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октябрь2009" sheetId="1" r:id="rId1"/>
  </sheets>
  <definedNames>
    <definedName name="TM">#REF!</definedName>
    <definedName name="_xlnm.Print_Area" localSheetId="0">'октябрь2009'!$A$1:$M$44</definedName>
  </definedNames>
  <calcPr fullCalcOnLoad="1"/>
</workbook>
</file>

<file path=xl/sharedStrings.xml><?xml version="1.0" encoding="utf-8"?>
<sst xmlns="http://schemas.openxmlformats.org/spreadsheetml/2006/main" count="81" uniqueCount="41">
  <si>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</si>
  <si>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</si>
  <si>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</si>
  <si>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</si>
  <si>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</si>
  <si>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</si>
  <si>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</si>
  <si>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</si>
  <si>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</si>
  <si>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</si>
  <si>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</si>
  <si>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</si>
  <si>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</si>
  <si>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</si>
  <si>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</si>
  <si>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</si>
  <si>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</si>
  <si>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тарифы, дифференцированные по зонам суток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</si>
  <si>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</si>
  <si>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</si>
  <si>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</si>
  <si>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</si>
  <si>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</si>
  <si>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</si>
  <si>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МУП "Алагир-Энергосбыт"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</si>
  <si>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</si>
  <si>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</si>
  <si>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</si>
  <si>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</si>
  <si>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t>ООО "Мизурэнергосбыт"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</si>
  <si>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</si>
  <si>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</si>
  <si>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</si>
  <si>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</si>
  <si>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</si>
  <si>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</si>
  <si>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</si>
  <si>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</si>
  <si>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</si>
  <si>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</si>
  <si>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Октябрь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</si>
</sst>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165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workbookViewId="0" topLeftCell="A1">
      <selection activeCell="AC25" sqref="AC25"/>
    </sheetView>
  </sheetViews>
  <sheetFormatPr defaultColWidth="9.00390625" defaultRowHeight="12.75"/>
  <cols>
    <col min="1" max="1" width="5.375" style="58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1" customFormat="1" ht="12.75">
      <c r="A1" s="53"/>
      <c r="F1" s="52"/>
      <c r="G1" s="52"/>
      <c r="H1" s="52"/>
      <c r="I1" s="52"/>
      <c r="J1" s="52"/>
      <c r="K1" s="52"/>
      <c r="L1" s="52"/>
      <c r="M1" s="52"/>
    </row>
    <row r="2" spans="1:13" s="51" customFormat="1" ht="12.75">
      <c r="A2" s="53"/>
      <c r="F2" s="52"/>
      <c r="G2" s="52"/>
      <c r="H2" s="52"/>
      <c r="I2" s="52"/>
      <c r="J2" s="52"/>
      <c r="K2" s="52"/>
      <c r="L2" s="52"/>
      <c r="M2" s="52"/>
    </row>
    <row r="3" spans="1:13" s="51" customFormat="1" ht="13.5" thickBot="1">
      <c r="A3" s="53"/>
      <c r="F3" s="52"/>
      <c r="G3" s="52"/>
      <c r="H3" s="52"/>
      <c r="I3" s="52"/>
      <c r="J3" s="52"/>
      <c r="K3" s="52"/>
      <c r="L3" s="52"/>
      <c r="M3" s="52"/>
    </row>
    <row r="4" spans="1:13" s="51" customFormat="1" ht="12.7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51" customFormat="1" ht="13.5" thickBot="1">
      <c r="A5" s="76" t="s">
        <v>40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51" customFormat="1" ht="13.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5" s="4" customFormat="1" ht="54" customHeight="1">
      <c r="A7" s="89"/>
      <c r="B7" s="94" t="s">
        <v>1</v>
      </c>
      <c r="C7" s="95"/>
      <c r="D7" s="96"/>
      <c r="E7" s="102" t="s">
        <v>2</v>
      </c>
      <c r="F7" s="91" t="s">
        <v>3</v>
      </c>
      <c r="G7" s="92"/>
      <c r="H7" s="92"/>
      <c r="I7" s="93"/>
      <c r="J7" s="79" t="s">
        <v>28</v>
      </c>
      <c r="K7" s="80"/>
      <c r="L7" s="80"/>
      <c r="M7" s="81"/>
      <c r="N7" s="4" t="s">
        <v>33</v>
      </c>
      <c r="O7" s="4" t="s">
        <v>32</v>
      </c>
    </row>
    <row r="8" spans="1:21" s="7" customFormat="1" ht="13.5" thickBot="1">
      <c r="A8" s="90"/>
      <c r="B8" s="97"/>
      <c r="C8" s="98"/>
      <c r="D8" s="99"/>
      <c r="E8" s="103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8">
        <v>1.87121</v>
      </c>
      <c r="O8" s="64">
        <v>0.78657</v>
      </c>
      <c r="P8" s="7">
        <v>1.42611</v>
      </c>
      <c r="Q8" s="50">
        <v>0.2058285298931899</v>
      </c>
      <c r="S8" s="7">
        <f>P8-Q8</f>
        <v>1.22028147010681</v>
      </c>
      <c r="T8" s="4"/>
      <c r="U8" s="7" t="s">
        <v>36</v>
      </c>
    </row>
    <row r="9" spans="1:21" ht="13.5" thickBot="1">
      <c r="A9" s="54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100"/>
      <c r="K9" s="100"/>
      <c r="L9" s="100"/>
      <c r="M9" s="101"/>
      <c r="N9" s="49">
        <v>0.8524299999999999</v>
      </c>
      <c r="O9" s="58">
        <v>0.27679</v>
      </c>
      <c r="P9" s="1">
        <v>0.95202</v>
      </c>
      <c r="Q9" s="50">
        <v>-0.24277742047474293</v>
      </c>
      <c r="S9" s="7">
        <f>P9-Q9</f>
        <v>1.194797420474743</v>
      </c>
      <c r="T9" s="59"/>
      <c r="U9" s="1" t="s">
        <v>37</v>
      </c>
    </row>
    <row r="10" spans="1:25" ht="16.5" customHeight="1">
      <c r="A10" s="55" t="s">
        <v>9</v>
      </c>
      <c r="B10" s="3" t="s">
        <v>10</v>
      </c>
      <c r="C10" s="3"/>
      <c r="D10" s="8"/>
      <c r="E10" s="9" t="s">
        <v>11</v>
      </c>
      <c r="F10" s="10"/>
      <c r="G10" s="10">
        <v>2.02</v>
      </c>
      <c r="H10" s="10">
        <v>2.02</v>
      </c>
      <c r="I10" s="10">
        <v>2.02</v>
      </c>
      <c r="J10" s="11"/>
      <c r="K10" s="36">
        <f>N8+G10-O8</f>
        <v>3.10464</v>
      </c>
      <c r="L10" s="36">
        <f>N8+H10-O8</f>
        <v>3.10464</v>
      </c>
      <c r="M10" s="37">
        <f>N8+I10-O8</f>
        <v>3.10464</v>
      </c>
      <c r="N10" s="61">
        <v>438.75009</v>
      </c>
      <c r="O10" s="63">
        <v>275.2797</v>
      </c>
      <c r="P10" s="2">
        <v>0.7785699999999995</v>
      </c>
      <c r="Q10" s="2"/>
      <c r="T10" s="59"/>
      <c r="U10" s="1" t="s">
        <v>38</v>
      </c>
      <c r="V10" s="2">
        <f aca="true" t="shared" si="0" ref="V10:Y15">J10-F10</f>
        <v>0</v>
      </c>
      <c r="W10" s="2">
        <f t="shared" si="0"/>
        <v>1.0846399999999998</v>
      </c>
      <c r="X10" s="2">
        <f t="shared" si="0"/>
        <v>1.0846399999999998</v>
      </c>
      <c r="Y10" s="2">
        <f t="shared" si="0"/>
        <v>1.0846399999999998</v>
      </c>
    </row>
    <row r="11" spans="1:25" ht="16.5" customHeight="1">
      <c r="A11" s="55" t="s">
        <v>12</v>
      </c>
      <c r="B11" s="82" t="s">
        <v>13</v>
      </c>
      <c r="C11" s="83"/>
      <c r="D11" s="83"/>
      <c r="E11" s="83"/>
      <c r="F11" s="83"/>
      <c r="G11" s="83"/>
      <c r="H11" s="83"/>
      <c r="I11" s="83"/>
      <c r="J11" s="12"/>
      <c r="K11" s="38"/>
      <c r="L11" s="38"/>
      <c r="M11" s="39"/>
      <c r="T11" s="59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5"/>
      <c r="B12" s="3"/>
      <c r="C12" s="14" t="s">
        <v>14</v>
      </c>
      <c r="D12" s="15"/>
      <c r="E12" s="16" t="s">
        <v>11</v>
      </c>
      <c r="F12" s="17"/>
      <c r="G12" s="17">
        <v>0.591</v>
      </c>
      <c r="H12" s="17">
        <v>0.591</v>
      </c>
      <c r="I12" s="17">
        <v>0.591</v>
      </c>
      <c r="J12" s="18"/>
      <c r="K12" s="40">
        <f>G12-O9+N9</f>
        <v>1.16664</v>
      </c>
      <c r="L12" s="40">
        <f>H12-O9+N9</f>
        <v>1.16664</v>
      </c>
      <c r="M12" s="41">
        <f>I12-O9+N9</f>
        <v>1.16664</v>
      </c>
      <c r="O12" s="2"/>
      <c r="P12" s="2"/>
      <c r="Q12" s="2"/>
      <c r="T12" s="59"/>
      <c r="V12" s="2">
        <f t="shared" si="0"/>
        <v>0</v>
      </c>
      <c r="W12" s="2">
        <f t="shared" si="0"/>
        <v>0.5756399999999999</v>
      </c>
      <c r="X12" s="2">
        <f t="shared" si="0"/>
        <v>0.5756399999999999</v>
      </c>
      <c r="Y12" s="2">
        <f t="shared" si="0"/>
        <v>0.5756399999999999</v>
      </c>
    </row>
    <row r="13" spans="1:25" ht="36.75" customHeight="1">
      <c r="A13" s="55"/>
      <c r="B13" s="3"/>
      <c r="C13" s="19" t="s">
        <v>15</v>
      </c>
      <c r="D13" s="20"/>
      <c r="E13" s="20" t="s">
        <v>16</v>
      </c>
      <c r="F13" s="21"/>
      <c r="G13" s="22">
        <v>770.676</v>
      </c>
      <c r="H13" s="22">
        <v>770.676</v>
      </c>
      <c r="I13" s="22">
        <v>770.676</v>
      </c>
      <c r="J13" s="18"/>
      <c r="K13" s="40">
        <f>G13-O10+N10</f>
        <v>934.1463900000001</v>
      </c>
      <c r="L13" s="40">
        <f>H13-O10+N10</f>
        <v>934.1463900000001</v>
      </c>
      <c r="M13" s="41">
        <f>I13-O10+N10</f>
        <v>934.1463900000001</v>
      </c>
      <c r="T13" s="59"/>
      <c r="V13" s="2">
        <f t="shared" si="0"/>
        <v>0</v>
      </c>
      <c r="W13" s="2">
        <f t="shared" si="0"/>
        <v>163.47039000000007</v>
      </c>
      <c r="X13" s="2">
        <f t="shared" si="0"/>
        <v>163.47039000000007</v>
      </c>
      <c r="Y13" s="2">
        <f t="shared" si="0"/>
        <v>163.47039000000007</v>
      </c>
    </row>
    <row r="14" spans="1:25" ht="12.75">
      <c r="A14" s="55"/>
      <c r="B14" s="82" t="s">
        <v>17</v>
      </c>
      <c r="C14" s="83"/>
      <c r="D14" s="83"/>
      <c r="E14" s="83"/>
      <c r="F14" s="83"/>
      <c r="G14" s="83"/>
      <c r="H14" s="83"/>
      <c r="I14" s="83"/>
      <c r="J14" s="12"/>
      <c r="K14" s="3"/>
      <c r="L14" s="3"/>
      <c r="M14" s="13"/>
      <c r="T14" s="59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5"/>
      <c r="B15" s="8"/>
      <c r="C15" s="14" t="s">
        <v>18</v>
      </c>
      <c r="D15" s="15"/>
      <c r="E15" s="16" t="s">
        <v>11</v>
      </c>
      <c r="F15" s="17"/>
      <c r="G15" s="17">
        <v>1.445</v>
      </c>
      <c r="H15" s="17">
        <v>1.445</v>
      </c>
      <c r="I15" s="17">
        <v>1.445</v>
      </c>
      <c r="J15" s="18"/>
      <c r="K15" s="40">
        <f>N15+G15-O8</f>
        <v>1.4067</v>
      </c>
      <c r="L15" s="40">
        <f>N15+H15-O8</f>
        <v>1.4067</v>
      </c>
      <c r="M15" s="41">
        <f>N15+I15-O8</f>
        <v>1.4067</v>
      </c>
      <c r="N15" s="49">
        <v>0.74827</v>
      </c>
      <c r="O15" s="2"/>
      <c r="P15" s="2">
        <v>1.37275</v>
      </c>
      <c r="Q15" s="2">
        <v>0.3637085298931899</v>
      </c>
      <c r="S15" s="7">
        <f>P15-Q15</f>
        <v>1.00904147010681</v>
      </c>
      <c r="T15" s="59"/>
      <c r="V15" s="2">
        <f t="shared" si="0"/>
        <v>0</v>
      </c>
      <c r="W15" s="2">
        <f t="shared" si="0"/>
        <v>-0.0383</v>
      </c>
      <c r="X15" s="2">
        <f t="shared" si="0"/>
        <v>-0.0383</v>
      </c>
      <c r="Y15" s="2">
        <f t="shared" si="0"/>
        <v>-0.0383</v>
      </c>
    </row>
    <row r="16" spans="1:25" ht="19.5" customHeight="1">
      <c r="A16" s="55"/>
      <c r="B16" s="8"/>
      <c r="C16" s="14" t="s">
        <v>19</v>
      </c>
      <c r="D16" s="15"/>
      <c r="E16" s="16" t="s">
        <v>11</v>
      </c>
      <c r="F16" s="17"/>
      <c r="G16" s="17">
        <v>2.02</v>
      </c>
      <c r="H16" s="17">
        <v>2.02</v>
      </c>
      <c r="I16" s="17">
        <v>2.02</v>
      </c>
      <c r="J16" s="18"/>
      <c r="K16" s="40">
        <f>N16+G16-O8</f>
        <v>3.1564999999999994</v>
      </c>
      <c r="L16" s="40">
        <f>N16+H16-O8</f>
        <v>3.1564999999999994</v>
      </c>
      <c r="M16" s="41">
        <f>N16+I16-O8</f>
        <v>3.1564999999999994</v>
      </c>
      <c r="N16" s="49">
        <v>1.9230699999999998</v>
      </c>
      <c r="O16" s="2"/>
      <c r="P16" s="2">
        <v>1.43179</v>
      </c>
      <c r="Q16" s="2">
        <v>0.10640852989318983</v>
      </c>
      <c r="S16" s="60">
        <f>P16-Q16</f>
        <v>1.32538147010681</v>
      </c>
      <c r="T16" s="59"/>
      <c r="V16" s="2"/>
      <c r="W16" s="2"/>
      <c r="X16" s="2"/>
      <c r="Y16" s="2"/>
    </row>
    <row r="17" spans="1:25" ht="19.5" customHeight="1" thickBot="1">
      <c r="A17" s="56"/>
      <c r="B17" s="8"/>
      <c r="C17" s="19" t="s">
        <v>20</v>
      </c>
      <c r="D17" s="20"/>
      <c r="E17" s="23" t="s">
        <v>11</v>
      </c>
      <c r="F17" s="24"/>
      <c r="G17" s="24">
        <v>2.784</v>
      </c>
      <c r="H17" s="24">
        <v>2.784</v>
      </c>
      <c r="I17" s="24">
        <v>2.784</v>
      </c>
      <c r="J17" s="25"/>
      <c r="K17" s="42">
        <f>N17+G17-O8</f>
        <v>4.98298</v>
      </c>
      <c r="L17" s="42">
        <f>N17+H17-O8</f>
        <v>4.98298</v>
      </c>
      <c r="M17" s="43">
        <f>N17+I17-O8</f>
        <v>4.98298</v>
      </c>
      <c r="N17" s="49">
        <v>2.9855500000000004</v>
      </c>
      <c r="O17" s="2"/>
      <c r="P17" s="2">
        <v>1.46913</v>
      </c>
      <c r="Q17" s="2">
        <v>0.19487852989318988</v>
      </c>
      <c r="S17" s="7">
        <f>P17-Q17</f>
        <v>1.2742514701068102</v>
      </c>
      <c r="T17" s="59"/>
      <c r="V17" s="2"/>
      <c r="W17" s="2"/>
      <c r="X17" s="2"/>
      <c r="Y17" s="2"/>
    </row>
    <row r="18" spans="1:25" ht="13.5" thickBot="1">
      <c r="A18" s="54">
        <v>2</v>
      </c>
      <c r="B18" s="85" t="s">
        <v>21</v>
      </c>
      <c r="C18" s="86"/>
      <c r="D18" s="86"/>
      <c r="E18" s="86"/>
      <c r="F18" s="86"/>
      <c r="G18" s="86"/>
      <c r="H18" s="86"/>
      <c r="I18" s="86"/>
      <c r="J18" s="87"/>
      <c r="K18" s="87"/>
      <c r="L18" s="87"/>
      <c r="M18" s="88"/>
      <c r="O18" s="47"/>
      <c r="T18" s="59"/>
      <c r="V18" s="2"/>
      <c r="W18" s="2"/>
      <c r="X18" s="2"/>
      <c r="Y18" s="2"/>
    </row>
    <row r="19" spans="1:25" ht="17.25" customHeight="1">
      <c r="A19" s="55" t="s">
        <v>22</v>
      </c>
      <c r="B19" s="3" t="s">
        <v>10</v>
      </c>
      <c r="C19" s="3"/>
      <c r="D19" s="8"/>
      <c r="E19" s="9" t="s">
        <v>11</v>
      </c>
      <c r="F19" s="10">
        <v>1.926</v>
      </c>
      <c r="G19" s="10">
        <v>2.284</v>
      </c>
      <c r="H19" s="10">
        <v>2.471</v>
      </c>
      <c r="I19" s="26">
        <v>2.765</v>
      </c>
      <c r="J19" s="36">
        <f>N8+F19-O8</f>
        <v>3.0106399999999995</v>
      </c>
      <c r="K19" s="36">
        <f>N8+G19-O8</f>
        <v>3.36864</v>
      </c>
      <c r="L19" s="36">
        <f>N8+H19-O8</f>
        <v>3.5556399999999995</v>
      </c>
      <c r="M19" s="37">
        <f>N8+I19-O8</f>
        <v>3.84964</v>
      </c>
      <c r="N19" s="2"/>
      <c r="O19" s="47"/>
      <c r="P19" s="47"/>
      <c r="Q19" s="47"/>
      <c r="T19" s="59"/>
      <c r="V19" s="2"/>
      <c r="W19" s="2"/>
      <c r="X19" s="2"/>
      <c r="Y19" s="2"/>
    </row>
    <row r="20" spans="1:25" ht="17.25" customHeight="1">
      <c r="A20" s="55" t="s">
        <v>23</v>
      </c>
      <c r="B20" s="82" t="s">
        <v>13</v>
      </c>
      <c r="C20" s="83"/>
      <c r="D20" s="83"/>
      <c r="E20" s="83"/>
      <c r="F20" s="83"/>
      <c r="G20" s="83"/>
      <c r="H20" s="83"/>
      <c r="I20" s="84"/>
      <c r="J20" s="12"/>
      <c r="K20" s="3"/>
      <c r="L20" s="3"/>
      <c r="M20" s="13"/>
      <c r="O20" s="47"/>
      <c r="T20" s="59"/>
      <c r="V20" s="2"/>
      <c r="W20" s="2"/>
      <c r="X20" s="2"/>
      <c r="Y20" s="2"/>
    </row>
    <row r="21" spans="1:25" ht="17.25" customHeight="1">
      <c r="A21" s="55"/>
      <c r="B21" s="3"/>
      <c r="C21" s="14" t="s">
        <v>14</v>
      </c>
      <c r="D21" s="15"/>
      <c r="E21" s="16" t="s">
        <v>11</v>
      </c>
      <c r="F21" s="17">
        <v>0.8</v>
      </c>
      <c r="G21" s="17">
        <v>0.902</v>
      </c>
      <c r="H21" s="17">
        <v>0.934</v>
      </c>
      <c r="I21" s="27">
        <v>1.058</v>
      </c>
      <c r="J21" s="40">
        <f>F21-O9+N9</f>
        <v>1.37564</v>
      </c>
      <c r="K21" s="40">
        <f>G21-O9+N9</f>
        <v>1.47764</v>
      </c>
      <c r="L21" s="40">
        <f>H21-O9+N9</f>
        <v>1.50964</v>
      </c>
      <c r="M21" s="41">
        <f>I21-O9+N9</f>
        <v>1.63364</v>
      </c>
      <c r="O21" s="47"/>
      <c r="P21" s="47"/>
      <c r="Q21" s="47"/>
      <c r="R21" s="47"/>
      <c r="T21" s="59"/>
      <c r="V21" s="2"/>
      <c r="W21" s="2"/>
      <c r="X21" s="2"/>
      <c r="Y21" s="2"/>
    </row>
    <row r="22" spans="1:25" ht="39" customHeight="1">
      <c r="A22" s="55"/>
      <c r="B22" s="3"/>
      <c r="C22" s="19" t="s">
        <v>15</v>
      </c>
      <c r="D22" s="20"/>
      <c r="E22" s="20" t="s">
        <v>16</v>
      </c>
      <c r="F22" s="22">
        <v>625.678</v>
      </c>
      <c r="G22" s="22">
        <v>697.46</v>
      </c>
      <c r="H22" s="22">
        <v>742.835</v>
      </c>
      <c r="I22" s="28">
        <v>795.708</v>
      </c>
      <c r="J22" s="62">
        <f>F22-O10+N10</f>
        <v>789.1483900000001</v>
      </c>
      <c r="K22" s="40">
        <f>G22-O10+N10</f>
        <v>860.93039</v>
      </c>
      <c r="L22" s="40">
        <f>H22-O10+N10</f>
        <v>906.30539</v>
      </c>
      <c r="M22" s="41">
        <f>I22-O10+N10</f>
        <v>959.17839</v>
      </c>
      <c r="O22" s="47"/>
      <c r="T22" s="59"/>
      <c r="V22" s="2"/>
      <c r="W22" s="2"/>
      <c r="X22" s="2"/>
      <c r="Y22" s="2"/>
    </row>
    <row r="23" spans="1:25" ht="12.75">
      <c r="A23" s="55"/>
      <c r="B23" s="82" t="s">
        <v>17</v>
      </c>
      <c r="C23" s="83"/>
      <c r="D23" s="83"/>
      <c r="E23" s="83"/>
      <c r="F23" s="83"/>
      <c r="G23" s="83"/>
      <c r="H23" s="83"/>
      <c r="I23" s="84"/>
      <c r="J23" s="12"/>
      <c r="K23" s="3"/>
      <c r="L23" s="3"/>
      <c r="M23" s="13"/>
      <c r="O23" s="47"/>
      <c r="T23" s="59"/>
      <c r="V23" s="2"/>
      <c r="W23" s="2"/>
      <c r="X23" s="2"/>
      <c r="Y23" s="2"/>
    </row>
    <row r="24" spans="1:25" ht="18" customHeight="1">
      <c r="A24" s="55"/>
      <c r="B24" s="8"/>
      <c r="C24" s="14" t="s">
        <v>18</v>
      </c>
      <c r="D24" s="15"/>
      <c r="E24" s="16" t="s">
        <v>11</v>
      </c>
      <c r="F24" s="17">
        <v>1.077</v>
      </c>
      <c r="G24" s="17">
        <v>1.26</v>
      </c>
      <c r="H24" s="17">
        <v>1.39</v>
      </c>
      <c r="I24" s="27">
        <v>1.636</v>
      </c>
      <c r="J24" s="40">
        <f>N24+F24-O8</f>
        <v>1.0387</v>
      </c>
      <c r="K24" s="40">
        <f>N24+G24-O8</f>
        <v>1.2217</v>
      </c>
      <c r="L24" s="40">
        <f>N24+H24-O8</f>
        <v>1.3517</v>
      </c>
      <c r="M24" s="41">
        <f>N24+I24-O8</f>
        <v>1.5977</v>
      </c>
      <c r="N24" s="49">
        <v>0.74827</v>
      </c>
      <c r="O24" s="47"/>
      <c r="P24" s="47">
        <v>1.37275</v>
      </c>
      <c r="Q24" s="47">
        <v>0.3637085298931899</v>
      </c>
      <c r="R24" s="47"/>
      <c r="S24" s="7">
        <f>P24-Q24</f>
        <v>1.00904147010681</v>
      </c>
      <c r="T24" s="59"/>
      <c r="V24" s="2"/>
      <c r="W24" s="2"/>
      <c r="X24" s="2"/>
      <c r="Y24" s="2"/>
    </row>
    <row r="25" spans="1:25" ht="18" customHeight="1">
      <c r="A25" s="55"/>
      <c r="B25" s="8"/>
      <c r="C25" s="14" t="s">
        <v>19</v>
      </c>
      <c r="D25" s="15"/>
      <c r="E25" s="16" t="s">
        <v>11</v>
      </c>
      <c r="F25" s="17">
        <v>1.906</v>
      </c>
      <c r="G25" s="17">
        <v>2.284</v>
      </c>
      <c r="H25" s="17">
        <v>2.471</v>
      </c>
      <c r="I25" s="27">
        <v>2.765</v>
      </c>
      <c r="J25" s="40">
        <f>N25+F25-O8</f>
        <v>3.0424999999999995</v>
      </c>
      <c r="K25" s="40">
        <f>N25+G25-O8</f>
        <v>3.4204999999999997</v>
      </c>
      <c r="L25" s="40">
        <f>N25+H25-O8</f>
        <v>3.6075</v>
      </c>
      <c r="M25" s="41">
        <f>N25+I25-O8</f>
        <v>3.9014999999999995</v>
      </c>
      <c r="N25" s="49">
        <v>1.9230699999999998</v>
      </c>
      <c r="O25" s="47"/>
      <c r="P25" s="47">
        <v>1.43179</v>
      </c>
      <c r="Q25" s="47">
        <v>0.10640852989318983</v>
      </c>
      <c r="R25" s="47"/>
      <c r="S25" s="7">
        <f>P25-Q25</f>
        <v>1.32538147010681</v>
      </c>
      <c r="T25" s="59"/>
      <c r="V25" s="2"/>
      <c r="W25" s="2"/>
      <c r="X25" s="2"/>
      <c r="Y25" s="2"/>
    </row>
    <row r="26" spans="1:25" ht="18" customHeight="1" thickBot="1">
      <c r="A26" s="55"/>
      <c r="B26" s="8"/>
      <c r="C26" s="19" t="s">
        <v>20</v>
      </c>
      <c r="D26" s="20"/>
      <c r="E26" s="23" t="s">
        <v>11</v>
      </c>
      <c r="F26" s="24">
        <v>2.404</v>
      </c>
      <c r="G26" s="24">
        <v>2.689</v>
      </c>
      <c r="H26" s="24">
        <v>3.175</v>
      </c>
      <c r="I26" s="29">
        <v>3.847</v>
      </c>
      <c r="J26" s="42">
        <f>N26+F26-O8</f>
        <v>4.60298</v>
      </c>
      <c r="K26" s="42">
        <f>N26+G26-O8</f>
        <v>4.88798</v>
      </c>
      <c r="L26" s="42">
        <f>N26+H26-O8</f>
        <v>5.37398</v>
      </c>
      <c r="M26" s="43">
        <f>N26+I26-O8</f>
        <v>6.04598</v>
      </c>
      <c r="N26" s="49">
        <v>2.9855500000000004</v>
      </c>
      <c r="O26" s="47"/>
      <c r="P26" s="47">
        <v>1.46913</v>
      </c>
      <c r="Q26" s="47">
        <v>0.19487852989318988</v>
      </c>
      <c r="R26" s="47"/>
      <c r="S26" s="7">
        <f>P26-Q26</f>
        <v>1.2742514701068102</v>
      </c>
      <c r="T26" s="59"/>
      <c r="V26" s="2"/>
      <c r="W26" s="2"/>
      <c r="X26" s="2"/>
      <c r="Y26" s="2"/>
    </row>
    <row r="27" spans="1:25" ht="12" customHeight="1" thickBot="1">
      <c r="A27" s="68" t="s">
        <v>24</v>
      </c>
      <c r="B27" s="69"/>
      <c r="C27" s="69"/>
      <c r="D27" s="69"/>
      <c r="E27" s="69"/>
      <c r="F27" s="69"/>
      <c r="G27" s="69"/>
      <c r="H27" s="69"/>
      <c r="I27" s="69"/>
      <c r="J27" s="100"/>
      <c r="K27" s="100"/>
      <c r="L27" s="100"/>
      <c r="M27" s="101"/>
      <c r="O27" s="47"/>
      <c r="T27" s="59"/>
      <c r="V27" s="2"/>
      <c r="W27" s="2"/>
      <c r="X27" s="2"/>
      <c r="Y27" s="2"/>
    </row>
    <row r="28" spans="1:25" ht="18.75" customHeight="1" thickBot="1">
      <c r="A28" s="55"/>
      <c r="B28" s="30" t="s">
        <v>10</v>
      </c>
      <c r="C28" s="30"/>
      <c r="D28" s="30"/>
      <c r="E28" s="30" t="s">
        <v>11</v>
      </c>
      <c r="F28" s="10">
        <v>1.256</v>
      </c>
      <c r="G28" s="10">
        <v>1.256</v>
      </c>
      <c r="H28" s="10">
        <v>1.256</v>
      </c>
      <c r="I28" s="10">
        <v>1.256</v>
      </c>
      <c r="J28" s="44">
        <f>$N$8+F28-$O$8</f>
        <v>2.3406399999999996</v>
      </c>
      <c r="K28" s="45">
        <f>$N$8+G28-$O$8</f>
        <v>2.3406399999999996</v>
      </c>
      <c r="L28" s="45">
        <f>$N$8+H28-$O$8</f>
        <v>2.3406399999999996</v>
      </c>
      <c r="M28" s="46">
        <f>$N$8+I28-$O$8</f>
        <v>2.3406399999999996</v>
      </c>
      <c r="O28" s="47"/>
      <c r="V28" s="2"/>
      <c r="W28" s="2"/>
      <c r="X28" s="2"/>
      <c r="Y28" s="2"/>
    </row>
    <row r="29" spans="1:25" ht="18.75" customHeight="1" thickBot="1">
      <c r="A29" s="68" t="s">
        <v>25</v>
      </c>
      <c r="B29" s="69"/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71"/>
      <c r="O29" s="47"/>
      <c r="V29" s="2"/>
      <c r="W29" s="2"/>
      <c r="X29" s="2"/>
      <c r="Y29" s="2"/>
    </row>
    <row r="30" spans="1:25" ht="18.75" customHeight="1" thickBot="1">
      <c r="A30" s="55"/>
      <c r="B30" s="30" t="s">
        <v>10</v>
      </c>
      <c r="C30" s="30"/>
      <c r="D30" s="30"/>
      <c r="E30" s="30" t="s">
        <v>11</v>
      </c>
      <c r="F30" s="10">
        <v>1.23</v>
      </c>
      <c r="G30" s="10">
        <v>1.23</v>
      </c>
      <c r="H30" s="10">
        <v>1.23</v>
      </c>
      <c r="I30" s="10">
        <v>1.23</v>
      </c>
      <c r="J30" s="44">
        <f>$N$8+F30-$O$8</f>
        <v>2.31464</v>
      </c>
      <c r="K30" s="45">
        <f>$N$8+G30-$O$8</f>
        <v>2.31464</v>
      </c>
      <c r="L30" s="45">
        <f>$N$8+H30-$O$8</f>
        <v>2.31464</v>
      </c>
      <c r="M30" s="46">
        <f>$N$8+I30-$O$8</f>
        <v>2.31464</v>
      </c>
      <c r="O30" s="47"/>
      <c r="V30" s="2">
        <f>J30-F30</f>
        <v>1.0846399999999998</v>
      </c>
      <c r="W30" s="2">
        <f>K30-G30</f>
        <v>1.0846399999999998</v>
      </c>
      <c r="X30" s="2">
        <f>L30-H30</f>
        <v>1.0846399999999998</v>
      </c>
      <c r="Y30" s="2">
        <f>M30-I30</f>
        <v>1.0846399999999998</v>
      </c>
    </row>
    <row r="31" spans="1:25" ht="18.75" customHeight="1" thickBot="1">
      <c r="A31" s="68" t="s">
        <v>26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2"/>
      <c r="O31" s="47"/>
      <c r="V31" s="2"/>
      <c r="W31" s="2"/>
      <c r="X31" s="2"/>
      <c r="Y31" s="2"/>
    </row>
    <row r="32" spans="1:25" ht="18.75" customHeight="1" thickBot="1">
      <c r="A32" s="55"/>
      <c r="B32" s="30" t="s">
        <v>10</v>
      </c>
      <c r="C32" s="30"/>
      <c r="D32" s="30"/>
      <c r="E32" s="30" t="s">
        <v>11</v>
      </c>
      <c r="F32" s="10">
        <v>1.23</v>
      </c>
      <c r="G32" s="10">
        <v>1.23</v>
      </c>
      <c r="H32" s="10">
        <v>1.23</v>
      </c>
      <c r="I32" s="10">
        <v>1.23</v>
      </c>
      <c r="J32" s="44">
        <f>$N$8+F32-$O$8</f>
        <v>2.31464</v>
      </c>
      <c r="K32" s="45">
        <f>$N$8+G32-$O$8</f>
        <v>2.31464</v>
      </c>
      <c r="L32" s="45">
        <f>$N$8+H32-$O$8</f>
        <v>2.31464</v>
      </c>
      <c r="M32" s="46">
        <f>$N$8+I32-$O$8</f>
        <v>2.31464</v>
      </c>
      <c r="O32" s="47"/>
      <c r="V32" s="2">
        <f>J32-F32</f>
        <v>1.0846399999999998</v>
      </c>
      <c r="W32" s="2">
        <f>K32-G32</f>
        <v>1.0846399999999998</v>
      </c>
      <c r="X32" s="2">
        <f>L32-H32</f>
        <v>1.0846399999999998</v>
      </c>
      <c r="Y32" s="2">
        <f>M32-I32</f>
        <v>1.0846399999999998</v>
      </c>
    </row>
    <row r="33" spans="1:25" ht="18.75" customHeight="1" thickBot="1">
      <c r="A33" s="68" t="s">
        <v>34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2"/>
      <c r="O33" s="47"/>
      <c r="V33" s="2"/>
      <c r="W33" s="2"/>
      <c r="X33" s="2"/>
      <c r="Y33" s="2"/>
    </row>
    <row r="34" spans="1:25" ht="18.75" customHeight="1" thickBot="1">
      <c r="A34" s="55"/>
      <c r="B34" s="30" t="s">
        <v>10</v>
      </c>
      <c r="C34" s="30"/>
      <c r="D34" s="30"/>
      <c r="E34" s="30" t="s">
        <v>11</v>
      </c>
      <c r="F34" s="10">
        <v>1.295</v>
      </c>
      <c r="G34" s="10">
        <v>1.295</v>
      </c>
      <c r="H34" s="10">
        <v>1.295</v>
      </c>
      <c r="I34" s="10">
        <v>1.295</v>
      </c>
      <c r="J34" s="44">
        <f>$N$8+F34-$O$8</f>
        <v>2.37964</v>
      </c>
      <c r="K34" s="45">
        <f>$N$8+G34-$O$8</f>
        <v>2.37964</v>
      </c>
      <c r="L34" s="45">
        <f>$N$8+H34-$O$8</f>
        <v>2.37964</v>
      </c>
      <c r="M34" s="46">
        <f>$N$8+I34-$O$8</f>
        <v>2.37964</v>
      </c>
      <c r="O34" s="47"/>
      <c r="V34" s="2">
        <f>J34-F34</f>
        <v>1.0846400000000003</v>
      </c>
      <c r="W34" s="2">
        <f>K34-G34</f>
        <v>1.0846400000000003</v>
      </c>
      <c r="X34" s="2">
        <f>L34-H34</f>
        <v>1.0846400000000003</v>
      </c>
      <c r="Y34" s="2">
        <f>M34-I34</f>
        <v>1.0846400000000003</v>
      </c>
    </row>
    <row r="35" spans="1:25" ht="18.75" customHeight="1" thickBot="1">
      <c r="A35" s="68" t="s">
        <v>27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47"/>
      <c r="V35" s="2"/>
      <c r="W35" s="2"/>
      <c r="X35" s="2"/>
      <c r="Y35" s="2"/>
    </row>
    <row r="36" spans="1:25" ht="18.75" customHeight="1" thickBot="1">
      <c r="A36" s="55"/>
      <c r="B36" s="30" t="s">
        <v>10</v>
      </c>
      <c r="C36" s="30"/>
      <c r="D36" s="30"/>
      <c r="E36" s="30" t="s">
        <v>11</v>
      </c>
      <c r="F36" s="10">
        <v>1.208</v>
      </c>
      <c r="G36" s="10">
        <v>1.208</v>
      </c>
      <c r="H36" s="10">
        <v>1.208</v>
      </c>
      <c r="I36" s="10">
        <v>1.208</v>
      </c>
      <c r="J36" s="44">
        <f>$N$8+F36-$O$8</f>
        <v>2.2926399999999996</v>
      </c>
      <c r="K36" s="45">
        <f>$N$8+G36-$O$8</f>
        <v>2.2926399999999996</v>
      </c>
      <c r="L36" s="45">
        <f>$N$8+H36-$O$8</f>
        <v>2.2926399999999996</v>
      </c>
      <c r="M36" s="46">
        <f>$N$8+I36-$O$8</f>
        <v>2.2926399999999996</v>
      </c>
      <c r="O36" s="47"/>
      <c r="V36" s="2">
        <f>J36-F36</f>
        <v>1.0846399999999996</v>
      </c>
      <c r="W36" s="2">
        <f>K36-G36</f>
        <v>1.0846399999999996</v>
      </c>
      <c r="X36" s="2">
        <f>L36-H36</f>
        <v>1.0846399999999996</v>
      </c>
      <c r="Y36" s="2">
        <f>M36-I36</f>
        <v>1.0846399999999996</v>
      </c>
    </row>
    <row r="37" spans="1:25" ht="18.75" customHeight="1" thickBot="1">
      <c r="A37" s="68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47"/>
      <c r="V37" s="2"/>
      <c r="W37" s="2"/>
      <c r="X37" s="2"/>
      <c r="Y37" s="2"/>
    </row>
    <row r="38" spans="1:25" ht="18.75" customHeight="1" thickBot="1">
      <c r="A38" s="56"/>
      <c r="B38" s="30" t="s">
        <v>10</v>
      </c>
      <c r="C38" s="30"/>
      <c r="D38" s="30"/>
      <c r="E38" s="30" t="s">
        <v>11</v>
      </c>
      <c r="F38" s="10">
        <v>1.217</v>
      </c>
      <c r="G38" s="10">
        <v>1.217</v>
      </c>
      <c r="H38" s="10">
        <v>1.217</v>
      </c>
      <c r="I38" s="10">
        <v>1.217</v>
      </c>
      <c r="J38" s="44">
        <f>$N$8+F38-$O$8</f>
        <v>2.30164</v>
      </c>
      <c r="K38" s="45">
        <f>$N$8+G38-$O$8</f>
        <v>2.30164</v>
      </c>
      <c r="L38" s="45">
        <f>$N$8+H38-$O$8</f>
        <v>2.30164</v>
      </c>
      <c r="M38" s="46">
        <f>$N$8+I38-$O$8</f>
        <v>2.30164</v>
      </c>
      <c r="O38" s="47"/>
      <c r="V38" s="2">
        <f>J38-F38</f>
        <v>1.0846399999999998</v>
      </c>
      <c r="W38" s="2">
        <f>K38-G38</f>
        <v>1.0846399999999998</v>
      </c>
      <c r="X38" s="2">
        <f>L38-H38</f>
        <v>1.0846399999999998</v>
      </c>
      <c r="Y38" s="2">
        <f>M38-I38</f>
        <v>1.0846399999999998</v>
      </c>
    </row>
    <row r="39" spans="1:25" ht="18.75" customHeight="1" thickBot="1">
      <c r="A39" s="68" t="s">
        <v>29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47"/>
      <c r="V39" s="2"/>
      <c r="W39" s="2"/>
      <c r="X39" s="2"/>
      <c r="Y39" s="2"/>
    </row>
    <row r="40" spans="1:25" ht="18.75" customHeight="1" thickBot="1">
      <c r="A40" s="57"/>
      <c r="B40" s="31" t="s">
        <v>10</v>
      </c>
      <c r="C40" s="31"/>
      <c r="D40" s="31"/>
      <c r="E40" s="31" t="s">
        <v>11</v>
      </c>
      <c r="F40" s="32">
        <v>1.005</v>
      </c>
      <c r="G40" s="32">
        <v>1.005</v>
      </c>
      <c r="H40" s="32">
        <v>1.005</v>
      </c>
      <c r="I40" s="32">
        <v>1.005</v>
      </c>
      <c r="J40" s="44">
        <f>$N$8+F40-$O$8</f>
        <v>2.08964</v>
      </c>
      <c r="K40" s="45">
        <f>$N$8+G40-$O$8</f>
        <v>2.08964</v>
      </c>
      <c r="L40" s="45">
        <f>$N$8+H40-$O$8</f>
        <v>2.08964</v>
      </c>
      <c r="M40" s="46">
        <f>$N$8+I40-$O$8</f>
        <v>2.08964</v>
      </c>
      <c r="O40" s="47"/>
      <c r="V40" s="2">
        <f>J40-F40</f>
        <v>1.0846400000000003</v>
      </c>
      <c r="W40" s="2">
        <f>K40-G40</f>
        <v>1.0846400000000003</v>
      </c>
      <c r="X40" s="2">
        <f>L40-H40</f>
        <v>1.0846400000000003</v>
      </c>
      <c r="Y40" s="2">
        <f>M40-I40</f>
        <v>1.0846400000000003</v>
      </c>
    </row>
    <row r="41" spans="1:25" ht="18.75" customHeight="1" thickBot="1">
      <c r="A41" s="68" t="s">
        <v>31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47"/>
      <c r="V41" s="2"/>
      <c r="W41" s="2"/>
      <c r="X41" s="2"/>
      <c r="Y41" s="2"/>
    </row>
    <row r="42" spans="1:25" ht="18.75" customHeight="1" thickBot="1">
      <c r="A42" s="57"/>
      <c r="B42" s="31" t="s">
        <v>10</v>
      </c>
      <c r="C42" s="31"/>
      <c r="D42" s="31"/>
      <c r="E42" s="31" t="s">
        <v>11</v>
      </c>
      <c r="F42" s="32">
        <v>1.182</v>
      </c>
      <c r="G42" s="32">
        <v>1.182</v>
      </c>
      <c r="H42" s="32">
        <v>1.182</v>
      </c>
      <c r="I42" s="32">
        <v>1.182</v>
      </c>
      <c r="J42" s="44">
        <f>$N$8+F42-$O$8</f>
        <v>2.2666399999999998</v>
      </c>
      <c r="K42" s="45">
        <f>$N$8+G42-$O$8</f>
        <v>2.2666399999999998</v>
      </c>
      <c r="L42" s="45">
        <f>$N$8+H42-$O$8</f>
        <v>2.2666399999999998</v>
      </c>
      <c r="M42" s="46">
        <f>$N$8+I42-$O$8</f>
        <v>2.2666399999999998</v>
      </c>
      <c r="O42" s="47"/>
      <c r="V42" s="2">
        <f>J42-F42</f>
        <v>1.0846399999999998</v>
      </c>
      <c r="W42" s="2">
        <f>K42-G42</f>
        <v>1.0846399999999998</v>
      </c>
      <c r="X42" s="2">
        <f>L42-H42</f>
        <v>1.0846399999999998</v>
      </c>
      <c r="Y42" s="2">
        <f>M42-I42</f>
        <v>1.0846399999999998</v>
      </c>
    </row>
    <row r="43" spans="1:25" ht="18.75" customHeight="1" thickBot="1">
      <c r="A43" s="68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47"/>
      <c r="V43" s="2"/>
      <c r="W43" s="2"/>
      <c r="X43" s="2"/>
      <c r="Y43" s="2"/>
    </row>
    <row r="44" spans="1:25" ht="18.75" customHeight="1" thickBot="1">
      <c r="A44" s="57"/>
      <c r="B44" s="31" t="s">
        <v>10</v>
      </c>
      <c r="C44" s="31"/>
      <c r="D44" s="31"/>
      <c r="E44" s="31" t="s">
        <v>11</v>
      </c>
      <c r="F44" s="32">
        <v>1.54</v>
      </c>
      <c r="G44" s="32">
        <v>1.54</v>
      </c>
      <c r="H44" s="32">
        <v>1.54</v>
      </c>
      <c r="I44" s="32">
        <v>1.54</v>
      </c>
      <c r="J44" s="45">
        <f>$N$8+F44-$O$8</f>
        <v>2.6246400000000003</v>
      </c>
      <c r="K44" s="45">
        <f>$N$8+G44-$O$8</f>
        <v>2.6246400000000003</v>
      </c>
      <c r="L44" s="45">
        <f>$N$8+H44-$O$8</f>
        <v>2.6246400000000003</v>
      </c>
      <c r="M44" s="46">
        <f>$N$8+I44-$O$8</f>
        <v>2.6246400000000003</v>
      </c>
      <c r="O44" s="47"/>
      <c r="V44" s="2">
        <f>J44-F44</f>
        <v>1.0846400000000003</v>
      </c>
      <c r="W44" s="2">
        <f>K44-G44</f>
        <v>1.0846400000000003</v>
      </c>
      <c r="X44" s="2">
        <f>L44-H44</f>
        <v>1.0846400000000003</v>
      </c>
      <c r="Y44" s="2">
        <f>M44-I44</f>
        <v>1.0846400000000003</v>
      </c>
    </row>
    <row r="46" spans="1:13" s="33" customFormat="1" ht="12.75" hidden="1">
      <c r="A46" s="104" t="s">
        <v>30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33" customFormat="1" ht="12.75" hidden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2.75" hidden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2.75" hidden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ht="12.75" hidden="1"/>
    <row r="51" ht="12.75" hidden="1"/>
    <row r="52" spans="2:4" ht="15">
      <c r="B52" s="34"/>
      <c r="C52" s="35"/>
      <c r="D52" s="35"/>
    </row>
    <row r="53" ht="15">
      <c r="B53" s="34"/>
    </row>
    <row r="54" ht="15">
      <c r="B54" s="34"/>
    </row>
  </sheetData>
  <mergeCells count="24">
    <mergeCell ref="A6:M6"/>
    <mergeCell ref="A29:M29"/>
    <mergeCell ref="A31:M31"/>
    <mergeCell ref="A4:M4"/>
    <mergeCell ref="A5:M5"/>
    <mergeCell ref="J7:M7"/>
    <mergeCell ref="B23:I23"/>
    <mergeCell ref="B11:I11"/>
    <mergeCell ref="B18:M18"/>
    <mergeCell ref="A7:A8"/>
    <mergeCell ref="F7:I7"/>
    <mergeCell ref="B7:D8"/>
    <mergeCell ref="A27:M27"/>
    <mergeCell ref="B20:I20"/>
    <mergeCell ref="B9:M9"/>
    <mergeCell ref="E7:E8"/>
    <mergeCell ref="B14:I14"/>
    <mergeCell ref="A46:M49"/>
    <mergeCell ref="A39:M39"/>
    <mergeCell ref="A33:M33"/>
    <mergeCell ref="A35:M35"/>
    <mergeCell ref="A37:M37"/>
    <mergeCell ref="A41:M41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2008-09-08T05:37:34Z</cp:lastPrinted>
  <dcterms:created xsi:type="dcterms:W3CDTF">2007-02-05T13:53:04Z</dcterms:created>
  <dcterms:modified xsi:type="dcterms:W3CDTF">2009-11-12T08:25:46Z</dcterms:modified>
  <cp:category/>
  <cp:version/>
  <cp:contentType/>
  <cp:contentStatus/>
</cp:coreProperties>
</file>