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B788" i="7" l="1"/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6" i="21"/>
  <c r="A120" i="21" s="1"/>
  <c r="A155" i="21" s="1"/>
  <c r="A192" i="21" s="1"/>
  <c r="A16" i="21"/>
  <c r="A17" i="21" s="1"/>
  <c r="R895" i="21"/>
  <c r="P895" i="21"/>
  <c r="N895" i="21"/>
  <c r="P894" i="21"/>
  <c r="N89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87" i="21" s="1"/>
  <c r="R894" i="21" l="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6" i="21"/>
  <c r="A86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94" i="21"/>
  <c r="L895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1" i="21"/>
  <c r="A88" i="21"/>
  <c r="S87" i="21"/>
  <c r="A165" i="23"/>
  <c r="F16" i="1"/>
  <c r="D7" i="2" s="1"/>
  <c r="G53" i="21"/>
  <c r="A229" i="21"/>
  <c r="A193" i="21"/>
  <c r="I192" i="21"/>
  <c r="J17" i="24"/>
  <c r="K121" i="21"/>
  <c r="G87" i="21"/>
  <c r="I18" i="2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C21" i="8"/>
  <c r="B21" i="8"/>
  <c r="E21" i="8"/>
  <c r="E16" i="8"/>
  <c r="C16" i="8"/>
  <c r="A266" i="21"/>
  <c r="L229" i="21"/>
  <c r="C229" i="21"/>
  <c r="L121" i="21"/>
  <c r="T193" i="21"/>
  <c r="M88" i="21"/>
  <c r="X87" i="21"/>
  <c r="J54" i="21"/>
  <c r="O192" i="21"/>
  <c r="Q18" i="21"/>
  <c r="A55" i="21"/>
  <c r="Y165" i="23"/>
  <c r="Q164" i="23"/>
  <c r="F165" i="23"/>
  <c r="A238" i="23"/>
  <c r="X126" i="23"/>
  <c r="Q126" i="23"/>
  <c r="A54" i="24"/>
  <c r="I53" i="24"/>
  <c r="G17" i="24"/>
  <c r="G53" i="24"/>
  <c r="P86" i="24"/>
  <c r="V54" i="23"/>
  <c r="A91" i="23"/>
  <c r="V17" i="24"/>
  <c r="J53" i="23"/>
  <c r="W53" i="23"/>
  <c r="G53" i="23"/>
  <c r="A90" i="23"/>
  <c r="L86" i="24"/>
  <c r="R53" i="23"/>
  <c r="L17" i="24"/>
  <c r="A18" i="24"/>
  <c r="A120" i="24"/>
  <c r="A17" i="19"/>
  <c r="A18" i="19" s="1"/>
  <c r="Q201" i="19"/>
  <c r="V155" i="21"/>
  <c r="B155" i="21"/>
  <c r="R120" i="21"/>
  <c r="W15" i="21"/>
  <c r="S15" i="21"/>
  <c r="G15" i="21"/>
  <c r="M17" i="21"/>
  <c r="I17" i="21"/>
  <c r="T16" i="21"/>
  <c r="X52" i="21"/>
  <c r="L52" i="21"/>
  <c r="H52" i="21"/>
  <c r="D52" i="21"/>
  <c r="S86" i="21"/>
  <c r="K86" i="21"/>
  <c r="X15" i="23"/>
  <c r="H15" i="23"/>
  <c r="X52" i="23"/>
  <c r="P52" i="23"/>
  <c r="F89" i="23"/>
  <c r="V89" i="23"/>
  <c r="B16" i="23"/>
  <c r="F16" i="23"/>
  <c r="N16" i="23"/>
  <c r="R16" i="23"/>
  <c r="V16" i="23"/>
  <c r="G16" i="24"/>
  <c r="K16" i="24"/>
  <c r="S16" i="24"/>
  <c r="W16" i="24"/>
  <c r="D86" i="24"/>
  <c r="H86" i="24"/>
  <c r="R164" i="19"/>
  <c r="M201" i="19"/>
  <c r="X201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6" i="21"/>
  <c r="V86" i="21"/>
  <c r="R86" i="21"/>
  <c r="J86" i="21"/>
  <c r="F86" i="21"/>
  <c r="C15" i="19"/>
  <c r="K15" i="23"/>
  <c r="S52" i="23"/>
  <c r="C52" i="23"/>
  <c r="O89" i="23"/>
  <c r="C16" i="23"/>
  <c r="G16" i="23"/>
  <c r="S16" i="23"/>
  <c r="W16" i="23"/>
  <c r="H16" i="24"/>
  <c r="L16" i="24"/>
  <c r="P16" i="24"/>
  <c r="T16" i="24"/>
  <c r="X16" i="24"/>
  <c r="E86" i="24"/>
  <c r="D164" i="19"/>
  <c r="D201" i="19"/>
  <c r="I201" i="19"/>
  <c r="Y201" i="19"/>
  <c r="Y238" i="19"/>
  <c r="D275" i="19"/>
  <c r="E155" i="21"/>
  <c r="T155" i="21"/>
  <c r="X155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U156" i="21"/>
  <c r="U88" i="21"/>
  <c r="E88" i="21"/>
  <c r="L88" i="21"/>
  <c r="S88" i="21"/>
  <c r="J88" i="21"/>
  <c r="U18" i="21"/>
  <c r="R18" i="21"/>
  <c r="S18" i="21"/>
  <c r="P18" i="21"/>
  <c r="A19" i="21"/>
  <c r="J156" i="21"/>
  <c r="U53" i="21"/>
  <c r="E53" i="21"/>
  <c r="L53" i="21"/>
  <c r="S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T18" i="21"/>
  <c r="E156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J53" i="24"/>
  <c r="N53" i="24"/>
  <c r="R53" i="24"/>
  <c r="V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E7" i="2"/>
  <c r="D8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K156" i="21"/>
  <c r="R156" i="21"/>
  <c r="N18" i="19"/>
  <c r="G18" i="19"/>
  <c r="P18" i="19"/>
  <c r="I18" i="19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G192" i="21" l="1"/>
  <c r="L18" i="21"/>
  <c r="V52" i="24"/>
  <c r="R164" i="23"/>
  <c r="V192" i="21"/>
  <c r="W15" i="24"/>
  <c r="X15" i="24"/>
  <c r="T88" i="21"/>
  <c r="D88" i="21"/>
  <c r="R88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55" i="21"/>
  <c r="L238" i="19"/>
  <c r="O201" i="19"/>
  <c r="L164" i="19"/>
  <c r="K16" i="23"/>
  <c r="S89" i="23"/>
  <c r="C89" i="23"/>
  <c r="O52" i="23"/>
  <c r="G15" i="23"/>
  <c r="W15" i="23"/>
  <c r="N86" i="21"/>
  <c r="O16" i="21"/>
  <c r="S201" i="19"/>
  <c r="B164" i="19"/>
  <c r="J89" i="23"/>
  <c r="L52" i="23"/>
  <c r="D15" i="23"/>
  <c r="T15" i="23"/>
  <c r="O86" i="21"/>
  <c r="N120" i="21"/>
  <c r="R238" i="19"/>
  <c r="Q86" i="24"/>
  <c r="N126" i="23"/>
  <c r="J165" i="23"/>
  <c r="G88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7" i="21"/>
  <c r="P54" i="21"/>
  <c r="K54" i="21"/>
  <c r="Q53" i="21"/>
  <c r="R192" i="21"/>
  <c r="G54" i="21"/>
  <c r="U17" i="24"/>
  <c r="O17" i="24"/>
  <c r="H121" i="21"/>
  <c r="N86" i="24"/>
  <c r="E229" i="21"/>
  <c r="S229" i="21"/>
  <c r="S121" i="21"/>
  <c r="H87" i="21"/>
  <c r="H54" i="21"/>
  <c r="J192" i="21"/>
  <c r="V53" i="21"/>
  <c r="K18" i="21"/>
  <c r="W17" i="24"/>
  <c r="O53" i="24"/>
  <c r="J86" i="24"/>
  <c r="Q17" i="24"/>
  <c r="P17" i="24"/>
  <c r="M86" i="24"/>
  <c r="I155" i="21"/>
  <c r="F120" i="21"/>
  <c r="V120" i="21"/>
  <c r="O15" i="21"/>
  <c r="U17" i="21"/>
  <c r="E17" i="21"/>
  <c r="L16" i="21"/>
  <c r="T52" i="21"/>
  <c r="M87" i="21"/>
  <c r="L54" i="21"/>
  <c r="W87" i="21"/>
  <c r="U54" i="21"/>
  <c r="T54" i="21"/>
  <c r="W86" i="24"/>
  <c r="M53" i="21"/>
  <c r="I17" i="24"/>
  <c r="J121" i="21"/>
  <c r="F87" i="21"/>
  <c r="E87" i="21"/>
  <c r="O86" i="24"/>
  <c r="U229" i="21"/>
  <c r="U121" i="21"/>
  <c r="K193" i="21"/>
  <c r="O87" i="21"/>
  <c r="X54" i="21"/>
  <c r="M192" i="21"/>
  <c r="W53" i="21"/>
  <c r="R17" i="24"/>
  <c r="W53" i="24"/>
  <c r="I86" i="24"/>
  <c r="K17" i="24"/>
  <c r="B86" i="24"/>
  <c r="D17" i="24"/>
  <c r="T17" i="24"/>
  <c r="Q155" i="21"/>
  <c r="J120" i="21"/>
  <c r="B120" i="21"/>
  <c r="K15" i="21"/>
  <c r="Q17" i="21"/>
  <c r="X16" i="21"/>
  <c r="H16" i="21"/>
  <c r="P52" i="21"/>
  <c r="W86" i="21"/>
  <c r="G86" i="21"/>
  <c r="L87" i="21"/>
  <c r="M54" i="21"/>
  <c r="R87" i="21"/>
  <c r="T87" i="21"/>
  <c r="G18" i="21"/>
  <c r="H53" i="21"/>
  <c r="D192" i="21"/>
  <c r="V54" i="21"/>
  <c r="S17" i="24"/>
  <c r="N17" i="24"/>
  <c r="N121" i="21"/>
  <c r="J87" i="21"/>
  <c r="R86" i="24"/>
  <c r="N229" i="21"/>
  <c r="E121" i="21"/>
  <c r="M193" i="21"/>
  <c r="R193" i="21"/>
  <c r="Q87" i="21"/>
  <c r="V87" i="21"/>
  <c r="Q54" i="21"/>
  <c r="P192" i="21"/>
  <c r="T53" i="21"/>
  <c r="J18" i="21"/>
  <c r="S53" i="24"/>
  <c r="M17" i="24"/>
  <c r="V86" i="24"/>
  <c r="T86" i="24"/>
  <c r="G86" i="24"/>
  <c r="H17" i="24"/>
  <c r="X17" i="24"/>
  <c r="U86" i="24"/>
  <c r="D15" i="24"/>
  <c r="U52" i="24"/>
  <c r="T192" i="21"/>
  <c r="D11" i="8"/>
  <c r="E11" i="8"/>
  <c r="C11" i="8"/>
  <c r="G15" i="24"/>
  <c r="C86" i="21"/>
  <c r="H15" i="24"/>
  <c r="K87" i="21"/>
  <c r="S86" i="24"/>
  <c r="K86" i="24"/>
  <c r="R15" i="24"/>
  <c r="E15" i="24"/>
  <c r="L52" i="24"/>
  <c r="P87" i="21"/>
  <c r="N15" i="24"/>
  <c r="E52" i="24"/>
  <c r="P15" i="24"/>
  <c r="U87" i="21"/>
  <c r="N87" i="21"/>
  <c r="B192" i="21"/>
  <c r="X192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56" i="21"/>
  <c r="S156" i="21"/>
  <c r="O15" i="24"/>
  <c r="F52" i="24"/>
  <c r="X52" i="24"/>
  <c r="P53" i="21"/>
  <c r="O52" i="24"/>
  <c r="Q192" i="21"/>
  <c r="K192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192" i="21"/>
  <c r="F192" i="21"/>
  <c r="H192" i="21"/>
  <c r="P17" i="23"/>
  <c r="U53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8" i="21"/>
  <c r="I88" i="21"/>
  <c r="K88" i="21"/>
  <c r="N88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W54" i="21"/>
  <c r="X122" i="21"/>
  <c r="W88" i="21"/>
  <c r="E53" i="24"/>
  <c r="U53" i="24"/>
  <c r="K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88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841" i="2" l="1"/>
  <c r="B16" i="21"/>
  <c r="D16" i="24"/>
  <c r="Y86" i="21"/>
  <c r="Y120" i="21"/>
  <c r="D53" i="24"/>
  <c r="C87" i="21"/>
  <c r="Y15" i="21"/>
  <c r="C156" i="21"/>
  <c r="B156" i="21"/>
  <c r="D16" i="21"/>
  <c r="C16" i="24"/>
  <c r="Y155" i="21"/>
  <c r="Y52" i="21"/>
  <c r="B16" i="24"/>
  <c r="B53" i="24"/>
  <c r="D156" i="21"/>
  <c r="C16" i="21"/>
  <c r="C53" i="21"/>
  <c r="Y192" i="21"/>
  <c r="C121" i="21"/>
  <c r="Y52" i="24"/>
  <c r="B87" i="21"/>
  <c r="D193" i="21"/>
  <c r="D53" i="21"/>
  <c r="Y15" i="24"/>
  <c r="D87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6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X18" i="21"/>
  <c r="X18" i="19"/>
  <c r="W18" i="21"/>
  <c r="Y18" i="19"/>
  <c r="W18" i="19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M89" i="21"/>
  <c r="R89" i="21"/>
  <c r="T89" i="21"/>
  <c r="J89" i="21"/>
  <c r="H89" i="21"/>
  <c r="P89" i="21"/>
  <c r="K89" i="21"/>
  <c r="O89" i="21"/>
  <c r="W89" i="21"/>
  <c r="U89" i="21"/>
  <c r="Q89" i="21"/>
  <c r="V89" i="21"/>
  <c r="G89" i="21"/>
  <c r="L89" i="21"/>
  <c r="X89" i="21"/>
  <c r="F89" i="21"/>
  <c r="I89" i="21"/>
  <c r="N89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89" i="24"/>
  <c r="D55" i="24"/>
  <c r="N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0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56" i="21"/>
  <c r="B17" i="21"/>
  <c r="Y16" i="24"/>
  <c r="C88" i="21"/>
  <c r="C17" i="24"/>
  <c r="Y87" i="21"/>
  <c r="B88" i="21"/>
  <c r="B17" i="24"/>
  <c r="B54" i="24"/>
  <c r="B157" i="21"/>
  <c r="B54" i="21"/>
  <c r="Y121" i="21"/>
  <c r="C54" i="24"/>
  <c r="C157" i="21"/>
  <c r="Y53" i="21"/>
  <c r="Y53" i="24"/>
  <c r="Y193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P195" i="21"/>
  <c r="F195" i="21"/>
  <c r="L195" i="21"/>
  <c r="D195" i="21"/>
  <c r="G195" i="21"/>
  <c r="A196" i="21"/>
  <c r="Q195" i="21"/>
  <c r="W195" i="21"/>
  <c r="C195" i="21"/>
  <c r="W19" i="19"/>
  <c r="X19" i="19"/>
  <c r="Y19" i="19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0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P90" i="21"/>
  <c r="I90" i="21"/>
  <c r="R90" i="21"/>
  <c r="K90" i="21"/>
  <c r="D90" i="21"/>
  <c r="T90" i="21"/>
  <c r="M90" i="21"/>
  <c r="F90" i="21"/>
  <c r="O90" i="21"/>
  <c r="H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1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P159" i="21"/>
  <c r="I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88" i="21"/>
  <c r="Y157" i="21"/>
  <c r="B18" i="21"/>
  <c r="B18" i="24"/>
  <c r="C18" i="24"/>
  <c r="C55" i="21"/>
  <c r="B55" i="21"/>
  <c r="Y54" i="24"/>
  <c r="Y194" i="21"/>
  <c r="Y88" i="24"/>
  <c r="B158" i="21"/>
  <c r="Y122" i="21"/>
  <c r="B55" i="24"/>
  <c r="C158" i="21"/>
  <c r="B89" i="21"/>
  <c r="C89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32" i="2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W20" i="19"/>
  <c r="X20" i="24"/>
  <c r="X20" i="21"/>
  <c r="X20" i="19"/>
  <c r="W20" i="21"/>
  <c r="W20" i="24"/>
  <c r="U196" i="21"/>
  <c r="S196" i="21"/>
  <c r="J196" i="21"/>
  <c r="B196" i="21"/>
  <c r="M196" i="21"/>
  <c r="Q196" i="21"/>
  <c r="L196" i="21"/>
  <c r="K196" i="21"/>
  <c r="O196" i="21"/>
  <c r="A197" i="21"/>
  <c r="F196" i="21"/>
  <c r="E196" i="21"/>
  <c r="H196" i="21"/>
  <c r="T196" i="21"/>
  <c r="R196" i="21"/>
  <c r="G196" i="21"/>
  <c r="C196" i="21"/>
  <c r="I196" i="21"/>
  <c r="N196" i="21"/>
  <c r="D196" i="21"/>
  <c r="P196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B90" i="24"/>
  <c r="J90" i="24"/>
  <c r="R90" i="24"/>
  <c r="C90" i="24"/>
  <c r="K90" i="24"/>
  <c r="S90" i="24"/>
  <c r="F90" i="24"/>
  <c r="G90" i="24"/>
  <c r="N90" i="24"/>
  <c r="O90" i="24"/>
  <c r="U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7" i="24"/>
  <c r="O57" i="24"/>
  <c r="S57" i="24"/>
  <c r="A91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1" i="21"/>
  <c r="K91" i="21"/>
  <c r="T91" i="21"/>
  <c r="M91" i="21"/>
  <c r="V91" i="21"/>
  <c r="O91" i="21"/>
  <c r="H91" i="21"/>
  <c r="X91" i="21"/>
  <c r="Q91" i="21"/>
  <c r="J91" i="21"/>
  <c r="S91" i="21"/>
  <c r="L91" i="21"/>
  <c r="U91" i="21"/>
  <c r="W91" i="21"/>
  <c r="A125" i="21"/>
  <c r="P91" i="21"/>
  <c r="N91" i="21"/>
  <c r="I91" i="21"/>
  <c r="R58" i="21"/>
  <c r="I58" i="21"/>
  <c r="O58" i="21"/>
  <c r="L58" i="21"/>
  <c r="D58" i="21"/>
  <c r="A92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W160" i="21"/>
  <c r="P160" i="21"/>
  <c r="I160" i="21"/>
  <c r="R160" i="21"/>
  <c r="K160" i="21"/>
  <c r="T160" i="21"/>
  <c r="M160" i="21"/>
  <c r="V160" i="21"/>
  <c r="O160" i="21"/>
  <c r="H160" i="21"/>
  <c r="X160" i="21"/>
  <c r="Q160" i="21"/>
  <c r="J160" i="21"/>
  <c r="S160" i="21"/>
  <c r="L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89" i="21"/>
  <c r="B56" i="21"/>
  <c r="Y158" i="21"/>
  <c r="B19" i="24"/>
  <c r="Y55" i="24"/>
  <c r="Y89" i="24"/>
  <c r="B159" i="21"/>
  <c r="Y195" i="21"/>
  <c r="Y123" i="21"/>
  <c r="B56" i="24"/>
  <c r="B90" i="21"/>
  <c r="D233" i="2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59" i="21"/>
  <c r="X90" i="21"/>
  <c r="B57" i="21"/>
  <c r="G57" i="21"/>
  <c r="X159" i="21"/>
  <c r="W19" i="21"/>
  <c r="W56" i="24"/>
  <c r="V56" i="24"/>
  <c r="B20" i="24"/>
  <c r="G20" i="24"/>
  <c r="Y90" i="21"/>
  <c r="V90" i="21"/>
  <c r="E57" i="21"/>
  <c r="V159" i="21"/>
  <c r="X19" i="21"/>
  <c r="Y56" i="24"/>
  <c r="F20" i="24"/>
  <c r="D20" i="24"/>
  <c r="W90" i="21"/>
  <c r="F57" i="21"/>
  <c r="Y159" i="21"/>
  <c r="X196" i="21"/>
  <c r="G20" i="21"/>
  <c r="W90" i="24"/>
  <c r="X90" i="24"/>
  <c r="C57" i="24"/>
  <c r="F57" i="24"/>
  <c r="Y124" i="21"/>
  <c r="V124" i="21"/>
  <c r="F91" i="21"/>
  <c r="G91" i="21"/>
  <c r="F160" i="21"/>
  <c r="V196" i="21"/>
  <c r="Y196" i="21"/>
  <c r="C20" i="21"/>
  <c r="G57" i="24"/>
  <c r="B57" i="24"/>
  <c r="W124" i="21"/>
  <c r="D91" i="21"/>
  <c r="G160" i="21"/>
  <c r="D160" i="21"/>
  <c r="W196" i="21"/>
  <c r="F20" i="21"/>
  <c r="Y90" i="24"/>
  <c r="V90" i="24"/>
  <c r="D57" i="24"/>
  <c r="E57" i="24"/>
  <c r="B91" i="21"/>
  <c r="E91" i="21"/>
  <c r="B160" i="21"/>
  <c r="E160" i="21"/>
  <c r="D20" i="21"/>
  <c r="E20" i="21"/>
  <c r="X124" i="21"/>
  <c r="C91" i="21"/>
  <c r="C160" i="21"/>
  <c r="U198" i="2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L198" i="21"/>
  <c r="A199" i="21"/>
  <c r="S198" i="21"/>
  <c r="G198" i="21"/>
  <c r="B198" i="21"/>
  <c r="M198" i="21"/>
  <c r="K198" i="21"/>
  <c r="Q198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F59" i="24"/>
  <c r="K59" i="24"/>
  <c r="Q59" i="24"/>
  <c r="G59" i="24"/>
  <c r="M59" i="24"/>
  <c r="R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D93" i="21"/>
  <c r="V93" i="21"/>
  <c r="Q93" i="21"/>
  <c r="U93" i="21"/>
  <c r="W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1" i="21"/>
  <c r="Y160" i="21"/>
  <c r="C21" i="24"/>
  <c r="C58" i="21"/>
  <c r="Y57" i="24"/>
  <c r="B58" i="24"/>
  <c r="B92" i="21"/>
  <c r="Y197" i="21"/>
  <c r="C58" i="24"/>
  <c r="Y91" i="24"/>
  <c r="C92" i="21"/>
  <c r="Y125" i="21"/>
  <c r="C161" i="21"/>
  <c r="B161" i="21"/>
  <c r="V199" i="2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P199" i="21"/>
  <c r="G199" i="21"/>
  <c r="A200" i="21"/>
  <c r="X199" i="21"/>
  <c r="O199" i="21"/>
  <c r="F199" i="21"/>
  <c r="I199" i="21"/>
  <c r="B1012" i="2"/>
  <c r="W23" i="21" s="1"/>
  <c r="D23" i="21"/>
  <c r="E23" i="21"/>
  <c r="W23" i="19"/>
  <c r="X23" i="19"/>
  <c r="Y23" i="19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M60" i="24"/>
  <c r="G60" i="24"/>
  <c r="Q60" i="24"/>
  <c r="A94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N24" i="24"/>
  <c r="A25" i="24"/>
  <c r="M24" i="24"/>
  <c r="Q24" i="24"/>
  <c r="E24" i="24"/>
  <c r="A61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5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J94" i="21"/>
  <c r="E94" i="21"/>
  <c r="G94" i="21"/>
  <c r="D94" i="21"/>
  <c r="V94" i="21"/>
  <c r="Q94" i="21"/>
  <c r="C94" i="21"/>
  <c r="W94" i="21"/>
  <c r="O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63" i="21"/>
  <c r="K163" i="21"/>
  <c r="D163" i="21"/>
  <c r="M163" i="21"/>
  <c r="F163" i="21"/>
  <c r="V163" i="21"/>
  <c r="O163" i="21"/>
  <c r="H163" i="21"/>
  <c r="Q163" i="21"/>
  <c r="J163" i="21"/>
  <c r="C163" i="21"/>
  <c r="L163" i="21"/>
  <c r="E163" i="21"/>
  <c r="A164" i="21"/>
  <c r="N163" i="21"/>
  <c r="G163" i="21"/>
  <c r="P163" i="21"/>
  <c r="I163" i="21"/>
  <c r="S163" i="21" l="1"/>
  <c r="W163" i="21"/>
  <c r="U163" i="21"/>
  <c r="T163" i="21"/>
  <c r="T94" i="21"/>
  <c r="J61" i="21"/>
  <c r="K61" i="21"/>
  <c r="L61" i="21"/>
  <c r="N61" i="21"/>
  <c r="O24" i="24"/>
  <c r="J24" i="24"/>
  <c r="F24" i="24"/>
  <c r="G24" i="24"/>
  <c r="T60" i="24"/>
  <c r="S94" i="21"/>
  <c r="U94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1" i="21"/>
  <c r="Y58" i="21"/>
  <c r="C22" i="21"/>
  <c r="B22" i="21"/>
  <c r="Y21" i="24"/>
  <c r="B22" i="24"/>
  <c r="Y92" i="21"/>
  <c r="C59" i="21"/>
  <c r="C22" i="24"/>
  <c r="B59" i="21"/>
  <c r="Y161" i="21"/>
  <c r="Y58" i="24"/>
  <c r="C162" i="21"/>
  <c r="Y198" i="21"/>
  <c r="Y126" i="21"/>
  <c r="B93" i="21"/>
  <c r="B59" i="24"/>
  <c r="C59" i="24"/>
  <c r="C93" i="21"/>
  <c r="B162" i="21"/>
  <c r="Y92" i="24"/>
  <c r="H236" i="21"/>
  <c r="C236" i="21"/>
  <c r="B236" i="21"/>
  <c r="Y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F200" i="21"/>
  <c r="G200" i="21"/>
  <c r="B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F94" i="24"/>
  <c r="B94" i="24"/>
  <c r="W94" i="24"/>
  <c r="S94" i="24"/>
  <c r="L94" i="24"/>
  <c r="E94" i="24"/>
  <c r="K94" i="24"/>
  <c r="G94" i="24"/>
  <c r="C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5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V95" i="21"/>
  <c r="Q95" i="21"/>
  <c r="U95" i="21"/>
  <c r="W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6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S164" i="21"/>
  <c r="L164" i="21"/>
  <c r="E164" i="21"/>
  <c r="U164" i="21"/>
  <c r="A165" i="21"/>
  <c r="N164" i="21"/>
  <c r="G164" i="21"/>
  <c r="W164" i="21"/>
  <c r="P164" i="21"/>
  <c r="I164" i="21"/>
  <c r="R164" i="21"/>
  <c r="K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62" i="21"/>
  <c r="Y59" i="24"/>
  <c r="Y93" i="21"/>
  <c r="Y22" i="21"/>
  <c r="B23" i="24"/>
  <c r="B60" i="21"/>
  <c r="Y127" i="21"/>
  <c r="B163" i="21"/>
  <c r="Y199" i="21"/>
  <c r="Y93" i="24"/>
  <c r="B94" i="21"/>
  <c r="B60" i="24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6" i="24" s="1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97" i="21"/>
  <c r="L63" i="21"/>
  <c r="K63" i="21"/>
  <c r="U63" i="21"/>
  <c r="G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6" i="21"/>
  <c r="S96" i="21"/>
  <c r="N96" i="21"/>
  <c r="I96" i="21"/>
  <c r="X96" i="21"/>
  <c r="U96" i="21"/>
  <c r="R96" i="21"/>
  <c r="M96" i="21"/>
  <c r="L96" i="21"/>
  <c r="G96" i="21"/>
  <c r="V96" i="21"/>
  <c r="K96" i="21"/>
  <c r="J96" i="21"/>
  <c r="E96" i="21"/>
  <c r="W96" i="21"/>
  <c r="H96" i="21"/>
  <c r="Q96" i="21"/>
  <c r="D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63" i="21" l="1"/>
  <c r="D26" i="24"/>
  <c r="E63" i="21"/>
  <c r="B1033" i="2"/>
  <c r="B24" i="24"/>
  <c r="B61" i="21"/>
  <c r="X94" i="21"/>
  <c r="Y94" i="21"/>
  <c r="Y23" i="21"/>
  <c r="X60" i="24"/>
  <c r="C61" i="21"/>
  <c r="Y163" i="21"/>
  <c r="Y60" i="24"/>
  <c r="D24" i="24"/>
  <c r="C24" i="24"/>
  <c r="D61" i="21"/>
  <c r="X163" i="21"/>
  <c r="X23" i="24"/>
  <c r="X94" i="24"/>
  <c r="C61" i="24"/>
  <c r="D61" i="24"/>
  <c r="Y128" i="21"/>
  <c r="B95" i="21"/>
  <c r="X60" i="21"/>
  <c r="Y60" i="21"/>
  <c r="B61" i="24"/>
  <c r="C95" i="21"/>
  <c r="X23" i="21"/>
  <c r="D24" i="21"/>
  <c r="Y200" i="21"/>
  <c r="X200" i="21"/>
  <c r="Y94" i="24"/>
  <c r="D95" i="21"/>
  <c r="D164" i="21"/>
  <c r="B24" i="21"/>
  <c r="Y23" i="24"/>
  <c r="C24" i="21"/>
  <c r="X128" i="21"/>
  <c r="C164" i="21"/>
  <c r="B164" i="21"/>
  <c r="B1084" i="2"/>
  <c r="D26" i="21"/>
  <c r="F26" i="21"/>
  <c r="E26" i="21"/>
  <c r="Q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Y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X26" i="19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4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F64" i="21"/>
  <c r="C64" i="21"/>
  <c r="H64" i="21"/>
  <c r="J64" i="21"/>
  <c r="G64" i="21"/>
  <c r="M64" i="21"/>
  <c r="O64" i="21"/>
  <c r="E64" i="21"/>
  <c r="A98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U97" i="21"/>
  <c r="W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B1057" i="2" l="1"/>
  <c r="Y24" i="21"/>
  <c r="Y24" i="24"/>
  <c r="Y61" i="21"/>
  <c r="B25" i="21"/>
  <c r="C25" i="21"/>
  <c r="C25" i="24"/>
  <c r="C62" i="21"/>
  <c r="B25" i="24"/>
  <c r="Y95" i="21"/>
  <c r="B62" i="21"/>
  <c r="Y61" i="24"/>
  <c r="Y164" i="21"/>
  <c r="Y129" i="21"/>
  <c r="Y201" i="21"/>
  <c r="Y95" i="24"/>
  <c r="B96" i="21"/>
  <c r="C96" i="21"/>
  <c r="C165" i="21"/>
  <c r="B165" i="21"/>
  <c r="B62" i="24"/>
  <c r="C62" i="24"/>
  <c r="Y27" i="19"/>
  <c r="W27" i="19"/>
  <c r="X27" i="19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98" i="24"/>
  <c r="N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99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98" i="21"/>
  <c r="N98" i="21"/>
  <c r="I98" i="21"/>
  <c r="K98" i="21"/>
  <c r="O98" i="21"/>
  <c r="J98" i="21"/>
  <c r="E98" i="21"/>
  <c r="G98" i="21"/>
  <c r="D98" i="21"/>
  <c r="H98" i="21"/>
  <c r="C98" i="21"/>
  <c r="F98" i="21"/>
  <c r="A132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I167" i="21"/>
  <c r="K167" i="21"/>
  <c r="D167" i="21"/>
  <c r="M167" i="21"/>
  <c r="F167" i="21"/>
  <c r="O167" i="21"/>
  <c r="H167" i="21"/>
  <c r="J167" i="21"/>
  <c r="C167" i="21"/>
  <c r="L167" i="21"/>
  <c r="E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6" i="21"/>
  <c r="Y165" i="21"/>
  <c r="C63" i="21"/>
  <c r="B26" i="24"/>
  <c r="C26" i="24"/>
  <c r="C166" i="21"/>
  <c r="B166" i="21"/>
  <c r="B63" i="24"/>
  <c r="Y96" i="24"/>
  <c r="Y202" i="21"/>
  <c r="C63" i="24"/>
  <c r="B97" i="21"/>
  <c r="Y130" i="21"/>
  <c r="C97" i="2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F204" i="21"/>
  <c r="E204" i="21"/>
  <c r="N204" i="21"/>
  <c r="M204" i="21"/>
  <c r="H204" i="21"/>
  <c r="C204" i="21"/>
  <c r="K204" i="21"/>
  <c r="B204" i="21"/>
  <c r="J204" i="21"/>
  <c r="I204" i="21"/>
  <c r="D204" i="21"/>
  <c r="L204" i="21"/>
  <c r="G204" i="21"/>
  <c r="A205" i="21"/>
  <c r="O204" i="21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99" i="24"/>
  <c r="R65" i="24"/>
  <c r="P65" i="24"/>
  <c r="O65" i="24"/>
  <c r="Q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J98" i="24"/>
  <c r="A132" i="24"/>
  <c r="E98" i="24"/>
  <c r="N98" i="24"/>
  <c r="D98" i="24"/>
  <c r="G98" i="24"/>
  <c r="I98" i="24"/>
  <c r="B98" i="24"/>
  <c r="C98" i="24"/>
  <c r="L98" i="24"/>
  <c r="O98" i="24"/>
  <c r="M98" i="24"/>
  <c r="F98" i="24"/>
  <c r="H98" i="24"/>
  <c r="K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9" i="21"/>
  <c r="S99" i="21"/>
  <c r="A133" i="21"/>
  <c r="P99" i="21"/>
  <c r="V99" i="21"/>
  <c r="Q99" i="21"/>
  <c r="N99" i="21"/>
  <c r="T99" i="21"/>
  <c r="O99" i="21"/>
  <c r="R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W168" i="21"/>
  <c r="P168" i="21"/>
  <c r="R168" i="21"/>
  <c r="T168" i="21"/>
  <c r="V168" i="21"/>
  <c r="O168" i="21"/>
  <c r="X168" i="21"/>
  <c r="Q168" i="21"/>
  <c r="S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Y63" i="21"/>
  <c r="B27" i="21"/>
  <c r="Y26" i="24"/>
  <c r="Y26" i="21"/>
  <c r="Y97" i="21"/>
  <c r="Y63" i="24"/>
  <c r="B27" i="24"/>
  <c r="B64" i="21"/>
  <c r="Y166" i="21"/>
  <c r="Y97" i="24"/>
  <c r="B98" i="21"/>
  <c r="Y203" i="21"/>
  <c r="Y131" i="21"/>
  <c r="B64" i="24"/>
  <c r="B167" i="21"/>
  <c r="V205" i="2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0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1" i="21"/>
  <c r="M67" i="21"/>
  <c r="K67" i="21"/>
  <c r="P67" i="21"/>
  <c r="U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T100" i="21"/>
  <c r="O100" i="21"/>
  <c r="J100" i="21"/>
  <c r="E100" i="21"/>
  <c r="G100" i="21"/>
  <c r="R100" i="21"/>
  <c r="M100" i="21"/>
  <c r="H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29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98" i="21"/>
  <c r="S98" i="21"/>
  <c r="P167" i="21"/>
  <c r="R167" i="21"/>
  <c r="U167" i="21"/>
  <c r="B28" i="24"/>
  <c r="I28" i="24"/>
  <c r="T64" i="24"/>
  <c r="C65" i="21"/>
  <c r="B65" i="21"/>
  <c r="L65" i="21"/>
  <c r="Q98" i="21"/>
  <c r="T98" i="21"/>
  <c r="X167" i="21"/>
  <c r="S167" i="21"/>
  <c r="K28" i="24"/>
  <c r="G28" i="24"/>
  <c r="M28" i="24"/>
  <c r="Y64" i="24"/>
  <c r="P64" i="24"/>
  <c r="S64" i="24"/>
  <c r="E65" i="21"/>
  <c r="K65" i="21"/>
  <c r="I65" i="21"/>
  <c r="Y98" i="21"/>
  <c r="U98" i="21"/>
  <c r="P98" i="21"/>
  <c r="Y167" i="21"/>
  <c r="V167" i="21"/>
  <c r="Q167" i="21"/>
  <c r="Y27" i="21"/>
  <c r="X27" i="21"/>
  <c r="J28" i="24"/>
  <c r="H28" i="24"/>
  <c r="L28" i="24"/>
  <c r="X64" i="24"/>
  <c r="W64" i="24"/>
  <c r="U64" i="24"/>
  <c r="F65" i="21"/>
  <c r="J65" i="21"/>
  <c r="W98" i="21"/>
  <c r="X98" i="21"/>
  <c r="R98" i="21"/>
  <c r="W167" i="21"/>
  <c r="T167" i="21"/>
  <c r="D28" i="24"/>
  <c r="E28" i="21"/>
  <c r="V204" i="21"/>
  <c r="Y204" i="21"/>
  <c r="X204" i="21"/>
  <c r="M99" i="21"/>
  <c r="F168" i="21"/>
  <c r="C28" i="21"/>
  <c r="P204" i="21"/>
  <c r="S204" i="21"/>
  <c r="R204" i="21"/>
  <c r="E65" i="24"/>
  <c r="K65" i="24"/>
  <c r="F65" i="24"/>
  <c r="S98" i="24"/>
  <c r="V98" i="24"/>
  <c r="F99" i="21"/>
  <c r="L99" i="21"/>
  <c r="G99" i="21"/>
  <c r="H99" i="21"/>
  <c r="V132" i="21"/>
  <c r="S132" i="21"/>
  <c r="G168" i="21"/>
  <c r="D168" i="21"/>
  <c r="L168" i="21"/>
  <c r="D65" i="24"/>
  <c r="P98" i="24"/>
  <c r="B99" i="21"/>
  <c r="W132" i="21"/>
  <c r="I168" i="21"/>
  <c r="G28" i="21"/>
  <c r="D28" i="21"/>
  <c r="Q204" i="21"/>
  <c r="T204" i="21"/>
  <c r="I65" i="24"/>
  <c r="C65" i="24"/>
  <c r="J65" i="24"/>
  <c r="Q98" i="24"/>
  <c r="X98" i="24"/>
  <c r="U98" i="24"/>
  <c r="D99" i="21"/>
  <c r="C99" i="21"/>
  <c r="Q132" i="21"/>
  <c r="T132" i="21"/>
  <c r="P132" i="21"/>
  <c r="B168" i="21"/>
  <c r="J168" i="21"/>
  <c r="E168" i="21"/>
  <c r="L65" i="24"/>
  <c r="M65" i="24"/>
  <c r="K99" i="21"/>
  <c r="E99" i="21"/>
  <c r="X132" i="21"/>
  <c r="K168" i="21"/>
  <c r="C28" i="24"/>
  <c r="F28" i="21"/>
  <c r="U204" i="21"/>
  <c r="W204" i="21"/>
  <c r="H65" i="24"/>
  <c r="B65" i="24"/>
  <c r="G65" i="24"/>
  <c r="R98" i="24"/>
  <c r="T98" i="24"/>
  <c r="I99" i="21"/>
  <c r="J99" i="21"/>
  <c r="Y132" i="21"/>
  <c r="R132" i="21"/>
  <c r="U132" i="21"/>
  <c r="M168" i="21"/>
  <c r="H168" i="21"/>
  <c r="C168" i="21"/>
  <c r="Y98" i="24"/>
  <c r="W98" i="24"/>
  <c r="V31" i="24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1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T101" i="21"/>
  <c r="O101" i="21"/>
  <c r="J101" i="21"/>
  <c r="E101" i="21"/>
  <c r="G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68" i="21"/>
  <c r="C29" i="24"/>
  <c r="Y65" i="24"/>
  <c r="B66" i="21"/>
  <c r="Y99" i="21"/>
  <c r="C66" i="21"/>
  <c r="B29" i="24"/>
  <c r="Y205" i="21"/>
  <c r="Y99" i="24"/>
  <c r="C66" i="24"/>
  <c r="C100" i="21"/>
  <c r="C169" i="21"/>
  <c r="B169" i="21"/>
  <c r="Y133" i="21"/>
  <c r="B100" i="21"/>
  <c r="B66" i="24"/>
  <c r="B1204" i="2"/>
  <c r="E31" i="21"/>
  <c r="D31" i="21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J102" i="21"/>
  <c r="E102" i="21"/>
  <c r="G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0" i="21"/>
  <c r="C30" i="24"/>
  <c r="Y66" i="24"/>
  <c r="B67" i="21"/>
  <c r="B30" i="24"/>
  <c r="Y169" i="21"/>
  <c r="B67" i="24"/>
  <c r="B101" i="21"/>
  <c r="C170" i="21"/>
  <c r="C101" i="21"/>
  <c r="Y206" i="21"/>
  <c r="C67" i="24"/>
  <c r="Y134" i="21"/>
  <c r="Y100" i="24"/>
  <c r="B170" i="21"/>
  <c r="V208" i="21"/>
  <c r="U208" i="21"/>
  <c r="S208" i="21"/>
  <c r="G208" i="21"/>
  <c r="A209" i="21"/>
  <c r="O208" i="21"/>
  <c r="M208" i="21"/>
  <c r="P208" i="21"/>
  <c r="W208" i="21"/>
  <c r="N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K102" i="24"/>
  <c r="Q102" i="24"/>
  <c r="E102" i="24"/>
  <c r="W102" i="24"/>
  <c r="J102" i="24"/>
  <c r="H102" i="24"/>
  <c r="D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G69" i="24"/>
  <c r="K69" i="24"/>
  <c r="H69" i="24"/>
  <c r="A103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F33" i="24"/>
  <c r="H33" i="24"/>
  <c r="I33" i="24"/>
  <c r="E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H103" i="21"/>
  <c r="U103" i="21"/>
  <c r="W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R172" i="21"/>
  <c r="K172" i="21"/>
  <c r="T172" i="21"/>
  <c r="M172" i="21"/>
  <c r="F172" i="21"/>
  <c r="V172" i="21"/>
  <c r="O172" i="21"/>
  <c r="H172" i="21"/>
  <c r="X172" i="21"/>
  <c r="Q172" i="21"/>
  <c r="J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Y30" i="24"/>
  <c r="B31" i="21"/>
  <c r="Y67" i="21"/>
  <c r="B31" i="24"/>
  <c r="Y30" i="21"/>
  <c r="Y67" i="24"/>
  <c r="B68" i="21"/>
  <c r="Y101" i="21"/>
  <c r="Y170" i="21"/>
  <c r="Y207" i="21"/>
  <c r="Y135" i="21"/>
  <c r="Y101" i="24"/>
  <c r="B102" i="21"/>
  <c r="B68" i="24"/>
  <c r="B171" i="21"/>
  <c r="E245" i="2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X245" i="21"/>
  <c r="L245" i="21"/>
  <c r="B1252" i="2"/>
  <c r="D33" i="21"/>
  <c r="F33" i="21"/>
  <c r="E33" i="21"/>
  <c r="X33" i="21"/>
  <c r="W33" i="21"/>
  <c r="W33" i="19"/>
  <c r="X33" i="24"/>
  <c r="X33" i="19"/>
  <c r="W33" i="24"/>
  <c r="T209" i="21"/>
  <c r="X209" i="21"/>
  <c r="U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C209" i="21"/>
  <c r="E209" i="21"/>
  <c r="J209" i="21"/>
  <c r="H209" i="21"/>
  <c r="F209" i="21"/>
  <c r="D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D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H71" i="21"/>
  <c r="F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4" i="21"/>
  <c r="U104" i="21"/>
  <c r="W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A174" i="21"/>
  <c r="N173" i="21"/>
  <c r="G173" i="21"/>
  <c r="W173" i="21"/>
  <c r="P173" i="21"/>
  <c r="I173" i="21"/>
  <c r="B1225" i="2" l="1"/>
  <c r="D32" i="24"/>
  <c r="Y68" i="24"/>
  <c r="C69" i="21"/>
  <c r="B69" i="21"/>
  <c r="X102" i="21"/>
  <c r="Y102" i="21"/>
  <c r="B32" i="24"/>
  <c r="X68" i="24"/>
  <c r="X171" i="21"/>
  <c r="Y171" i="21"/>
  <c r="C32" i="24"/>
  <c r="D69" i="21"/>
  <c r="Y31" i="21"/>
  <c r="B32" i="21"/>
  <c r="Y31" i="24"/>
  <c r="X31" i="24"/>
  <c r="X102" i="24"/>
  <c r="Y102" i="24"/>
  <c r="D69" i="24"/>
  <c r="B69" i="24"/>
  <c r="X208" i="21"/>
  <c r="X68" i="21"/>
  <c r="Y68" i="21"/>
  <c r="D103" i="21"/>
  <c r="C32" i="21"/>
  <c r="C69" i="24"/>
  <c r="B103" i="21"/>
  <c r="Y136" i="21"/>
  <c r="D172" i="21"/>
  <c r="X31" i="21"/>
  <c r="Y208" i="21"/>
  <c r="D32" i="21"/>
  <c r="C103" i="21"/>
  <c r="X136" i="21"/>
  <c r="B172" i="21"/>
  <c r="C172" i="21"/>
  <c r="A247" i="2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0" i="21"/>
  <c r="U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V105" i="21"/>
  <c r="H105" i="21"/>
  <c r="J105" i="21"/>
  <c r="O105" i="21"/>
  <c r="S105" i="21"/>
  <c r="X105" i="21"/>
  <c r="I105" i="21"/>
  <c r="K105" i="21"/>
  <c r="W105" i="21"/>
  <c r="P105" i="21"/>
  <c r="D105" i="21"/>
  <c r="F105" i="21"/>
  <c r="R105" i="21"/>
  <c r="L105" i="21"/>
  <c r="A139" i="21"/>
  <c r="Q105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3" i="21"/>
  <c r="C70" i="21"/>
  <c r="Y69" i="24"/>
  <c r="B33" i="24"/>
  <c r="C33" i="24"/>
  <c r="Y172" i="21"/>
  <c r="B70" i="21"/>
  <c r="B173" i="21"/>
  <c r="C70" i="24"/>
  <c r="B70" i="24"/>
  <c r="Y209" i="21"/>
  <c r="Y137" i="21"/>
  <c r="B104" i="21"/>
  <c r="C173" i="21"/>
  <c r="Y103" i="24"/>
  <c r="C104" i="21"/>
  <c r="U211" i="21"/>
  <c r="W211" i="21"/>
  <c r="V211" i="21"/>
  <c r="J211" i="21"/>
  <c r="P211" i="21"/>
  <c r="M211" i="21"/>
  <c r="G211" i="21"/>
  <c r="F211" i="21"/>
  <c r="A212" i="21"/>
  <c r="S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W35" i="19"/>
  <c r="X35" i="19"/>
  <c r="Y35" i="19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D106" i="21"/>
  <c r="C106" i="21"/>
  <c r="H106" i="21"/>
  <c r="F106" i="21"/>
  <c r="I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07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P175" i="21"/>
  <c r="I175" i="21"/>
  <c r="R175" i="21"/>
  <c r="K175" i="21"/>
  <c r="D175" i="21"/>
  <c r="T175" i="21"/>
  <c r="M175" i="21"/>
  <c r="F175" i="21"/>
  <c r="O175" i="21"/>
  <c r="H175" i="21"/>
  <c r="Q175" i="21"/>
  <c r="J175" i="21"/>
  <c r="C175" i="21"/>
  <c r="S175" i="21"/>
  <c r="L175" i="21"/>
  <c r="E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73" i="21"/>
  <c r="C71" i="21"/>
  <c r="Y104" i="21"/>
  <c r="B34" i="24"/>
  <c r="C34" i="24"/>
  <c r="Y70" i="24"/>
  <c r="B71" i="24"/>
  <c r="C174" i="21"/>
  <c r="C71" i="24"/>
  <c r="C105" i="21"/>
  <c r="Y210" i="21"/>
  <c r="Y138" i="21"/>
  <c r="B105" i="21"/>
  <c r="Y104" i="24"/>
  <c r="B174" i="21"/>
  <c r="O248" i="2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X36" i="24"/>
  <c r="X36" i="19"/>
  <c r="W36" i="21"/>
  <c r="W36" i="19"/>
  <c r="W36" i="24"/>
  <c r="X36" i="21"/>
  <c r="B1324" i="2"/>
  <c r="A213" i="21"/>
  <c r="O212" i="21"/>
  <c r="C212" i="21"/>
  <c r="J212" i="21"/>
  <c r="Q212" i="21"/>
  <c r="N212" i="21"/>
  <c r="H212" i="21"/>
  <c r="S212" i="21"/>
  <c r="G212" i="21"/>
  <c r="M212" i="21"/>
  <c r="K212" i="21"/>
  <c r="B212" i="21"/>
  <c r="E212" i="21"/>
  <c r="P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R106" i="24"/>
  <c r="S106" i="24"/>
  <c r="B106" i="24"/>
  <c r="T106" i="24"/>
  <c r="G106" i="24"/>
  <c r="D106" i="24"/>
  <c r="E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H73" i="24"/>
  <c r="I73" i="24"/>
  <c r="O73" i="24"/>
  <c r="A107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07" i="21"/>
  <c r="O107" i="21"/>
  <c r="T107" i="21"/>
  <c r="W107" i="21"/>
  <c r="L107" i="21"/>
  <c r="Q107" i="21"/>
  <c r="V107" i="21"/>
  <c r="I107" i="21"/>
  <c r="S107" i="21"/>
  <c r="X107" i="21"/>
  <c r="K107" i="21"/>
  <c r="A141" i="21"/>
  <c r="N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W176" i="21"/>
  <c r="P176" i="21"/>
  <c r="I176" i="21"/>
  <c r="R176" i="21"/>
  <c r="K176" i="21"/>
  <c r="T176" i="21"/>
  <c r="M176" i="21"/>
  <c r="V176" i="21"/>
  <c r="O176" i="21"/>
  <c r="H176" i="21"/>
  <c r="X176" i="21"/>
  <c r="Q176" i="21"/>
  <c r="J176" i="21"/>
  <c r="S176" i="21"/>
  <c r="L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Y34" i="24"/>
  <c r="Y71" i="21"/>
  <c r="B35" i="21"/>
  <c r="Y34" i="21"/>
  <c r="B72" i="21"/>
  <c r="Y105" i="21"/>
  <c r="Y71" i="24"/>
  <c r="B35" i="24"/>
  <c r="Y174" i="21"/>
  <c r="Y211" i="21"/>
  <c r="B106" i="21"/>
  <c r="Y105" i="24"/>
  <c r="B72" i="24"/>
  <c r="B175" i="21"/>
  <c r="Y139" i="21"/>
  <c r="W37" i="24"/>
  <c r="X37" i="19"/>
  <c r="X37" i="21"/>
  <c r="W37" i="19"/>
  <c r="X37" i="24"/>
  <c r="W37" i="21"/>
  <c r="T213" i="21"/>
  <c r="V213" i="21"/>
  <c r="X213" i="21"/>
  <c r="W213" i="21"/>
  <c r="U213" i="21"/>
  <c r="H213" i="21"/>
  <c r="K213" i="21"/>
  <c r="O213" i="21"/>
  <c r="N213" i="21"/>
  <c r="F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A39" i="24"/>
  <c r="E38" i="24"/>
  <c r="G38" i="24"/>
  <c r="D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K108" i="21"/>
  <c r="P108" i="21"/>
  <c r="U108" i="21"/>
  <c r="X108" i="21"/>
  <c r="F108" i="21"/>
  <c r="M108" i="21"/>
  <c r="R108" i="21"/>
  <c r="W108" i="21"/>
  <c r="E108" i="21"/>
  <c r="J108" i="21"/>
  <c r="H108" i="21"/>
  <c r="T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S177" i="21"/>
  <c r="L177" i="21"/>
  <c r="E177" i="21"/>
  <c r="U177" i="21"/>
  <c r="A178" i="21"/>
  <c r="N177" i="21"/>
  <c r="G177" i="21"/>
  <c r="W177" i="21"/>
  <c r="P177" i="21"/>
  <c r="I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1321" i="2" l="1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6" i="21"/>
  <c r="U106" i="21"/>
  <c r="E73" i="21"/>
  <c r="X175" i="21"/>
  <c r="X72" i="24"/>
  <c r="U72" i="24"/>
  <c r="V106" i="21"/>
  <c r="G73" i="21"/>
  <c r="D73" i="21"/>
  <c r="F73" i="21"/>
  <c r="Y175" i="21"/>
  <c r="V175" i="21"/>
  <c r="Y35" i="21"/>
  <c r="C36" i="24"/>
  <c r="W106" i="21"/>
  <c r="W175" i="21"/>
  <c r="X35" i="21"/>
  <c r="W72" i="24"/>
  <c r="G36" i="24"/>
  <c r="B36" i="24"/>
  <c r="E36" i="24"/>
  <c r="Y106" i="21"/>
  <c r="B73" i="21"/>
  <c r="C73" i="21"/>
  <c r="U175" i="21"/>
  <c r="G36" i="21"/>
  <c r="U212" i="21"/>
  <c r="Y212" i="21"/>
  <c r="U106" i="24"/>
  <c r="D73" i="24"/>
  <c r="Y140" i="21"/>
  <c r="U140" i="21"/>
  <c r="B107" i="21"/>
  <c r="G107" i="21"/>
  <c r="F176" i="21"/>
  <c r="E36" i="21"/>
  <c r="W212" i="21"/>
  <c r="X106" i="24"/>
  <c r="C73" i="24"/>
  <c r="B73" i="24"/>
  <c r="W140" i="21"/>
  <c r="X140" i="21"/>
  <c r="G176" i="21"/>
  <c r="D176" i="21"/>
  <c r="C36" i="21"/>
  <c r="D36" i="21"/>
  <c r="X212" i="21"/>
  <c r="Y106" i="24"/>
  <c r="W106" i="24"/>
  <c r="G73" i="24"/>
  <c r="V140" i="21"/>
  <c r="E107" i="21"/>
  <c r="D107" i="21"/>
  <c r="B176" i="21"/>
  <c r="E176" i="21"/>
  <c r="F36" i="21"/>
  <c r="V212" i="21"/>
  <c r="V106" i="24"/>
  <c r="F73" i="24"/>
  <c r="E73" i="24"/>
  <c r="F107" i="21"/>
  <c r="C107" i="21"/>
  <c r="C176" i="21"/>
  <c r="G250" i="2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U38" i="21"/>
  <c r="T38" i="21"/>
  <c r="S38" i="21"/>
  <c r="T38" i="19"/>
  <c r="V38" i="24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09" i="24"/>
  <c r="R75" i="24"/>
  <c r="S75" i="24"/>
  <c r="T75" i="24"/>
  <c r="J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0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X109" i="21"/>
  <c r="F109" i="21"/>
  <c r="K109" i="21"/>
  <c r="G109" i="21"/>
  <c r="E109" i="21"/>
  <c r="H109" i="21"/>
  <c r="M109" i="21"/>
  <c r="I109" i="21"/>
  <c r="A143" i="21"/>
  <c r="L109" i="21"/>
  <c r="J109" i="21"/>
  <c r="O109" i="21"/>
  <c r="T109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B1345" i="2" l="1"/>
  <c r="Y36" i="21"/>
  <c r="Y36" i="24"/>
  <c r="B37" i="21"/>
  <c r="Y73" i="21"/>
  <c r="C37" i="21"/>
  <c r="Y107" i="21"/>
  <c r="B74" i="21"/>
  <c r="Y176" i="21"/>
  <c r="B37" i="24"/>
  <c r="C74" i="21"/>
  <c r="Y73" i="24"/>
  <c r="C37" i="24"/>
  <c r="C74" i="24"/>
  <c r="B74" i="24"/>
  <c r="Y107" i="24"/>
  <c r="Y213" i="21"/>
  <c r="B108" i="21"/>
  <c r="C108" i="21"/>
  <c r="Y141" i="21"/>
  <c r="C177" i="21"/>
  <c r="B177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N76" i="24"/>
  <c r="E76" i="24"/>
  <c r="W76" i="24"/>
  <c r="P76" i="24"/>
  <c r="G76" i="24"/>
  <c r="A110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T41" i="24"/>
  <c r="R41" i="24"/>
  <c r="S41" i="24"/>
  <c r="Q41" i="24"/>
  <c r="V41" i="24"/>
  <c r="U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V110" i="21"/>
  <c r="D110" i="21"/>
  <c r="U110" i="21"/>
  <c r="C110" i="21"/>
  <c r="H110" i="21"/>
  <c r="F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369" i="2" l="1"/>
  <c r="Y37" i="21"/>
  <c r="Y37" i="24"/>
  <c r="C38" i="21"/>
  <c r="B38" i="21"/>
  <c r="Y74" i="21"/>
  <c r="C38" i="24"/>
  <c r="B38" i="24"/>
  <c r="Y74" i="24"/>
  <c r="Y108" i="21"/>
  <c r="C75" i="21"/>
  <c r="Y177" i="21"/>
  <c r="B75" i="21"/>
  <c r="B75" i="24"/>
  <c r="C75" i="24"/>
  <c r="B109" i="21"/>
  <c r="C109" i="21"/>
  <c r="Y214" i="21"/>
  <c r="B178" i="21"/>
  <c r="Y108" i="24"/>
  <c r="Y142" i="21"/>
  <c r="C178" i="21"/>
  <c r="G252" i="2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B216" i="21"/>
  <c r="E216" i="21"/>
  <c r="P216" i="21"/>
  <c r="W216" i="21"/>
  <c r="N216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C110" i="24"/>
  <c r="E110" i="24"/>
  <c r="Q110" i="24"/>
  <c r="N110" i="24"/>
  <c r="J110" i="24"/>
  <c r="A144" i="24"/>
  <c r="K110" i="24"/>
  <c r="O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N180" i="21"/>
  <c r="K180" i="21"/>
  <c r="T180" i="21"/>
  <c r="M180" i="21"/>
  <c r="R180" i="21"/>
  <c r="O180" i="21"/>
  <c r="H180" i="21"/>
  <c r="X180" i="21"/>
  <c r="Q180" i="21"/>
  <c r="F180" i="21"/>
  <c r="V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B1393" i="2" l="1"/>
  <c r="B39" i="24"/>
  <c r="Y38" i="21"/>
  <c r="Y75" i="24"/>
  <c r="Y109" i="21"/>
  <c r="Y178" i="21"/>
  <c r="B76" i="21"/>
  <c r="B39" i="21"/>
  <c r="Y215" i="21"/>
  <c r="Y109" i="24"/>
  <c r="B179" i="21"/>
  <c r="Y38" i="24"/>
  <c r="Y75" i="21"/>
  <c r="B76" i="24"/>
  <c r="Y143" i="21"/>
  <c r="B110" i="21"/>
  <c r="X41" i="19"/>
  <c r="X41" i="24"/>
  <c r="W41" i="21"/>
  <c r="X41" i="21"/>
  <c r="W41" i="24"/>
  <c r="W41" i="19"/>
  <c r="R217" i="21"/>
  <c r="V217" i="21"/>
  <c r="W217" i="21"/>
  <c r="U217" i="21"/>
  <c r="X217" i="21"/>
  <c r="T217" i="21"/>
  <c r="Q217" i="21"/>
  <c r="S217" i="21"/>
  <c r="D217" i="21"/>
  <c r="B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N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B1417" i="2" l="1"/>
  <c r="B218" i="21" s="1"/>
  <c r="Y39" i="24"/>
  <c r="X39" i="24"/>
  <c r="B40" i="21"/>
  <c r="C40" i="21"/>
  <c r="Y76" i="21"/>
  <c r="D40" i="21"/>
  <c r="X76" i="21"/>
  <c r="B40" i="24"/>
  <c r="X39" i="21"/>
  <c r="Y76" i="24"/>
  <c r="X76" i="24"/>
  <c r="C40" i="24"/>
  <c r="X179" i="21"/>
  <c r="Y110" i="21"/>
  <c r="Y39" i="21"/>
  <c r="D40" i="24"/>
  <c r="X110" i="21"/>
  <c r="Y179" i="21"/>
  <c r="X110" i="24"/>
  <c r="D180" i="21"/>
  <c r="X216" i="21"/>
  <c r="Y110" i="24"/>
  <c r="Y144" i="21"/>
  <c r="X144" i="21"/>
  <c r="Y216" i="21"/>
  <c r="B180" i="21"/>
  <c r="C180" i="21"/>
  <c r="S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D218" i="21"/>
  <c r="A219" i="21"/>
  <c r="N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X42" i="21"/>
  <c r="V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78" i="21"/>
  <c r="A45" i="21"/>
  <c r="T77" i="21"/>
  <c r="O77" i="21"/>
  <c r="F77" i="21"/>
  <c r="L77" i="21"/>
  <c r="A111" i="21"/>
  <c r="I77" i="21"/>
  <c r="M77" i="21"/>
  <c r="H77" i="21"/>
  <c r="V77" i="21"/>
  <c r="E77" i="21"/>
  <c r="G77" i="21"/>
  <c r="K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N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C218" i="21" l="1"/>
  <c r="B1441" i="2"/>
  <c r="Y40" i="21"/>
  <c r="Y40" i="24"/>
  <c r="C41" i="21"/>
  <c r="B41" i="21"/>
  <c r="B41" i="24"/>
  <c r="Y180" i="21"/>
  <c r="C41" i="24"/>
  <c r="B181" i="21"/>
  <c r="C181" i="21"/>
  <c r="Y217" i="21"/>
  <c r="V43" i="19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E219" i="21"/>
  <c r="X219" i="21"/>
  <c r="H219" i="21"/>
  <c r="B219" i="21"/>
  <c r="R219" i="21"/>
  <c r="A220" i="21"/>
  <c r="F219" i="21"/>
  <c r="I219" i="21"/>
  <c r="L219" i="21"/>
  <c r="C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78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C78" i="21"/>
  <c r="A112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79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K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N183" i="21"/>
  <c r="K183" i="21"/>
  <c r="D183" i="21"/>
  <c r="T183" i="21"/>
  <c r="M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1465" i="2" l="1"/>
  <c r="Y41" i="21"/>
  <c r="Y41" i="24"/>
  <c r="C42" i="21"/>
  <c r="B42" i="21"/>
  <c r="C42" i="24"/>
  <c r="B42" i="24"/>
  <c r="Y181" i="21"/>
  <c r="B182" i="21"/>
  <c r="C182" i="21"/>
  <c r="Y218" i="21"/>
  <c r="W220" i="21"/>
  <c r="V220" i="21"/>
  <c r="U220" i="21"/>
  <c r="J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X44" i="19"/>
  <c r="W44" i="19"/>
  <c r="Y44" i="19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A112" i="24"/>
  <c r="C78" i="24"/>
  <c r="A79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46" i="21"/>
  <c r="C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A113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85" i="21"/>
  <c r="C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89" i="2" l="1"/>
  <c r="Y42" i="24"/>
  <c r="B43" i="21"/>
  <c r="Y42" i="21"/>
  <c r="B77" i="21"/>
  <c r="Y182" i="21"/>
  <c r="B43" i="24"/>
  <c r="B77" i="24"/>
  <c r="B111" i="21"/>
  <c r="Y219" i="21"/>
  <c r="B183" i="21"/>
  <c r="X45" i="19"/>
  <c r="Y45" i="19"/>
  <c r="W45" i="19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C221" i="21"/>
  <c r="A222" i="21"/>
  <c r="B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B112" i="24"/>
  <c r="C112" i="24"/>
  <c r="A146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A113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47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B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13" i="2" l="1"/>
  <c r="Y43" i="24"/>
  <c r="Y77" i="21"/>
  <c r="B44" i="21"/>
  <c r="Y43" i="21"/>
  <c r="Y111" i="21"/>
  <c r="B44" i="24"/>
  <c r="Y77" i="24"/>
  <c r="Y183" i="21"/>
  <c r="B78" i="21"/>
  <c r="Y111" i="24"/>
  <c r="Y145" i="21"/>
  <c r="B78" i="24"/>
  <c r="B112" i="21"/>
  <c r="Y220" i="21"/>
  <c r="B184" i="21"/>
  <c r="I258" i="2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8" i="21"/>
  <c r="F78" i="21"/>
  <c r="S78" i="21"/>
  <c r="O78" i="21"/>
  <c r="K78" i="21"/>
  <c r="M78" i="21"/>
  <c r="S45" i="21"/>
  <c r="L45" i="21"/>
  <c r="E45" i="21"/>
  <c r="G45" i="21"/>
  <c r="P45" i="21"/>
  <c r="J44" i="24"/>
  <c r="S44" i="24"/>
  <c r="W44" i="24"/>
  <c r="I44" i="24"/>
  <c r="E44" i="24"/>
  <c r="Q78" i="21"/>
  <c r="T78" i="21"/>
  <c r="R78" i="21"/>
  <c r="Y78" i="21"/>
  <c r="U78" i="21"/>
  <c r="W78" i="21"/>
  <c r="B45" i="21"/>
  <c r="O45" i="21"/>
  <c r="Q45" i="21"/>
  <c r="C45" i="21"/>
  <c r="V45" i="24"/>
  <c r="Q44" i="24"/>
  <c r="T44" i="24"/>
  <c r="F44" i="24"/>
  <c r="D78" i="21"/>
  <c r="V78" i="21"/>
  <c r="L78" i="21"/>
  <c r="H78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78" i="21"/>
  <c r="P78" i="21"/>
  <c r="I78" i="21"/>
  <c r="E78" i="21"/>
  <c r="G78" i="21"/>
  <c r="N78" i="21"/>
  <c r="I45" i="21"/>
  <c r="V45" i="21"/>
  <c r="K45" i="21"/>
  <c r="T45" i="21"/>
  <c r="U45" i="21"/>
  <c r="F45" i="21"/>
  <c r="X44" i="21"/>
  <c r="N78" i="24"/>
  <c r="K78" i="24"/>
  <c r="F78" i="24"/>
  <c r="Y78" i="24"/>
  <c r="P78" i="24"/>
  <c r="U78" i="24"/>
  <c r="E45" i="24"/>
  <c r="K45" i="24"/>
  <c r="C45" i="24"/>
  <c r="X45" i="24"/>
  <c r="L45" i="24"/>
  <c r="E112" i="21"/>
  <c r="Q112" i="21"/>
  <c r="Y112" i="21"/>
  <c r="L112" i="21"/>
  <c r="P112" i="21"/>
  <c r="Q79" i="21"/>
  <c r="D79" i="21"/>
  <c r="O79" i="21"/>
  <c r="H79" i="21"/>
  <c r="C79" i="21"/>
  <c r="K79" i="21"/>
  <c r="B79" i="21"/>
  <c r="R184" i="21"/>
  <c r="I184" i="21"/>
  <c r="K184" i="21"/>
  <c r="J184" i="21"/>
  <c r="X184" i="21"/>
  <c r="S184" i="21"/>
  <c r="I78" i="24"/>
  <c r="L78" i="24"/>
  <c r="X78" i="24"/>
  <c r="S78" i="24"/>
  <c r="H78" i="24"/>
  <c r="G78" i="24"/>
  <c r="P45" i="24"/>
  <c r="W45" i="24"/>
  <c r="H45" i="24"/>
  <c r="R45" i="24"/>
  <c r="Q45" i="24"/>
  <c r="J45" i="24"/>
  <c r="W112" i="21"/>
  <c r="I112" i="21"/>
  <c r="S112" i="21"/>
  <c r="T112" i="21"/>
  <c r="K112" i="21"/>
  <c r="U112" i="21"/>
  <c r="L79" i="21"/>
  <c r="R79" i="21"/>
  <c r="N79" i="21"/>
  <c r="V79" i="21"/>
  <c r="M79" i="21"/>
  <c r="J79" i="21"/>
  <c r="G184" i="21"/>
  <c r="Y184" i="21"/>
  <c r="D184" i="21"/>
  <c r="Q184" i="21"/>
  <c r="L184" i="21"/>
  <c r="Y44" i="21"/>
  <c r="R78" i="24"/>
  <c r="Q78" i="24"/>
  <c r="J78" i="24"/>
  <c r="E78" i="24"/>
  <c r="M78" i="24"/>
  <c r="G45" i="24"/>
  <c r="B45" i="24"/>
  <c r="I45" i="24"/>
  <c r="M45" i="24"/>
  <c r="N45" i="24"/>
  <c r="Y45" i="24"/>
  <c r="M112" i="21"/>
  <c r="D112" i="21"/>
  <c r="J112" i="21"/>
  <c r="O112" i="21"/>
  <c r="N112" i="21"/>
  <c r="F79" i="21"/>
  <c r="T79" i="21"/>
  <c r="U79" i="21"/>
  <c r="W79" i="21"/>
  <c r="I79" i="21"/>
  <c r="W184" i="21"/>
  <c r="F184" i="21"/>
  <c r="T184" i="21"/>
  <c r="O184" i="21"/>
  <c r="N184" i="21"/>
  <c r="E184" i="21"/>
  <c r="W44" i="21"/>
  <c r="T78" i="24"/>
  <c r="O78" i="24"/>
  <c r="D78" i="24"/>
  <c r="W78" i="24"/>
  <c r="V78" i="24"/>
  <c r="D45" i="24"/>
  <c r="T45" i="24"/>
  <c r="F45" i="24"/>
  <c r="O45" i="24"/>
  <c r="S45" i="24"/>
  <c r="H112" i="21"/>
  <c r="R112" i="21"/>
  <c r="G112" i="21"/>
  <c r="F112" i="21"/>
  <c r="V112" i="21"/>
  <c r="X112" i="21"/>
  <c r="Y79" i="21"/>
  <c r="E79" i="21"/>
  <c r="G79" i="21"/>
  <c r="P79" i="21"/>
  <c r="X79" i="21"/>
  <c r="S79" i="21"/>
  <c r="P184" i="21"/>
  <c r="V184" i="21"/>
  <c r="M184" i="21"/>
  <c r="H184" i="21"/>
  <c r="U184" i="21"/>
  <c r="Y45" i="21"/>
  <c r="T221" i="21"/>
  <c r="I221" i="21"/>
  <c r="H221" i="21"/>
  <c r="J221" i="21"/>
  <c r="H112" i="24"/>
  <c r="K112" i="24"/>
  <c r="F112" i="24"/>
  <c r="R112" i="24"/>
  <c r="Y112" i="24"/>
  <c r="P112" i="24"/>
  <c r="U112" i="24"/>
  <c r="K79" i="24"/>
  <c r="J79" i="24"/>
  <c r="O79" i="24"/>
  <c r="Y79" i="24"/>
  <c r="T79" i="24"/>
  <c r="W79" i="24"/>
  <c r="J113" i="21"/>
  <c r="L113" i="21"/>
  <c r="E113" i="21"/>
  <c r="D113" i="21"/>
  <c r="C113" i="21"/>
  <c r="W113" i="21"/>
  <c r="M146" i="21"/>
  <c r="F146" i="21"/>
  <c r="Q146" i="21"/>
  <c r="J146" i="21"/>
  <c r="H146" i="21"/>
  <c r="I185" i="21"/>
  <c r="D185" i="21"/>
  <c r="R185" i="21"/>
  <c r="Q185" i="21"/>
  <c r="S185" i="21"/>
  <c r="J185" i="21"/>
  <c r="D221" i="21"/>
  <c r="L221" i="21"/>
  <c r="Y221" i="21"/>
  <c r="W221" i="21"/>
  <c r="P221" i="21"/>
  <c r="I112" i="24"/>
  <c r="L112" i="24"/>
  <c r="X112" i="24"/>
  <c r="S112" i="24"/>
  <c r="D112" i="24"/>
  <c r="G112" i="24"/>
  <c r="H79" i="24"/>
  <c r="L79" i="24"/>
  <c r="R79" i="24"/>
  <c r="G79" i="24"/>
  <c r="V79" i="24"/>
  <c r="S113" i="21"/>
  <c r="M113" i="21"/>
  <c r="G113" i="21"/>
  <c r="N113" i="21"/>
  <c r="T113" i="21"/>
  <c r="O113" i="21"/>
  <c r="E146" i="21"/>
  <c r="O146" i="21"/>
  <c r="N146" i="21"/>
  <c r="T146" i="21"/>
  <c r="W146" i="21"/>
  <c r="Y146" i="21"/>
  <c r="G185" i="21"/>
  <c r="Y185" i="21"/>
  <c r="T185" i="21"/>
  <c r="O185" i="21"/>
  <c r="F185" i="21"/>
  <c r="L185" i="21"/>
  <c r="X45" i="21"/>
  <c r="V221" i="21"/>
  <c r="O221" i="21"/>
  <c r="Q221" i="21"/>
  <c r="F221" i="21"/>
  <c r="E221" i="21"/>
  <c r="K221" i="21"/>
  <c r="M221" i="21"/>
  <c r="N112" i="24"/>
  <c r="Q112" i="24"/>
  <c r="J112" i="24"/>
  <c r="E112" i="24"/>
  <c r="F79" i="24"/>
  <c r="I79" i="24"/>
  <c r="Q79" i="24"/>
  <c r="P79" i="24"/>
  <c r="S79" i="24"/>
  <c r="D79" i="24"/>
  <c r="U79" i="24"/>
  <c r="K113" i="21"/>
  <c r="R113" i="21"/>
  <c r="Y113" i="21"/>
  <c r="B113" i="21"/>
  <c r="X113" i="21"/>
  <c r="D146" i="21"/>
  <c r="X146" i="21"/>
  <c r="L146" i="21"/>
  <c r="G146" i="21"/>
  <c r="K146" i="21"/>
  <c r="W185" i="21"/>
  <c r="N185" i="21"/>
  <c r="M185" i="21"/>
  <c r="H185" i="21"/>
  <c r="V185" i="21"/>
  <c r="E185" i="21"/>
  <c r="W45" i="21"/>
  <c r="U221" i="21"/>
  <c r="R221" i="21"/>
  <c r="X221" i="21"/>
  <c r="G221" i="21"/>
  <c r="S221" i="21"/>
  <c r="N221" i="21"/>
  <c r="T112" i="24"/>
  <c r="O112" i="24"/>
  <c r="M112" i="24"/>
  <c r="W112" i="24"/>
  <c r="V112" i="24"/>
  <c r="X79" i="24"/>
  <c r="M79" i="24"/>
  <c r="N79" i="24"/>
  <c r="C79" i="24"/>
  <c r="B79" i="24"/>
  <c r="E79" i="24"/>
  <c r="V113" i="21"/>
  <c r="I113" i="21"/>
  <c r="F113" i="21"/>
  <c r="H113" i="21"/>
  <c r="U113" i="21"/>
  <c r="Q113" i="21"/>
  <c r="P113" i="21"/>
  <c r="R146" i="21"/>
  <c r="U146" i="21"/>
  <c r="P146" i="21"/>
  <c r="I146" i="21"/>
  <c r="V146" i="21"/>
  <c r="S146" i="21"/>
  <c r="P185" i="21"/>
  <c r="K185" i="21"/>
  <c r="B185" i="21"/>
  <c r="X185" i="21"/>
  <c r="C185" i="21"/>
  <c r="U185" i="21"/>
  <c r="T259" i="2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<sst xmlns="http://schemas.openxmlformats.org/spreadsheetml/2006/main" count="5524" uniqueCount="2348">
  <si>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</si>
  <si>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</si>
  <si>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</si>
  <si>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</si>
  <si>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</si>
  <si>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</si>
  <si>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</si>
  <si>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</si>
  <si>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</si>
  <si>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</si>
  <si>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</si>
  <si>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</si>
  <si>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</si>
  <si>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</si>
  <si>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</si>
  <si>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</si>
  <si>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</si>
  <si>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</si>
  <si>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</si>
  <si>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</si>
  <si>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</si>
  <si>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</si>
  <si>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</si>
  <si>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</si>
  <si>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</si>
  <si>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</si>
  <si>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</si>
  <si>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</si>
  <si>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</si>
  <si>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</si>
  <si>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</si>
  <si>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</si>
  <si>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</si>
  <si>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</si>
  <si>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</si>
  <si>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</si>
  <si>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</si>
  <si>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</si>
  <si>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</si>
  <si>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</si>
  <si>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</si>
  <si>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</si>
  <si>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</si>
  <si>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</si>
  <si>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</si>
  <si>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</si>
  <si>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</si>
  <si>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</si>
  <si>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</si>
  <si>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</si>
  <si>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</si>
  <si>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</si>
  <si>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</si>
  <si>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</si>
  <si>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</si>
  <si>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</si>
  <si>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</si>
  <si>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</si>
  <si>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</si>
  <si>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</si>
  <si>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</si>
  <si>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</si>
  <si>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</si>
  <si>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</si>
  <si>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</si>
  <si>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</si>
  <si>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</si>
  <si>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</si>
  <si>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</si>
  <si>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</si>
  <si>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</si>
  <si>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</si>
  <si>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</si>
  <si>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</si>
  <si>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</si>
  <si>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</si>
  <si>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</si>
  <si>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</si>
  <si>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</si>
  <si>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</si>
  <si>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</si>
  <si>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</si>
  <si>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</si>
  <si>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</si>
  <si>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</si>
  <si>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</si>
  <si>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</si>
  <si>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</si>
  <si>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</si>
  <si>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</si>
  <si>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</si>
  <si>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</si>
  <si>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</si>
  <si>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</si>
  <si>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</si>
  <si>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</si>
  <si>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</si>
  <si>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</si>
  <si>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</si>
  <si>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</si>
  <si>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</si>
  <si>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</si>
  <si>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</si>
  <si>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</si>
  <si>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</si>
  <si>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</si>
  <si>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</si>
  <si>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</si>
  <si>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</si>
  <si>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</si>
  <si>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</si>
  <si>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</si>
  <si>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</si>
  <si>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</si>
  <si>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</si>
  <si>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</si>
  <si>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</si>
  <si>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</si>
  <si>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</si>
  <si>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</si>
  <si>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</si>
  <si>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</si>
  <si>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</si>
  <si>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</si>
  <si>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</si>
  <si>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</si>
  <si>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</si>
  <si>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</si>
  <si>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</si>
  <si>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</si>
  <si>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</si>
  <si>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</si>
  <si>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</si>
  <si>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</si>
  <si>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</si>
  <si>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</si>
  <si>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</si>
  <si>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</si>
  <si>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</si>
  <si>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</si>
  <si>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</si>
  <si>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</si>
  <si>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</si>
  <si>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</si>
  <si>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</si>
  <si>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</si>
  <si>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</si>
  <si>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</si>
  <si>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</si>
  <si>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</si>
  <si>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</si>
  <si>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</si>
  <si>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</si>
  <si>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</si>
  <si>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</si>
  <si>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</si>
  <si>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</si>
  <si>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</si>
  <si>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</si>
  <si>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</si>
  <si>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</si>
  <si>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</si>
  <si>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</si>
  <si>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</si>
  <si>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</si>
  <si>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</si>
  <si>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</si>
  <si>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</si>
  <si>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</si>
  <si>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</si>
  <si>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</si>
  <si>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</si>
  <si>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</si>
  <si>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</si>
  <si>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</si>
  <si>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</si>
  <si>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</si>
  <si>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</si>
  <si>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</si>
  <si>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</si>
  <si>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</si>
  <si>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</si>
  <si>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</si>
  <si>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</si>
  <si>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</si>
  <si>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</si>
  <si>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</si>
  <si>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</si>
  <si>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</si>
  <si>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</si>
  <si>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</si>
  <si>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</si>
  <si>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</si>
  <si>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</si>
  <si>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№64 от 24.12.2013</t>
  </si>
  <si>
    <t>Региональная служба по тарифам РСО - Алания, №4 от 30.01.2014</t>
  </si>
  <si>
    <t>0</t>
  </si>
  <si>
    <t>520,89</t>
  </si>
  <si>
    <t>521,04</t>
  </si>
  <si>
    <t>0,01</t>
  </si>
  <si>
    <t>522,37</t>
  </si>
  <si>
    <t>520,37</t>
  </si>
  <si>
    <t>0,21</t>
  </si>
  <si>
    <t>0,05</t>
  </si>
  <si>
    <t>527,23</t>
  </si>
  <si>
    <t>517,35</t>
  </si>
  <si>
    <t>517,81</t>
  </si>
  <si>
    <t>17,46</t>
  </si>
  <si>
    <t>104,24</t>
  </si>
  <si>
    <t>522,07</t>
  </si>
  <si>
    <t>541,8</t>
  </si>
  <si>
    <t>523,85</t>
  </si>
  <si>
    <t>518,37</t>
  </si>
  <si>
    <t>517,28</t>
  </si>
  <si>
    <t>533,3</t>
  </si>
  <si>
    <t>532,84</t>
  </si>
  <si>
    <t>514,65</t>
  </si>
  <si>
    <t>81,38</t>
  </si>
  <si>
    <t>523,18</t>
  </si>
  <si>
    <t>17,5</t>
  </si>
  <si>
    <t>0,12</t>
  </si>
  <si>
    <t>504,16</t>
  </si>
  <si>
    <t>495,36</t>
  </si>
  <si>
    <t>515,5</t>
  </si>
  <si>
    <t>506,09</t>
  </si>
  <si>
    <t>36,41</t>
  </si>
  <si>
    <t>505,82</t>
  </si>
  <si>
    <t>508,35</t>
  </si>
  <si>
    <t>506,87</t>
  </si>
  <si>
    <t>0,02</t>
  </si>
  <si>
    <t>525,66</t>
  </si>
  <si>
    <t>17,57</t>
  </si>
  <si>
    <t>506,13</t>
  </si>
  <si>
    <t>538,55</t>
  </si>
  <si>
    <t>514,52</t>
  </si>
  <si>
    <t>521,36</t>
  </si>
  <si>
    <t>50,56</t>
  </si>
  <si>
    <t>515,55</t>
  </si>
  <si>
    <t>511,97</t>
  </si>
  <si>
    <t>520,99</t>
  </si>
  <si>
    <t>513,58</t>
  </si>
  <si>
    <t>0,03</t>
  </si>
  <si>
    <t>506,68</t>
  </si>
  <si>
    <t>66,73</t>
  </si>
  <si>
    <t>496,21</t>
  </si>
  <si>
    <t>528,6</t>
  </si>
  <si>
    <t>532,49</t>
  </si>
  <si>
    <t>539,47</t>
  </si>
  <si>
    <t>518,68</t>
  </si>
  <si>
    <t>491,98</t>
  </si>
  <si>
    <t>514,33</t>
  </si>
  <si>
    <t>535,21</t>
  </si>
  <si>
    <t>528,64</t>
  </si>
  <si>
    <t>506,2</t>
  </si>
  <si>
    <t>496,56</t>
  </si>
  <si>
    <t>526,65</t>
  </si>
  <si>
    <t>496,27</t>
  </si>
  <si>
    <t>512,2</t>
  </si>
  <si>
    <t>517,62</t>
  </si>
  <si>
    <t>524,81</t>
  </si>
  <si>
    <t>536,03</t>
  </si>
  <si>
    <t>539,94</t>
  </si>
  <si>
    <t>524,79</t>
  </si>
  <si>
    <t>499,38</t>
  </si>
  <si>
    <t>536,16</t>
  </si>
  <si>
    <t>499,33</t>
  </si>
  <si>
    <t>498,87</t>
  </si>
  <si>
    <t>543,44</t>
  </si>
  <si>
    <t>496,18</t>
  </si>
  <si>
    <t>503,86</t>
  </si>
  <si>
    <t>0,19</t>
  </si>
  <si>
    <t>536,99</t>
  </si>
  <si>
    <t>521,67</t>
  </si>
  <si>
    <t>531,47</t>
  </si>
  <si>
    <t>506,88</t>
  </si>
  <si>
    <t>496,71</t>
  </si>
  <si>
    <t>516,89</t>
  </si>
  <si>
    <t>518,01</t>
  </si>
  <si>
    <t>105,89</t>
  </si>
  <si>
    <t>631,79</t>
  </si>
  <si>
    <t>0,83</t>
  </si>
  <si>
    <t>516,86</t>
  </si>
  <si>
    <t>536,13</t>
  </si>
  <si>
    <t>567,18</t>
  </si>
  <si>
    <t>108,73</t>
  </si>
  <si>
    <t>551,39</t>
  </si>
  <si>
    <t>366,33</t>
  </si>
  <si>
    <t>574,37</t>
  </si>
  <si>
    <t>551,13</t>
  </si>
  <si>
    <t>529,05</t>
  </si>
  <si>
    <t>0,46</t>
  </si>
  <si>
    <t>545,08</t>
  </si>
  <si>
    <t>44,2</t>
  </si>
  <si>
    <t>551,07</t>
  </si>
  <si>
    <t>506,89</t>
  </si>
  <si>
    <t>544,81</t>
  </si>
  <si>
    <t>39,79</t>
  </si>
  <si>
    <t>559,25</t>
  </si>
  <si>
    <t>528,13</t>
  </si>
  <si>
    <t>521,33</t>
  </si>
  <si>
    <t>548,78</t>
  </si>
  <si>
    <t>611,76</t>
  </si>
  <si>
    <t>35,26</t>
  </si>
  <si>
    <t>565,22</t>
  </si>
  <si>
    <t>602</t>
  </si>
  <si>
    <t>601,28</t>
  </si>
  <si>
    <t>527,71</t>
  </si>
  <si>
    <t>564,49</t>
  </si>
  <si>
    <t>6,52</t>
  </si>
  <si>
    <t>531,59</t>
  </si>
  <si>
    <t>588,64</t>
  </si>
  <si>
    <t>565,07</t>
  </si>
  <si>
    <t>545,89</t>
  </si>
  <si>
    <t>501,85</t>
  </si>
  <si>
    <t>567,03</t>
  </si>
  <si>
    <t>620,03</t>
  </si>
  <si>
    <t>545,53</t>
  </si>
  <si>
    <t>538,08</t>
  </si>
  <si>
    <t>0,55</t>
  </si>
  <si>
    <t>583,69</t>
  </si>
  <si>
    <t>558,84</t>
  </si>
  <si>
    <t>544,49</t>
  </si>
  <si>
    <t>556,28</t>
  </si>
  <si>
    <t>14,94</t>
  </si>
  <si>
    <t>610,74</t>
  </si>
  <si>
    <t>0,54</t>
  </si>
  <si>
    <t>521,88</t>
  </si>
  <si>
    <t>591,17</t>
  </si>
  <si>
    <t>613,98</t>
  </si>
  <si>
    <t>516,55</t>
  </si>
  <si>
    <t>546,4</t>
  </si>
  <si>
    <t>89,37</t>
  </si>
  <si>
    <t>577,77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</si>
  <si>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декабре 2014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</si>
  <si>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декабре 2014 г.</t>
  </si>
  <si>
    <t>Декабрь 2014 г.</t>
  </si>
  <si>
    <t>Отчетный период: декабрь 2014 г.</t>
  </si>
  <si>
    <t>-2,14</t>
  </si>
  <si>
    <t>155,1</t>
  </si>
  <si>
    <t>510,82</t>
  </si>
  <si>
    <t>27,84</t>
  </si>
  <si>
    <t>531,92</t>
  </si>
  <si>
    <t>511,77</t>
  </si>
  <si>
    <t>32,59</t>
  </si>
  <si>
    <t>532,87</t>
  </si>
  <si>
    <t>496,26</t>
  </si>
  <si>
    <t>73,07</t>
  </si>
  <si>
    <t>517,36</t>
  </si>
  <si>
    <t>498,91</t>
  </si>
  <si>
    <t>91,35</t>
  </si>
  <si>
    <t>520,01</t>
  </si>
  <si>
    <t>501,45</t>
  </si>
  <si>
    <t>522,55</t>
  </si>
  <si>
    <t>496,09</t>
  </si>
  <si>
    <t>35,74</t>
  </si>
  <si>
    <t>517,19</t>
  </si>
  <si>
    <t>509,73</t>
  </si>
  <si>
    <t>49,28</t>
  </si>
  <si>
    <t>530,83</t>
  </si>
  <si>
    <t>540,33</t>
  </si>
  <si>
    <t>103,2</t>
  </si>
  <si>
    <t>561,43</t>
  </si>
  <si>
    <t>496,02</t>
  </si>
  <si>
    <t>5,38</t>
  </si>
  <si>
    <t>517,12</t>
  </si>
  <si>
    <t>521,59</t>
  </si>
  <si>
    <t>25,11</t>
  </si>
  <si>
    <t>542,69</t>
  </si>
  <si>
    <t>2,63</t>
  </si>
  <si>
    <t>559,18</t>
  </si>
  <si>
    <t>598,93</t>
  </si>
  <si>
    <t>1,87</t>
  </si>
  <si>
    <t>8,13</t>
  </si>
  <si>
    <t>575,01</t>
  </si>
  <si>
    <t>230,97</t>
  </si>
  <si>
    <t>596,11</t>
  </si>
  <si>
    <t>569,37</t>
  </si>
  <si>
    <t>240,92</t>
  </si>
  <si>
    <t>590,47</t>
  </si>
  <si>
    <t>535,67</t>
  </si>
  <si>
    <t>573,2</t>
  </si>
  <si>
    <t>556,77</t>
  </si>
  <si>
    <t>533,75</t>
  </si>
  <si>
    <t>597,27</t>
  </si>
  <si>
    <t>554,85</t>
  </si>
  <si>
    <t>550,74</t>
  </si>
  <si>
    <t>989,89</t>
  </si>
  <si>
    <t>571,84</t>
  </si>
  <si>
    <t>662,15</t>
  </si>
  <si>
    <t>683,25</t>
  </si>
  <si>
    <t>670,21</t>
  </si>
  <si>
    <t>721,8</t>
  </si>
  <si>
    <t>691,31</t>
  </si>
  <si>
    <t>634,9</t>
  </si>
  <si>
    <t>656</t>
  </si>
  <si>
    <t>683,2</t>
  </si>
  <si>
    <t>264,89</t>
  </si>
  <si>
    <t>704,3</t>
  </si>
  <si>
    <t>626,52</t>
  </si>
  <si>
    <t>0,38</t>
  </si>
  <si>
    <t>647,62</t>
  </si>
  <si>
    <t>813,83</t>
  </si>
  <si>
    <t>687,22</t>
  </si>
  <si>
    <t>834,93</t>
  </si>
  <si>
    <t>629,52</t>
  </si>
  <si>
    <t>257,41</t>
  </si>
  <si>
    <t>650,62</t>
  </si>
  <si>
    <t>508,66</t>
  </si>
  <si>
    <t>45,08</t>
  </si>
  <si>
    <t>529,76</t>
  </si>
  <si>
    <t>508,85</t>
  </si>
  <si>
    <t>126,78</t>
  </si>
  <si>
    <t>529,95</t>
  </si>
  <si>
    <t>169,2</t>
  </si>
  <si>
    <t>499,04</t>
  </si>
  <si>
    <t>33,98</t>
  </si>
  <si>
    <t>520,14</t>
  </si>
  <si>
    <t>11,77</t>
  </si>
  <si>
    <t>522,95</t>
  </si>
  <si>
    <t>495,76</t>
  </si>
  <si>
    <t>14,04</t>
  </si>
  <si>
    <t>508,57</t>
  </si>
  <si>
    <t>55,67</t>
  </si>
  <si>
    <t>529,67</t>
  </si>
  <si>
    <t>541,01</t>
  </si>
  <si>
    <t>9,11</t>
  </si>
  <si>
    <t>562,11</t>
  </si>
  <si>
    <t>496,68</t>
  </si>
  <si>
    <t>132,06</t>
  </si>
  <si>
    <t>517,78</t>
  </si>
  <si>
    <t>519,26</t>
  </si>
  <si>
    <t>413,63</t>
  </si>
  <si>
    <t>540,36</t>
  </si>
  <si>
    <t>530,47</t>
  </si>
  <si>
    <t>349,56</t>
  </si>
  <si>
    <t>551,57</t>
  </si>
  <si>
    <t>585,85</t>
  </si>
  <si>
    <t>154,72</t>
  </si>
  <si>
    <t>606,95</t>
  </si>
  <si>
    <t>555,33</t>
  </si>
  <si>
    <t>196,86</t>
  </si>
  <si>
    <t>576,43</t>
  </si>
  <si>
    <t>554</t>
  </si>
  <si>
    <t>111,07</t>
  </si>
  <si>
    <t>575,1</t>
  </si>
  <si>
    <t>524,31</t>
  </si>
  <si>
    <t>33,6</t>
  </si>
  <si>
    <t>545,41</t>
  </si>
  <si>
    <t>522,34</t>
  </si>
  <si>
    <t>99,98</t>
  </si>
  <si>
    <t>563,36</t>
  </si>
  <si>
    <t>54,46</t>
  </si>
  <si>
    <t>584,46</t>
  </si>
  <si>
    <t>654,05</t>
  </si>
  <si>
    <t>603,21</t>
  </si>
  <si>
    <t>675,15</t>
  </si>
  <si>
    <t>650,77</t>
  </si>
  <si>
    <t>349,58</t>
  </si>
  <si>
    <t>671,87</t>
  </si>
  <si>
    <t>618,94</t>
  </si>
  <si>
    <t>519,35</t>
  </si>
  <si>
    <t>640,04</t>
  </si>
  <si>
    <t>653,01</t>
  </si>
  <si>
    <t>304,41</t>
  </si>
  <si>
    <t>674,11</t>
  </si>
  <si>
    <t>349,61</t>
  </si>
  <si>
    <t>632,86</t>
  </si>
  <si>
    <t>714,36</t>
  </si>
  <si>
    <t>556,11</t>
  </si>
  <si>
    <t>735,46</t>
  </si>
  <si>
    <t>634,85</t>
  </si>
  <si>
    <t>297,72</t>
  </si>
  <si>
    <t>655,95</t>
  </si>
  <si>
    <t>30,62</t>
  </si>
  <si>
    <t>520,48</t>
  </si>
  <si>
    <t>525,3</t>
  </si>
  <si>
    <t>18,68</t>
  </si>
  <si>
    <t>525,31</t>
  </si>
  <si>
    <t>70,29</t>
  </si>
  <si>
    <t>546,41</t>
  </si>
  <si>
    <t>525,24</t>
  </si>
  <si>
    <t>32,36</t>
  </si>
  <si>
    <t>546,34</t>
  </si>
  <si>
    <t>525,48</t>
  </si>
  <si>
    <t>21,67</t>
  </si>
  <si>
    <t>546,58</t>
  </si>
  <si>
    <t>526,03</t>
  </si>
  <si>
    <t>97,99</t>
  </si>
  <si>
    <t>547,13</t>
  </si>
  <si>
    <t>518,67</t>
  </si>
  <si>
    <t>26,31</t>
  </si>
  <si>
    <t>539,77</t>
  </si>
  <si>
    <t>594,91</t>
  </si>
  <si>
    <t>8</t>
  </si>
  <si>
    <t>616,01</t>
  </si>
  <si>
    <t>539,29</t>
  </si>
  <si>
    <t>56,63</t>
  </si>
  <si>
    <t>560,39</t>
  </si>
  <si>
    <t>526,58</t>
  </si>
  <si>
    <t>213,2</t>
  </si>
  <si>
    <t>547,68</t>
  </si>
  <si>
    <t>496,49</t>
  </si>
  <si>
    <t>276,11</t>
  </si>
  <si>
    <t>517,59</t>
  </si>
  <si>
    <t>572,66</t>
  </si>
  <si>
    <t>296,45</t>
  </si>
  <si>
    <t>593,76</t>
  </si>
  <si>
    <t>534,26</t>
  </si>
  <si>
    <t>0,2</t>
  </si>
  <si>
    <t>26,3</t>
  </si>
  <si>
    <t>555,36</t>
  </si>
  <si>
    <t>540,52</t>
  </si>
  <si>
    <t>0,11</t>
  </si>
  <si>
    <t>32,24</t>
  </si>
  <si>
    <t>561,62</t>
  </si>
  <si>
    <t>494,17</t>
  </si>
  <si>
    <t>32,47</t>
  </si>
  <si>
    <t>515,27</t>
  </si>
  <si>
    <t>507,77</t>
  </si>
  <si>
    <t>40,54</t>
  </si>
  <si>
    <t>528,87</t>
  </si>
  <si>
    <t>571,62</t>
  </si>
  <si>
    <t>131,37</t>
  </si>
  <si>
    <t>592,72</t>
  </si>
  <si>
    <t>659,4</t>
  </si>
  <si>
    <t>170,97</t>
  </si>
  <si>
    <t>680,5</t>
  </si>
  <si>
    <t>640,27</t>
  </si>
  <si>
    <t>248,1</t>
  </si>
  <si>
    <t>661,37</t>
  </si>
  <si>
    <t>0,8</t>
  </si>
  <si>
    <t>2,43</t>
  </si>
  <si>
    <t>623,1</t>
  </si>
  <si>
    <t>631,02</t>
  </si>
  <si>
    <t>88,87</t>
  </si>
  <si>
    <t>652,12</t>
  </si>
  <si>
    <t>588,4</t>
  </si>
  <si>
    <t>49,23</t>
  </si>
  <si>
    <t>609,5</t>
  </si>
  <si>
    <t>729,18</t>
  </si>
  <si>
    <t>738,55</t>
  </si>
  <si>
    <t>750,28</t>
  </si>
  <si>
    <t>629,55</t>
  </si>
  <si>
    <t>777,28</t>
  </si>
  <si>
    <t>650,65</t>
  </si>
  <si>
    <t>515,72</t>
  </si>
  <si>
    <t>545,07</t>
  </si>
  <si>
    <t>536,82</t>
  </si>
  <si>
    <t>509,36</t>
  </si>
  <si>
    <t>433,84</t>
  </si>
  <si>
    <t>530,46</t>
  </si>
  <si>
    <t>11</t>
  </si>
  <si>
    <t>525,45</t>
  </si>
  <si>
    <t>546,55</t>
  </si>
  <si>
    <t>525,63</t>
  </si>
  <si>
    <t>213,3</t>
  </si>
  <si>
    <t>546,73</t>
  </si>
  <si>
    <t>510,41</t>
  </si>
  <si>
    <t>5,53</t>
  </si>
  <si>
    <t>531,51</t>
  </si>
  <si>
    <t>493,79</t>
  </si>
  <si>
    <t>141,07</t>
  </si>
  <si>
    <t>514,89</t>
  </si>
  <si>
    <t>580,14</t>
  </si>
  <si>
    <t>126,6</t>
  </si>
  <si>
    <t>601,24</t>
  </si>
  <si>
    <t>218,01</t>
  </si>
  <si>
    <t>562,9</t>
  </si>
  <si>
    <t>518,3</t>
  </si>
  <si>
    <t>17,77</t>
  </si>
  <si>
    <t>539,4</t>
  </si>
  <si>
    <t>498,13</t>
  </si>
  <si>
    <t>91,83</t>
  </si>
  <si>
    <t>519,23</t>
  </si>
  <si>
    <t>540,87</t>
  </si>
  <si>
    <t>46,59</t>
  </si>
  <si>
    <t>561,97</t>
  </si>
  <si>
    <t>81,33</t>
  </si>
  <si>
    <t>493,82</t>
  </si>
  <si>
    <t>162,03</t>
  </si>
  <si>
    <t>514,92</t>
  </si>
  <si>
    <t>152,67</t>
  </si>
  <si>
    <t>521,57</t>
  </si>
  <si>
    <t>56,85</t>
  </si>
  <si>
    <t>542,67</t>
  </si>
  <si>
    <t>210,36</t>
  </si>
  <si>
    <t>534,68</t>
  </si>
  <si>
    <t>647,11</t>
  </si>
  <si>
    <t>151,8</t>
  </si>
  <si>
    <t>668,21</t>
  </si>
  <si>
    <t>640,18</t>
  </si>
  <si>
    <t>130,67</t>
  </si>
  <si>
    <t>661,28</t>
  </si>
  <si>
    <t>620,54</t>
  </si>
  <si>
    <t>112,54</t>
  </si>
  <si>
    <t>641,64</t>
  </si>
  <si>
    <t>648,79</t>
  </si>
  <si>
    <t>131,87</t>
  </si>
  <si>
    <t>669,89</t>
  </si>
  <si>
    <t>598,67</t>
  </si>
  <si>
    <t>220,34</t>
  </si>
  <si>
    <t>619,77</t>
  </si>
  <si>
    <t>734,2</t>
  </si>
  <si>
    <t>288,39</t>
  </si>
  <si>
    <t>755,3</t>
  </si>
  <si>
    <t>660,14</t>
  </si>
  <si>
    <t>160,77</t>
  </si>
  <si>
    <t>681,24</t>
  </si>
  <si>
    <t>513,86</t>
  </si>
  <si>
    <t>142,14</t>
  </si>
  <si>
    <t>534,96</t>
  </si>
  <si>
    <t>510,23</t>
  </si>
  <si>
    <t>96,2</t>
  </si>
  <si>
    <t>531,33</t>
  </si>
  <si>
    <t>526,17</t>
  </si>
  <si>
    <t>8,59</t>
  </si>
  <si>
    <t>547,27</t>
  </si>
  <si>
    <t>526,21</t>
  </si>
  <si>
    <t>547,31</t>
  </si>
  <si>
    <t>526,42</t>
  </si>
  <si>
    <t>116,07</t>
  </si>
  <si>
    <t>547,52</t>
  </si>
  <si>
    <t>548,33</t>
  </si>
  <si>
    <t>494,33</t>
  </si>
  <si>
    <t>143,36</t>
  </si>
  <si>
    <t>515,43</t>
  </si>
  <si>
    <t>580,31</t>
  </si>
  <si>
    <t>90,07</t>
  </si>
  <si>
    <t>601,41</t>
  </si>
  <si>
    <t>526,98</t>
  </si>
  <si>
    <t>61,86</t>
  </si>
  <si>
    <t>548,08</t>
  </si>
  <si>
    <t>27,05</t>
  </si>
  <si>
    <t>524,96</t>
  </si>
  <si>
    <t>10,57</t>
  </si>
  <si>
    <t>538,72</t>
  </si>
  <si>
    <t>571,43</t>
  </si>
  <si>
    <t>69,02</t>
  </si>
  <si>
    <t>592,53</t>
  </si>
  <si>
    <t>567,61</t>
  </si>
  <si>
    <t>71,71</t>
  </si>
  <si>
    <t>588,71</t>
  </si>
  <si>
    <t>572,23</t>
  </si>
  <si>
    <t>57,29</t>
  </si>
  <si>
    <t>593,33</t>
  </si>
  <si>
    <t>125,63</t>
  </si>
  <si>
    <t>517,37</t>
  </si>
  <si>
    <t>494,61</t>
  </si>
  <si>
    <t>1,86</t>
  </si>
  <si>
    <t>515,71</t>
  </si>
  <si>
    <t>178,3</t>
  </si>
  <si>
    <t>556,06</t>
  </si>
  <si>
    <t>620,07</t>
  </si>
  <si>
    <t>175,96</t>
  </si>
  <si>
    <t>641,17</t>
  </si>
  <si>
    <t>638,44</t>
  </si>
  <si>
    <t>119,12</t>
  </si>
  <si>
    <t>659,54</t>
  </si>
  <si>
    <t>627,38</t>
  </si>
  <si>
    <t>48,19</t>
  </si>
  <si>
    <t>648,48</t>
  </si>
  <si>
    <t>644,68</t>
  </si>
  <si>
    <t>7,56</t>
  </si>
  <si>
    <t>0,93</t>
  </si>
  <si>
    <t>665,78</t>
  </si>
  <si>
    <t>606,44</t>
  </si>
  <si>
    <t>158,84</t>
  </si>
  <si>
    <t>627,54</t>
  </si>
  <si>
    <t>745,25</t>
  </si>
  <si>
    <t>311,33</t>
  </si>
  <si>
    <t>766,35</t>
  </si>
  <si>
    <t>660,05</t>
  </si>
  <si>
    <t>311</t>
  </si>
  <si>
    <t>681,15</t>
  </si>
  <si>
    <t>609,76</t>
  </si>
  <si>
    <t>542,46</t>
  </si>
  <si>
    <t>510,29</t>
  </si>
  <si>
    <t>905,07</t>
  </si>
  <si>
    <t>531,39</t>
  </si>
  <si>
    <t>42,42</t>
  </si>
  <si>
    <t>535,75</t>
  </si>
  <si>
    <t>499,79</t>
  </si>
  <si>
    <t>148,66</t>
  </si>
  <si>
    <t>494,6</t>
  </si>
  <si>
    <t>0,79</t>
  </si>
  <si>
    <t>515,7</t>
  </si>
  <si>
    <t>502,81</t>
  </si>
  <si>
    <t>17,78</t>
  </si>
  <si>
    <t>523,91</t>
  </si>
  <si>
    <t>510,25</t>
  </si>
  <si>
    <t>41,58</t>
  </si>
  <si>
    <t>531,35</t>
  </si>
  <si>
    <t>510,9</t>
  </si>
  <si>
    <t>73,84</t>
  </si>
  <si>
    <t>532</t>
  </si>
  <si>
    <t>575,04</t>
  </si>
  <si>
    <t>66,35</t>
  </si>
  <si>
    <t>596,14</t>
  </si>
  <si>
    <t>498,08</t>
  </si>
  <si>
    <t>63,03</t>
  </si>
  <si>
    <t>519,18</t>
  </si>
  <si>
    <t>520,84</t>
  </si>
  <si>
    <t>121,37</t>
  </si>
  <si>
    <t>541,94</t>
  </si>
  <si>
    <t>522,09</t>
  </si>
  <si>
    <t>188,88</t>
  </si>
  <si>
    <t>543,19</t>
  </si>
  <si>
    <t>510,72</t>
  </si>
  <si>
    <t>121,51</t>
  </si>
  <si>
    <t>531,82</t>
  </si>
  <si>
    <t>133,31</t>
  </si>
  <si>
    <t>516,12</t>
  </si>
  <si>
    <t>92,7</t>
  </si>
  <si>
    <t>537,22</t>
  </si>
  <si>
    <t>519,98</t>
  </si>
  <si>
    <t>35,52</t>
  </si>
  <si>
    <t>541,08</t>
  </si>
  <si>
    <t>552,83</t>
  </si>
  <si>
    <t>233,76</t>
  </si>
  <si>
    <t>573,93</t>
  </si>
  <si>
    <t>119,66</t>
  </si>
  <si>
    <t>652,89</t>
  </si>
  <si>
    <t>633,87</t>
  </si>
  <si>
    <t>37,86</t>
  </si>
  <si>
    <t>654,97</t>
  </si>
  <si>
    <t>617,82</t>
  </si>
  <si>
    <t>14,85</t>
  </si>
  <si>
    <t>638,92</t>
  </si>
  <si>
    <t>577,91</t>
  </si>
  <si>
    <t>97,27</t>
  </si>
  <si>
    <t>599,01</t>
  </si>
  <si>
    <t>540,14</t>
  </si>
  <si>
    <t>144,65</t>
  </si>
  <si>
    <t>561,24</t>
  </si>
  <si>
    <t>696,71</t>
  </si>
  <si>
    <t>155,14</t>
  </si>
  <si>
    <t>717,81</t>
  </si>
  <si>
    <t>603,24</t>
  </si>
  <si>
    <t>147,89</t>
  </si>
  <si>
    <t>624,34</t>
  </si>
  <si>
    <t>519,49</t>
  </si>
  <si>
    <t>142,06</t>
  </si>
  <si>
    <t>540,59</t>
  </si>
  <si>
    <t>58,2</t>
  </si>
  <si>
    <t>527,98</t>
  </si>
  <si>
    <t>498,85</t>
  </si>
  <si>
    <t>28,88</t>
  </si>
  <si>
    <t>519,95</t>
  </si>
  <si>
    <t>494,14</t>
  </si>
  <si>
    <t>163,11</t>
  </si>
  <si>
    <t>515,24</t>
  </si>
  <si>
    <t>503,48</t>
  </si>
  <si>
    <t>561,87</t>
  </si>
  <si>
    <t>524,58</t>
  </si>
  <si>
    <t>496,91</t>
  </si>
  <si>
    <t>583,87</t>
  </si>
  <si>
    <t>502,65</t>
  </si>
  <si>
    <t>570,38</t>
  </si>
  <si>
    <t>523,75</t>
  </si>
  <si>
    <t>372,02</t>
  </si>
  <si>
    <t>527,97</t>
  </si>
  <si>
    <t>567,23</t>
  </si>
  <si>
    <t>197,17</t>
  </si>
  <si>
    <t>588,33</t>
  </si>
  <si>
    <t>511,39</t>
  </si>
  <si>
    <t>119,95</t>
  </si>
  <si>
    <t>518,23</t>
  </si>
  <si>
    <t>86,36</t>
  </si>
  <si>
    <t>539,33</t>
  </si>
  <si>
    <t>518,69</t>
  </si>
  <si>
    <t>20,76</t>
  </si>
  <si>
    <t>539,79</t>
  </si>
  <si>
    <t>508,94</t>
  </si>
  <si>
    <t>0,18</t>
  </si>
  <si>
    <t>5,28</t>
  </si>
  <si>
    <t>530,04</t>
  </si>
  <si>
    <t>503,92</t>
  </si>
  <si>
    <t>6,4</t>
  </si>
  <si>
    <t>525,02</t>
  </si>
  <si>
    <t>514,67</t>
  </si>
  <si>
    <t>41,7</t>
  </si>
  <si>
    <t>535,77</t>
  </si>
  <si>
    <t>518,59</t>
  </si>
  <si>
    <t>30,32</t>
  </si>
  <si>
    <t>539,69</t>
  </si>
  <si>
    <t>506,59</t>
  </si>
  <si>
    <t>127,57</t>
  </si>
  <si>
    <t>527,69</t>
  </si>
  <si>
    <t>623,62</t>
  </si>
  <si>
    <t>60,16</t>
  </si>
  <si>
    <t>644,72</t>
  </si>
  <si>
    <t>628,05</t>
  </si>
  <si>
    <t>60,83</t>
  </si>
  <si>
    <t>649,15</t>
  </si>
  <si>
    <t>615,31</t>
  </si>
  <si>
    <t>40,68</t>
  </si>
  <si>
    <t>636,41</t>
  </si>
  <si>
    <t>577,56</t>
  </si>
  <si>
    <t>37,74</t>
  </si>
  <si>
    <t>598,66</t>
  </si>
  <si>
    <t>68,2</t>
  </si>
  <si>
    <t>561,04</t>
  </si>
  <si>
    <t>697,09</t>
  </si>
  <si>
    <t>636,17</t>
  </si>
  <si>
    <t>718,19</t>
  </si>
  <si>
    <t>604,22</t>
  </si>
  <si>
    <t>574,31</t>
  </si>
  <si>
    <t>625,32</t>
  </si>
  <si>
    <t>148,33</t>
  </si>
  <si>
    <t>536,6</t>
  </si>
  <si>
    <t>510,85</t>
  </si>
  <si>
    <t>101,79</t>
  </si>
  <si>
    <t>531,95</t>
  </si>
  <si>
    <t>505,73</t>
  </si>
  <si>
    <t>369,86</t>
  </si>
  <si>
    <t>526,83</t>
  </si>
  <si>
    <t>505,55</t>
  </si>
  <si>
    <t>44,22</t>
  </si>
  <si>
    <t>500,23</t>
  </si>
  <si>
    <t>126,79</t>
  </si>
  <si>
    <t>494,04</t>
  </si>
  <si>
    <t>61,05</t>
  </si>
  <si>
    <t>515,14</t>
  </si>
  <si>
    <t>505,75</t>
  </si>
  <si>
    <t>31,11</t>
  </si>
  <si>
    <t>526,85</t>
  </si>
  <si>
    <t>97,04</t>
  </si>
  <si>
    <t>533,07</t>
  </si>
  <si>
    <t>503,46</t>
  </si>
  <si>
    <t>99,21</t>
  </si>
  <si>
    <t>524,56</t>
  </si>
  <si>
    <t>608,76</t>
  </si>
  <si>
    <t>545,91</t>
  </si>
  <si>
    <t>520,63</t>
  </si>
  <si>
    <t>633,63</t>
  </si>
  <si>
    <t>541,73</t>
  </si>
  <si>
    <t>613,07</t>
  </si>
  <si>
    <t>585,59</t>
  </si>
  <si>
    <t>556,09</t>
  </si>
  <si>
    <t>243,46</t>
  </si>
  <si>
    <t>577,19</t>
  </si>
  <si>
    <t>580,72</t>
  </si>
  <si>
    <t>260,28</t>
  </si>
  <si>
    <t>601,82</t>
  </si>
  <si>
    <t>527,76</t>
  </si>
  <si>
    <t>0,99</t>
  </si>
  <si>
    <t>7,43</t>
  </si>
  <si>
    <t>548,86</t>
  </si>
  <si>
    <t>520,97</t>
  </si>
  <si>
    <t>623,38</t>
  </si>
  <si>
    <t>542,07</t>
  </si>
  <si>
    <t>512,35</t>
  </si>
  <si>
    <t>533,45</t>
  </si>
  <si>
    <t>678,5</t>
  </si>
  <si>
    <t>618,25</t>
  </si>
  <si>
    <t>699,6</t>
  </si>
  <si>
    <t>633,51</t>
  </si>
  <si>
    <t>33,59</t>
  </si>
  <si>
    <t>654,61</t>
  </si>
  <si>
    <t>612,74</t>
  </si>
  <si>
    <t>633,84</t>
  </si>
  <si>
    <t>645,52</t>
  </si>
  <si>
    <t>944,34</t>
  </si>
  <si>
    <t>666,62</t>
  </si>
  <si>
    <t>613,23</t>
  </si>
  <si>
    <t>863,59</t>
  </si>
  <si>
    <t>634,33</t>
  </si>
  <si>
    <t>729,74</t>
  </si>
  <si>
    <t>391,69</t>
  </si>
  <si>
    <t>750,84</t>
  </si>
  <si>
    <t>654,28</t>
  </si>
  <si>
    <t>480,83</t>
  </si>
  <si>
    <t>675,38</t>
  </si>
  <si>
    <t>515,06</t>
  </si>
  <si>
    <t>100,12</t>
  </si>
  <si>
    <t>511,18</t>
  </si>
  <si>
    <t>242,65</t>
  </si>
  <si>
    <t>532,28</t>
  </si>
  <si>
    <t>505,69</t>
  </si>
  <si>
    <t>805,22</t>
  </si>
  <si>
    <t>526,79</t>
  </si>
  <si>
    <t>504,42</t>
  </si>
  <si>
    <t>589,59</t>
  </si>
  <si>
    <t>525,52</t>
  </si>
  <si>
    <t>498,63</t>
  </si>
  <si>
    <t>243,59</t>
  </si>
  <si>
    <t>519,73</t>
  </si>
  <si>
    <t>495,09</t>
  </si>
  <si>
    <t>70,07</t>
  </si>
  <si>
    <t>516,19</t>
  </si>
  <si>
    <t>506,56</t>
  </si>
  <si>
    <t>76,98</t>
  </si>
  <si>
    <t>527,66</t>
  </si>
  <si>
    <t>526,15</t>
  </si>
  <si>
    <t>2,12</t>
  </si>
  <si>
    <t>4,37</t>
  </si>
  <si>
    <t>547,25</t>
  </si>
  <si>
    <t>10,24</t>
  </si>
  <si>
    <t>508,01</t>
  </si>
  <si>
    <t>44,6</t>
  </si>
  <si>
    <t>529,11</t>
  </si>
  <si>
    <t>507,7</t>
  </si>
  <si>
    <t>120,24</t>
  </si>
  <si>
    <t>528,8</t>
  </si>
  <si>
    <t>525,78</t>
  </si>
  <si>
    <t>89,16</t>
  </si>
  <si>
    <t>546,88</t>
  </si>
  <si>
    <t>526,41</t>
  </si>
  <si>
    <t>197,64</t>
  </si>
  <si>
    <t>547,51</t>
  </si>
  <si>
    <t>527,08</t>
  </si>
  <si>
    <t>213,52</t>
  </si>
  <si>
    <t>548,18</t>
  </si>
  <si>
    <t>499,84</t>
  </si>
  <si>
    <t>16,66</t>
  </si>
  <si>
    <t>520,94</t>
  </si>
  <si>
    <t>493,21</t>
  </si>
  <si>
    <t>26,41</t>
  </si>
  <si>
    <t>514,31</t>
  </si>
  <si>
    <t>513,22</t>
  </si>
  <si>
    <t>40,44</t>
  </si>
  <si>
    <t>534,32</t>
  </si>
  <si>
    <t>618,67</t>
  </si>
  <si>
    <t>2,6</t>
  </si>
  <si>
    <t>639,77</t>
  </si>
  <si>
    <t>625,34</t>
  </si>
  <si>
    <t>154,26</t>
  </si>
  <si>
    <t>646,44</t>
  </si>
  <si>
    <t>606,47</t>
  </si>
  <si>
    <t>219,25</t>
  </si>
  <si>
    <t>627,57</t>
  </si>
  <si>
    <t>627,96</t>
  </si>
  <si>
    <t>148,89</t>
  </si>
  <si>
    <t>649,06</t>
  </si>
  <si>
    <t>596,69</t>
  </si>
  <si>
    <t>102,16</t>
  </si>
  <si>
    <t>617,79</t>
  </si>
  <si>
    <t>728,47</t>
  </si>
  <si>
    <t>190,5</t>
  </si>
  <si>
    <t>749,57</t>
  </si>
  <si>
    <t>652,58</t>
  </si>
  <si>
    <t>627,15</t>
  </si>
  <si>
    <t>673,68</t>
  </si>
  <si>
    <t>517,1</t>
  </si>
  <si>
    <t>180</t>
  </si>
  <si>
    <t>538,2</t>
  </si>
  <si>
    <t>511,74</t>
  </si>
  <si>
    <t>257,67</t>
  </si>
  <si>
    <t>498,31</t>
  </si>
  <si>
    <t>381,22</t>
  </si>
  <si>
    <t>519,41</t>
  </si>
  <si>
    <t>322,24</t>
  </si>
  <si>
    <t>527,19</t>
  </si>
  <si>
    <t>501,17</t>
  </si>
  <si>
    <t>124,96</t>
  </si>
  <si>
    <t>522,27</t>
  </si>
  <si>
    <t>496,46</t>
  </si>
  <si>
    <t>11,94</t>
  </si>
  <si>
    <t>517,56</t>
  </si>
  <si>
    <t>507,95</t>
  </si>
  <si>
    <t>83,58</t>
  </si>
  <si>
    <t>545,23</t>
  </si>
  <si>
    <t>33,58</t>
  </si>
  <si>
    <t>566,33</t>
  </si>
  <si>
    <t>506,52</t>
  </si>
  <si>
    <t>61,93</t>
  </si>
  <si>
    <t>527,62</t>
  </si>
  <si>
    <t>504,75</t>
  </si>
  <si>
    <t>97,6</t>
  </si>
  <si>
    <t>525,85</t>
  </si>
  <si>
    <t>501,47</t>
  </si>
  <si>
    <t>190,81</t>
  </si>
  <si>
    <t>522,57</t>
  </si>
  <si>
    <t>523,55</t>
  </si>
  <si>
    <t>224,96</t>
  </si>
  <si>
    <t>544,65</t>
  </si>
  <si>
    <t>503,7</t>
  </si>
  <si>
    <t>172,63</t>
  </si>
  <si>
    <t>524,8</t>
  </si>
  <si>
    <t>494,48</t>
  </si>
  <si>
    <t>185,08</t>
  </si>
  <si>
    <t>515,58</t>
  </si>
  <si>
    <t>521,8</t>
  </si>
  <si>
    <t>170,02</t>
  </si>
  <si>
    <t>542,9</t>
  </si>
  <si>
    <t>517,18</t>
  </si>
  <si>
    <t>141,06</t>
  </si>
  <si>
    <t>538,28</t>
  </si>
  <si>
    <t>506,06</t>
  </si>
  <si>
    <t>75,09</t>
  </si>
  <si>
    <t>527,16</t>
  </si>
  <si>
    <t>579,61</t>
  </si>
  <si>
    <t>91,66</t>
  </si>
  <si>
    <t>600,71</t>
  </si>
  <si>
    <t>587,91</t>
  </si>
  <si>
    <t>155,54</t>
  </si>
  <si>
    <t>609,01</t>
  </si>
  <si>
    <t>574,66</t>
  </si>
  <si>
    <t>176,76</t>
  </si>
  <si>
    <t>595,76</t>
  </si>
  <si>
    <t>601,35</t>
  </si>
  <si>
    <t>395,21</t>
  </si>
  <si>
    <t>622,45</t>
  </si>
  <si>
    <t>552,42</t>
  </si>
  <si>
    <t>514,15</t>
  </si>
  <si>
    <t>573,52</t>
  </si>
  <si>
    <t>706,11</t>
  </si>
  <si>
    <t>670,74</t>
  </si>
  <si>
    <t>727,21</t>
  </si>
  <si>
    <t>621,16</t>
  </si>
  <si>
    <t>585,07</t>
  </si>
  <si>
    <t>642,26</t>
  </si>
  <si>
    <t>512,86</t>
  </si>
  <si>
    <t>386,82</t>
  </si>
  <si>
    <t>533,96</t>
  </si>
  <si>
    <t>350,81</t>
  </si>
  <si>
    <t>529,45</t>
  </si>
  <si>
    <t>498,2</t>
  </si>
  <si>
    <t>640,99</t>
  </si>
  <si>
    <t>519,3</t>
  </si>
  <si>
    <t>505,91</t>
  </si>
  <si>
    <t>276,24</t>
  </si>
  <si>
    <t>527,01</t>
  </si>
  <si>
    <t>501,1</t>
  </si>
  <si>
    <t>137,68</t>
  </si>
  <si>
    <t>522,2</t>
  </si>
  <si>
    <t>210,71</t>
  </si>
  <si>
    <t>517,31</t>
  </si>
  <si>
    <t>508,45</t>
  </si>
  <si>
    <t>35,43</t>
  </si>
  <si>
    <t>529,55</t>
  </si>
  <si>
    <t>544,97</t>
  </si>
  <si>
    <t>74,68</t>
  </si>
  <si>
    <t>566,07</t>
  </si>
  <si>
    <t>506,19</t>
  </si>
  <si>
    <t>17,47</t>
  </si>
  <si>
    <t>527,29</t>
  </si>
  <si>
    <t>504,41</t>
  </si>
  <si>
    <t>16,13</t>
  </si>
  <si>
    <t>525,51</t>
  </si>
  <si>
    <t>501,95</t>
  </si>
  <si>
    <t>44,42</t>
  </si>
  <si>
    <t>523,05</t>
  </si>
  <si>
    <t>523,44</t>
  </si>
  <si>
    <t>128,98</t>
  </si>
  <si>
    <t>544,54</t>
  </si>
  <si>
    <t>504,55</t>
  </si>
  <si>
    <t>145,98</t>
  </si>
  <si>
    <t>525,65</t>
  </si>
  <si>
    <t>495,3</t>
  </si>
  <si>
    <t>127,12</t>
  </si>
  <si>
    <t>516,4</t>
  </si>
  <si>
    <t>521,52</t>
  </si>
  <si>
    <t>152,08</t>
  </si>
  <si>
    <t>542,62</t>
  </si>
  <si>
    <t>517,21</t>
  </si>
  <si>
    <t>31,26</t>
  </si>
  <si>
    <t>538,31</t>
  </si>
  <si>
    <t>10,03</t>
  </si>
  <si>
    <t>526,92</t>
  </si>
  <si>
    <t>580,91</t>
  </si>
  <si>
    <t>30,21</t>
  </si>
  <si>
    <t>602,01</t>
  </si>
  <si>
    <t>589,32</t>
  </si>
  <si>
    <t>33,92</t>
  </si>
  <si>
    <t>610,42</t>
  </si>
  <si>
    <t>574,4</t>
  </si>
  <si>
    <t>19,65</t>
  </si>
  <si>
    <t>595,5</t>
  </si>
  <si>
    <t>172,75</t>
  </si>
  <si>
    <t>622,38</t>
  </si>
  <si>
    <t>553,15</t>
  </si>
  <si>
    <t>349,66</t>
  </si>
  <si>
    <t>574,25</t>
  </si>
  <si>
    <t>698,95</t>
  </si>
  <si>
    <t>84,95</t>
  </si>
  <si>
    <t>720,05</t>
  </si>
  <si>
    <t>614,7</t>
  </si>
  <si>
    <t>635,8</t>
  </si>
  <si>
    <t>511,48</t>
  </si>
  <si>
    <t>336,78</t>
  </si>
  <si>
    <t>532,58</t>
  </si>
  <si>
    <t>493,23</t>
  </si>
  <si>
    <t>334,39</t>
  </si>
  <si>
    <t>503,36</t>
  </si>
  <si>
    <t>165,54</t>
  </si>
  <si>
    <t>524,46</t>
  </si>
  <si>
    <t>503,28</t>
  </si>
  <si>
    <t>258,13</t>
  </si>
  <si>
    <t>524,38</t>
  </si>
  <si>
    <t>500,05</t>
  </si>
  <si>
    <t>109,22</t>
  </si>
  <si>
    <t>521,15</t>
  </si>
  <si>
    <t>177,37</t>
  </si>
  <si>
    <t>506,35</t>
  </si>
  <si>
    <t>42,19</t>
  </si>
  <si>
    <t>527,45</t>
  </si>
  <si>
    <t>545,44</t>
  </si>
  <si>
    <t>130,5</t>
  </si>
  <si>
    <t>566,54</t>
  </si>
  <si>
    <t>201,29</t>
  </si>
  <si>
    <t>527,78</t>
  </si>
  <si>
    <t>504,78</t>
  </si>
  <si>
    <t>227,16</t>
  </si>
  <si>
    <t>525,88</t>
  </si>
  <si>
    <t>497,65</t>
  </si>
  <si>
    <t>302,37</t>
  </si>
  <si>
    <t>518,75</t>
  </si>
  <si>
    <t>318,2</t>
  </si>
  <si>
    <t>542,98</t>
  </si>
  <si>
    <t>141,95</t>
  </si>
  <si>
    <t>508,54</t>
  </si>
  <si>
    <t>145,62</t>
  </si>
  <si>
    <t>529,64</t>
  </si>
  <si>
    <t>134,89</t>
  </si>
  <si>
    <t>518,08</t>
  </si>
  <si>
    <t>111,42</t>
  </si>
  <si>
    <t>539,18</t>
  </si>
  <si>
    <t>504,08</t>
  </si>
  <si>
    <t>249,94</t>
  </si>
  <si>
    <t>525,18</t>
  </si>
  <si>
    <t>546,42</t>
  </si>
  <si>
    <t>101,68</t>
  </si>
  <si>
    <t>567,52</t>
  </si>
  <si>
    <t>547,41</t>
  </si>
  <si>
    <t>136,89</t>
  </si>
  <si>
    <t>568,51</t>
  </si>
  <si>
    <t>528,16</t>
  </si>
  <si>
    <t>148,23</t>
  </si>
  <si>
    <t>549,26</t>
  </si>
  <si>
    <t>582,85</t>
  </si>
  <si>
    <t>153,47</t>
  </si>
  <si>
    <t>603,95</t>
  </si>
  <si>
    <t>544,57</t>
  </si>
  <si>
    <t>325,76</t>
  </si>
  <si>
    <t>565,67</t>
  </si>
  <si>
    <t>704,85</t>
  </si>
  <si>
    <t>315,52</t>
  </si>
  <si>
    <t>725,95</t>
  </si>
  <si>
    <t>601,33</t>
  </si>
  <si>
    <t>234,68</t>
  </si>
  <si>
    <t>622,43</t>
  </si>
  <si>
    <t>577,14</t>
  </si>
  <si>
    <t>497,47</t>
  </si>
  <si>
    <t>345,83</t>
  </si>
  <si>
    <t>518,57</t>
  </si>
  <si>
    <t>496,11</t>
  </si>
  <si>
    <t>328,16</t>
  </si>
  <si>
    <t>496,45</t>
  </si>
  <si>
    <t>283,07</t>
  </si>
  <si>
    <t>517,55</t>
  </si>
  <si>
    <t>496,66</t>
  </si>
  <si>
    <t>64,05</t>
  </si>
  <si>
    <t>517,76</t>
  </si>
  <si>
    <t>497,09</t>
  </si>
  <si>
    <t>113,51</t>
  </si>
  <si>
    <t>518,19</t>
  </si>
  <si>
    <t>498,06</t>
  </si>
  <si>
    <t>207,87</t>
  </si>
  <si>
    <t>519,16</t>
  </si>
  <si>
    <t>519,51</t>
  </si>
  <si>
    <t>86,08</t>
  </si>
  <si>
    <t>540,61</t>
  </si>
  <si>
    <t>517,69</t>
  </si>
  <si>
    <t>313,92</t>
  </si>
  <si>
    <t>538,79</t>
  </si>
  <si>
    <t>518,74</t>
  </si>
  <si>
    <t>174,09</t>
  </si>
  <si>
    <t>539,84</t>
  </si>
  <si>
    <t>523,95</t>
  </si>
  <si>
    <t>446,3</t>
  </si>
  <si>
    <t>545,05</t>
  </si>
  <si>
    <t>538,02</t>
  </si>
  <si>
    <t>480,05</t>
  </si>
  <si>
    <t>559,12</t>
  </si>
  <si>
    <t>537,74</t>
  </si>
  <si>
    <t>204,59</t>
  </si>
  <si>
    <t>537,68</t>
  </si>
  <si>
    <t>178,97</t>
  </si>
  <si>
    <t>558,78</t>
  </si>
  <si>
    <t>147,59</t>
  </si>
  <si>
    <t>538,62</t>
  </si>
  <si>
    <t>559,72</t>
  </si>
  <si>
    <t>541,93</t>
  </si>
  <si>
    <t>57,74</t>
  </si>
  <si>
    <t>563,03</t>
  </si>
  <si>
    <t>570,07</t>
  </si>
  <si>
    <t>25,51</t>
  </si>
  <si>
    <t>598,76</t>
  </si>
  <si>
    <t>560</t>
  </si>
  <si>
    <t>619,86</t>
  </si>
  <si>
    <t>580,51</t>
  </si>
  <si>
    <t>647,7</t>
  </si>
  <si>
    <t>601,61</t>
  </si>
  <si>
    <t>565,39</t>
  </si>
  <si>
    <t>379,02</t>
  </si>
  <si>
    <t>586,49</t>
  </si>
  <si>
    <t>455,96</t>
  </si>
  <si>
    <t>549,7</t>
  </si>
  <si>
    <t>659,26</t>
  </si>
  <si>
    <t>303,59</t>
  </si>
  <si>
    <t>680,36</t>
  </si>
  <si>
    <t>544,73</t>
  </si>
  <si>
    <t>597,35</t>
  </si>
  <si>
    <t>565,83</t>
  </si>
  <si>
    <t>497,77</t>
  </si>
  <si>
    <t>542,63</t>
  </si>
  <si>
    <t>518,87</t>
  </si>
  <si>
    <t>496,14</t>
  </si>
  <si>
    <t>403,37</t>
  </si>
  <si>
    <t>517,24</t>
  </si>
  <si>
    <t>517,14</t>
  </si>
  <si>
    <t>496,25</t>
  </si>
  <si>
    <t>327,89</t>
  </si>
  <si>
    <t>496,4</t>
  </si>
  <si>
    <t>517,5</t>
  </si>
  <si>
    <t>497,04</t>
  </si>
  <si>
    <t>315,59</t>
  </si>
  <si>
    <t>518,14</t>
  </si>
  <si>
    <t>497,64</t>
  </si>
  <si>
    <t>272,77</t>
  </si>
  <si>
    <t>510,42</t>
  </si>
  <si>
    <t>608,5</t>
  </si>
  <si>
    <t>531,52</t>
  </si>
  <si>
    <t>508,99</t>
  </si>
  <si>
    <t>447,15</t>
  </si>
  <si>
    <t>530,09</t>
  </si>
  <si>
    <t>523,98</t>
  </si>
  <si>
    <t>35,09</t>
  </si>
  <si>
    <t>523,89</t>
  </si>
  <si>
    <t>297,38</t>
  </si>
  <si>
    <t>544,99</t>
  </si>
  <si>
    <t>537,86</t>
  </si>
  <si>
    <t>359,87</t>
  </si>
  <si>
    <t>558,96</t>
  </si>
  <si>
    <t>537,79</t>
  </si>
  <si>
    <t>219,88</t>
  </si>
  <si>
    <t>558,89</t>
  </si>
  <si>
    <t>310,45</t>
  </si>
  <si>
    <t>537,97</t>
  </si>
  <si>
    <t>80,23</t>
  </si>
  <si>
    <t>559,07</t>
  </si>
  <si>
    <t>538,74</t>
  </si>
  <si>
    <t>84,66</t>
  </si>
  <si>
    <t>559,84</t>
  </si>
  <si>
    <t>542,19</t>
  </si>
  <si>
    <t>45,58</t>
  </si>
  <si>
    <t>563,29</t>
  </si>
  <si>
    <t>12,28</t>
  </si>
  <si>
    <t>543,47</t>
  </si>
  <si>
    <t>570,43</t>
  </si>
  <si>
    <t>135,33</t>
  </si>
  <si>
    <t>591,53</t>
  </si>
  <si>
    <t>555,88</t>
  </si>
  <si>
    <t>66,23</t>
  </si>
  <si>
    <t>576,98</t>
  </si>
  <si>
    <t>556,67</t>
  </si>
  <si>
    <t>162,51</t>
  </si>
  <si>
    <t>525,86</t>
  </si>
  <si>
    <t>501,43</t>
  </si>
  <si>
    <t>546,96</t>
  </si>
  <si>
    <t>658,84</t>
  </si>
  <si>
    <t>700,03</t>
  </si>
  <si>
    <t>679,94</t>
  </si>
  <si>
    <t>602,56</t>
  </si>
  <si>
    <t>566,17</t>
  </si>
  <si>
    <t>494,16</t>
  </si>
  <si>
    <t>199,8</t>
  </si>
  <si>
    <t>515,26</t>
  </si>
  <si>
    <t>497,73</t>
  </si>
  <si>
    <t>170,53</t>
  </si>
  <si>
    <t>518,83</t>
  </si>
  <si>
    <t>497,57</t>
  </si>
  <si>
    <t>60,86</t>
  </si>
  <si>
    <t>24,66</t>
  </si>
  <si>
    <t>497,81</t>
  </si>
  <si>
    <t>62,24</t>
  </si>
  <si>
    <t>518,91</t>
  </si>
  <si>
    <t>498,29</t>
  </si>
  <si>
    <t>28,24</t>
  </si>
  <si>
    <t>519,39</t>
  </si>
  <si>
    <t>499,13</t>
  </si>
  <si>
    <t>211,65</t>
  </si>
  <si>
    <t>520,23</t>
  </si>
  <si>
    <t>544,03</t>
  </si>
  <si>
    <t>565,13</t>
  </si>
  <si>
    <t>505,72</t>
  </si>
  <si>
    <t>212,55</t>
  </si>
  <si>
    <t>526,82</t>
  </si>
  <si>
    <t>504,27</t>
  </si>
  <si>
    <t>37,27</t>
  </si>
  <si>
    <t>525,37</t>
  </si>
  <si>
    <t>496,88</t>
  </si>
  <si>
    <t>43,34</t>
  </si>
  <si>
    <t>517,98</t>
  </si>
  <si>
    <t>501,56</t>
  </si>
  <si>
    <t>164,79</t>
  </si>
  <si>
    <t>522,66</t>
  </si>
  <si>
    <t>506,02</t>
  </si>
  <si>
    <t>218,03</t>
  </si>
  <si>
    <t>527,12</t>
  </si>
  <si>
    <t>505,9</t>
  </si>
  <si>
    <t>219,72</t>
  </si>
  <si>
    <t>527</t>
  </si>
  <si>
    <t>552,78</t>
  </si>
  <si>
    <t>18,04</t>
  </si>
  <si>
    <t>573,88</t>
  </si>
  <si>
    <t>553,69</t>
  </si>
  <si>
    <t>19,55</t>
  </si>
  <si>
    <t>574,79</t>
  </si>
  <si>
    <t>556,98</t>
  </si>
  <si>
    <t>578,08</t>
  </si>
  <si>
    <t>560,87</t>
  </si>
  <si>
    <t>321,45</t>
  </si>
  <si>
    <t>581,97</t>
  </si>
  <si>
    <t>560,35</t>
  </si>
  <si>
    <t>322,92</t>
  </si>
  <si>
    <t>581,45</t>
  </si>
  <si>
    <t>420,5</t>
  </si>
  <si>
    <t>557,13</t>
  </si>
  <si>
    <t>521,09</t>
  </si>
  <si>
    <t>35,8</t>
  </si>
  <si>
    <t>509,39</t>
  </si>
  <si>
    <t>83,85</t>
  </si>
  <si>
    <t>530,49</t>
  </si>
  <si>
    <t>671,66</t>
  </si>
  <si>
    <t>666,44</t>
  </si>
  <si>
    <t>692,76</t>
  </si>
  <si>
    <t>562,12</t>
  </si>
  <si>
    <t>592,46</t>
  </si>
  <si>
    <t>583,22</t>
  </si>
  <si>
    <t>502,7</t>
  </si>
  <si>
    <t>434,44</t>
  </si>
  <si>
    <t>523,8</t>
  </si>
  <si>
    <t>506,34</t>
  </si>
  <si>
    <t>440,48</t>
  </si>
  <si>
    <t>527,44</t>
  </si>
  <si>
    <t>535,82</t>
  </si>
  <si>
    <t>352,92</t>
  </si>
  <si>
    <t>556,92</t>
  </si>
  <si>
    <t>530,29</t>
  </si>
  <si>
    <t>204,16</t>
  </si>
  <si>
    <t>527,68</t>
  </si>
  <si>
    <t>57,88</t>
  </si>
  <si>
    <t>519,8</t>
  </si>
  <si>
    <t>49,83</t>
  </si>
  <si>
    <t>540,9</t>
  </si>
  <si>
    <t>504,49</t>
  </si>
  <si>
    <t>5,76</t>
  </si>
  <si>
    <t>525,59</t>
  </si>
  <si>
    <t>562,59</t>
  </si>
  <si>
    <t>51,6</t>
  </si>
  <si>
    <t>529,36</t>
  </si>
  <si>
    <t>2,4</t>
  </si>
  <si>
    <t>550,46</t>
  </si>
  <si>
    <t>74,83</t>
  </si>
  <si>
    <t>525,26</t>
  </si>
  <si>
    <t>496,76</t>
  </si>
  <si>
    <t>94,36</t>
  </si>
  <si>
    <t>517,86</t>
  </si>
  <si>
    <t>511,05</t>
  </si>
  <si>
    <t>100,13</t>
  </si>
  <si>
    <t>532,15</t>
  </si>
  <si>
    <t>505,42</t>
  </si>
  <si>
    <t>60,29</t>
  </si>
  <si>
    <t>526,52</t>
  </si>
  <si>
    <t>505,67</t>
  </si>
  <si>
    <t>58,14</t>
  </si>
  <si>
    <t>526,77</t>
  </si>
  <si>
    <t>537,42</t>
  </si>
  <si>
    <t>162,48</t>
  </si>
  <si>
    <t>558,52</t>
  </si>
  <si>
    <t>507,02</t>
  </si>
  <si>
    <t>117,27</t>
  </si>
  <si>
    <t>528,12</t>
  </si>
  <si>
    <t>516,69</t>
  </si>
  <si>
    <t>37,2</t>
  </si>
  <si>
    <t>531,22</t>
  </si>
  <si>
    <t>325,55</t>
  </si>
  <si>
    <t>552,32</t>
  </si>
  <si>
    <t>531,16</t>
  </si>
  <si>
    <t>332,42</t>
  </si>
  <si>
    <t>552,26</t>
  </si>
  <si>
    <t>351,91</t>
  </si>
  <si>
    <t>552,57</t>
  </si>
  <si>
    <t>524,25</t>
  </si>
  <si>
    <t>78,79</t>
  </si>
  <si>
    <t>545,35</t>
  </si>
  <si>
    <t>520</t>
  </si>
  <si>
    <t>175,2</t>
  </si>
  <si>
    <t>541,1</t>
  </si>
  <si>
    <t>666,63</t>
  </si>
  <si>
    <t>135,88</t>
  </si>
  <si>
    <t>687,73</t>
  </si>
  <si>
    <t>565,41</t>
  </si>
  <si>
    <t>80,28</t>
  </si>
  <si>
    <t>586,51</t>
  </si>
  <si>
    <t>594,53</t>
  </si>
  <si>
    <t>518,54</t>
  </si>
  <si>
    <t>545,97</t>
  </si>
  <si>
    <t>539,64</t>
  </si>
  <si>
    <t>535,07</t>
  </si>
  <si>
    <t>265,76</t>
  </si>
  <si>
    <t>556,17</t>
  </si>
  <si>
    <t>120,55</t>
  </si>
  <si>
    <t>556,31</t>
  </si>
  <si>
    <t>58,64</t>
  </si>
  <si>
    <t>559,38</t>
  </si>
  <si>
    <t>530,03</t>
  </si>
  <si>
    <t>111,76</t>
  </si>
  <si>
    <t>492,15</t>
  </si>
  <si>
    <t>135,09</t>
  </si>
  <si>
    <t>513,25</t>
  </si>
  <si>
    <t>571,4</t>
  </si>
  <si>
    <t>82,47</t>
  </si>
  <si>
    <t>592,5</t>
  </si>
  <si>
    <t>537,06</t>
  </si>
  <si>
    <t>17,79</t>
  </si>
  <si>
    <t>558,16</t>
  </si>
  <si>
    <t>532,82</t>
  </si>
  <si>
    <t>0,3</t>
  </si>
  <si>
    <t>553,92</t>
  </si>
  <si>
    <t>27,94</t>
  </si>
  <si>
    <t>537,99</t>
  </si>
  <si>
    <t>7,74</t>
  </si>
  <si>
    <t>520,43</t>
  </si>
  <si>
    <t>501,8</t>
  </si>
  <si>
    <t>3,9</t>
  </si>
  <si>
    <t>522,9</t>
  </si>
  <si>
    <t>14,22</t>
  </si>
  <si>
    <t>527,3</t>
  </si>
  <si>
    <t>538,05</t>
  </si>
  <si>
    <t>13,07</t>
  </si>
  <si>
    <t>559,15</t>
  </si>
  <si>
    <t>507,41</t>
  </si>
  <si>
    <t>29,72</t>
  </si>
  <si>
    <t>528,51</t>
  </si>
  <si>
    <t>515,68</t>
  </si>
  <si>
    <t>299,83</t>
  </si>
  <si>
    <t>536,78</t>
  </si>
  <si>
    <t>522,42</t>
  </si>
  <si>
    <t>281,52</t>
  </si>
  <si>
    <t>543,52</t>
  </si>
  <si>
    <t>523</t>
  </si>
  <si>
    <t>544,1</t>
  </si>
  <si>
    <t>523,72</t>
  </si>
  <si>
    <t>9,61</t>
  </si>
  <si>
    <t>544,82</t>
  </si>
  <si>
    <t>524,95</t>
  </si>
  <si>
    <t>66,58</t>
  </si>
  <si>
    <t>546,05</t>
  </si>
  <si>
    <t>183,76</t>
  </si>
  <si>
    <t>542,14</t>
  </si>
  <si>
    <t>646,64</t>
  </si>
  <si>
    <t>98,92</t>
  </si>
  <si>
    <t>667,74</t>
  </si>
  <si>
    <t>536,37</t>
  </si>
  <si>
    <t>82,9</t>
  </si>
  <si>
    <t>557,47</t>
  </si>
  <si>
    <t>498,88</t>
  </si>
  <si>
    <t>327,35</t>
  </si>
  <si>
    <t>283,24</t>
  </si>
  <si>
    <t>539,67</t>
  </si>
  <si>
    <t>535,24</t>
  </si>
  <si>
    <t>61,37</t>
  </si>
  <si>
    <t>556,34</t>
  </si>
  <si>
    <t>535,18</t>
  </si>
  <si>
    <t>24,97</t>
  </si>
  <si>
    <t>538,15</t>
  </si>
  <si>
    <t>56,51</t>
  </si>
  <si>
    <t>529,82</t>
  </si>
  <si>
    <t>82,6</t>
  </si>
  <si>
    <t>550,92</t>
  </si>
  <si>
    <t>492,05</t>
  </si>
  <si>
    <t>160,73</t>
  </si>
  <si>
    <t>513,15</t>
  </si>
  <si>
    <t>571,63</t>
  </si>
  <si>
    <t>12,26</t>
  </si>
  <si>
    <t>592,73</t>
  </si>
  <si>
    <t>549,97</t>
  </si>
  <si>
    <t>38,23</t>
  </si>
  <si>
    <t>571,07</t>
  </si>
  <si>
    <t>554,8</t>
  </si>
  <si>
    <t>211,22</t>
  </si>
  <si>
    <t>575,9</t>
  </si>
  <si>
    <t>551,61</t>
  </si>
  <si>
    <t>283,46</t>
  </si>
  <si>
    <t>572,71</t>
  </si>
  <si>
    <t>517,45</t>
  </si>
  <si>
    <t>292,58</t>
  </si>
  <si>
    <t>529,54</t>
  </si>
  <si>
    <t>139,62</t>
  </si>
  <si>
    <t>550,64</t>
  </si>
  <si>
    <t>537,01</t>
  </si>
  <si>
    <t>146,59</t>
  </si>
  <si>
    <t>558,11</t>
  </si>
  <si>
    <t>585,83</t>
  </si>
  <si>
    <t>53,39</t>
  </si>
  <si>
    <t>606,93</t>
  </si>
  <si>
    <t>552,89</t>
  </si>
  <si>
    <t>6,01</t>
  </si>
  <si>
    <t>573,99</t>
  </si>
  <si>
    <t>509,79</t>
  </si>
  <si>
    <t>444,46</t>
  </si>
  <si>
    <t>530,89</t>
  </si>
  <si>
    <t>525,61</t>
  </si>
  <si>
    <t>86,9</t>
  </si>
  <si>
    <t>546,71</t>
  </si>
  <si>
    <t>528,24</t>
  </si>
  <si>
    <t>192,99</t>
  </si>
  <si>
    <t>549,34</t>
  </si>
  <si>
    <t>528,83</t>
  </si>
  <si>
    <t>282,81</t>
  </si>
  <si>
    <t>549,93</t>
  </si>
  <si>
    <t>526,25</t>
  </si>
  <si>
    <t>229,27</t>
  </si>
  <si>
    <t>547,35</t>
  </si>
  <si>
    <t>522,08</t>
  </si>
  <si>
    <t>2,17</t>
  </si>
  <si>
    <t>543,18</t>
  </si>
  <si>
    <t>637,22</t>
  </si>
  <si>
    <t>644,33</t>
  </si>
  <si>
    <t>658,32</t>
  </si>
  <si>
    <t>541,82</t>
  </si>
  <si>
    <t>119,55</t>
  </si>
  <si>
    <t>562,92</t>
  </si>
  <si>
    <t>499,27</t>
  </si>
  <si>
    <t>131,86</t>
  </si>
  <si>
    <t>105,34</t>
  </si>
  <si>
    <t>534,97</t>
  </si>
  <si>
    <t>43,01</t>
  </si>
  <si>
    <t>556,07</t>
  </si>
  <si>
    <t>534,92</t>
  </si>
  <si>
    <t>100,65</t>
  </si>
  <si>
    <t>556,02</t>
  </si>
  <si>
    <t>537,69</t>
  </si>
  <si>
    <t>157,27</t>
  </si>
  <si>
    <t>558,79</t>
  </si>
  <si>
    <t>529,52</t>
  </si>
  <si>
    <t>14,33</t>
  </si>
  <si>
    <t>550,62</t>
  </si>
  <si>
    <t>492,21</t>
  </si>
  <si>
    <t>101,57</t>
  </si>
  <si>
    <t>513,31</t>
  </si>
  <si>
    <t>571,44</t>
  </si>
  <si>
    <t>24,54</t>
  </si>
  <si>
    <t>592,54</t>
  </si>
  <si>
    <t>15,48</t>
  </si>
  <si>
    <t>570,8</t>
  </si>
  <si>
    <t>554,57</t>
  </si>
  <si>
    <t>61,72</t>
  </si>
  <si>
    <t>575,67</t>
  </si>
  <si>
    <t>551,03</t>
  </si>
  <si>
    <t>245,53</t>
  </si>
  <si>
    <t>572,13</t>
  </si>
  <si>
    <t>517,04</t>
  </si>
  <si>
    <t>195,59</t>
  </si>
  <si>
    <t>538,14</t>
  </si>
  <si>
    <t>528,96</t>
  </si>
  <si>
    <t>550,06</t>
  </si>
  <si>
    <t>536,17</t>
  </si>
  <si>
    <t>180,97</t>
  </si>
  <si>
    <t>557,27</t>
  </si>
  <si>
    <t>584,69</t>
  </si>
  <si>
    <t>339,16</t>
  </si>
  <si>
    <t>605,79</t>
  </si>
  <si>
    <t>551,68</t>
  </si>
  <si>
    <t>263,81</t>
  </si>
  <si>
    <t>572,78</t>
  </si>
  <si>
    <t>509,18</t>
  </si>
  <si>
    <t>135,42</t>
  </si>
  <si>
    <t>530,28</t>
  </si>
  <si>
    <t>526,18</t>
  </si>
  <si>
    <t>235,97</t>
  </si>
  <si>
    <t>547,28</t>
  </si>
  <si>
    <t>526,73</t>
  </si>
  <si>
    <t>373</t>
  </si>
  <si>
    <t>547,83</t>
  </si>
  <si>
    <t>528,33</t>
  </si>
  <si>
    <t>406,14</t>
  </si>
  <si>
    <t>549,43</t>
  </si>
  <si>
    <t>528,44</t>
  </si>
  <si>
    <t>182,46</t>
  </si>
  <si>
    <t>549,54</t>
  </si>
  <si>
    <t>524,59</t>
  </si>
  <si>
    <t>317,06</t>
  </si>
  <si>
    <t>545,69</t>
  </si>
  <si>
    <t>636,4</t>
  </si>
  <si>
    <t>1703,38</t>
  </si>
  <si>
    <t>657,5</t>
  </si>
  <si>
    <t>541,9</t>
  </si>
  <si>
    <t>1608,08</t>
  </si>
  <si>
    <t>563</t>
  </si>
  <si>
    <t>500,57</t>
  </si>
  <si>
    <t>502,34</t>
  </si>
  <si>
    <t>518,86</t>
  </si>
  <si>
    <t>272</t>
  </si>
  <si>
    <t>539,96</t>
  </si>
  <si>
    <t>166,96</t>
  </si>
  <si>
    <t>557,23</t>
  </si>
  <si>
    <t>539,13</t>
  </si>
  <si>
    <t>137,82</t>
  </si>
  <si>
    <t>560,23</t>
  </si>
  <si>
    <t>539,17</t>
  </si>
  <si>
    <t>103,83</t>
  </si>
  <si>
    <t>560,27</t>
  </si>
  <si>
    <t>530,62</t>
  </si>
  <si>
    <t>41,6</t>
  </si>
  <si>
    <t>551,72</t>
  </si>
  <si>
    <t>495,45</t>
  </si>
  <si>
    <t>219,35</t>
  </si>
  <si>
    <t>511,41</t>
  </si>
  <si>
    <t>65,87</t>
  </si>
  <si>
    <t>532,51</t>
  </si>
  <si>
    <t>512,89</t>
  </si>
  <si>
    <t>22,51</t>
  </si>
  <si>
    <t>533,99</t>
  </si>
  <si>
    <t>529,56</t>
  </si>
  <si>
    <t>12,46</t>
  </si>
  <si>
    <t>550,66</t>
  </si>
  <si>
    <t>2,2</t>
  </si>
  <si>
    <t>0,32</t>
  </si>
  <si>
    <t>544,95</t>
  </si>
  <si>
    <t>529,42</t>
  </si>
  <si>
    <t>17,41</t>
  </si>
  <si>
    <t>550,52</t>
  </si>
  <si>
    <t>534,79</t>
  </si>
  <si>
    <t>12,1</t>
  </si>
  <si>
    <t>555,89</t>
  </si>
  <si>
    <t>552,59</t>
  </si>
  <si>
    <t>3,19</t>
  </si>
  <si>
    <t>573,69</t>
  </si>
  <si>
    <t>559,06</t>
  </si>
  <si>
    <t>10,75</t>
  </si>
  <si>
    <t>580,16</t>
  </si>
  <si>
    <t>537,27</t>
  </si>
  <si>
    <t>25,59</t>
  </si>
  <si>
    <t>558,37</t>
  </si>
  <si>
    <t>517,54</t>
  </si>
  <si>
    <t>56,36</t>
  </si>
  <si>
    <t>538,64</t>
  </si>
  <si>
    <t>583</t>
  </si>
  <si>
    <t>604,1</t>
  </si>
  <si>
    <t>594,04</t>
  </si>
  <si>
    <t>140,04</t>
  </si>
  <si>
    <t>615,14</t>
  </si>
  <si>
    <t>589,74</t>
  </si>
  <si>
    <t>196,93</t>
  </si>
  <si>
    <t>610,84</t>
  </si>
  <si>
    <t>524,87</t>
  </si>
  <si>
    <t>205,87</t>
  </si>
  <si>
    <t>526,57</t>
  </si>
  <si>
    <t>323,32</t>
  </si>
  <si>
    <t>547,67</t>
  </si>
  <si>
    <t>645,02</t>
  </si>
  <si>
    <t>431,25</t>
  </si>
  <si>
    <t>666,12</t>
  </si>
  <si>
    <t>549,9</t>
  </si>
  <si>
    <t>1125,41</t>
  </si>
  <si>
    <t>571</t>
  </si>
  <si>
    <t>501,07</t>
  </si>
  <si>
    <t>591,35</t>
  </si>
  <si>
    <t>522,17</t>
  </si>
  <si>
    <t>518,94</t>
  </si>
  <si>
    <t>373,13</t>
  </si>
  <si>
    <t>540,04</t>
  </si>
  <si>
    <t>536,27</t>
  </si>
  <si>
    <t>358,59</t>
  </si>
  <si>
    <t>557,37</t>
  </si>
  <si>
    <t>539,25</t>
  </si>
  <si>
    <t>313,62</t>
  </si>
  <si>
    <t>539,43</t>
  </si>
  <si>
    <t>465,7</t>
  </si>
  <si>
    <t>560,53</t>
  </si>
  <si>
    <t>530,79</t>
  </si>
  <si>
    <t>270,29</t>
  </si>
  <si>
    <t>551,89</t>
  </si>
  <si>
    <t>416,14</t>
  </si>
  <si>
    <t>516,46</t>
  </si>
  <si>
    <t>500,42</t>
  </si>
  <si>
    <t>646,91</t>
  </si>
  <si>
    <t>514,41</t>
  </si>
  <si>
    <t>56,89</t>
  </si>
  <si>
    <t>535,51</t>
  </si>
  <si>
    <t>567,79</t>
  </si>
  <si>
    <t>124,57</t>
  </si>
  <si>
    <t>588,89</t>
  </si>
  <si>
    <t>523,23</t>
  </si>
  <si>
    <t>339,89</t>
  </si>
  <si>
    <t>544,33</t>
  </si>
  <si>
    <t>298,59</t>
  </si>
  <si>
    <t>549,74</t>
  </si>
  <si>
    <t>534,38</t>
  </si>
  <si>
    <t>605,54</t>
  </si>
  <si>
    <t>555,48</t>
  </si>
  <si>
    <t>537,4</t>
  </si>
  <si>
    <t>635,9</t>
  </si>
  <si>
    <t>558,5</t>
  </si>
  <si>
    <t>109,03</t>
  </si>
  <si>
    <t>518,72</t>
  </si>
  <si>
    <t>110,87</t>
  </si>
  <si>
    <t>539,82</t>
  </si>
  <si>
    <t>517,08</t>
  </si>
  <si>
    <t>155,23</t>
  </si>
  <si>
    <t>538,18</t>
  </si>
  <si>
    <t>582,88</t>
  </si>
  <si>
    <t>247,75</t>
  </si>
  <si>
    <t>603,98</t>
  </si>
  <si>
    <t>592,59</t>
  </si>
  <si>
    <t>321,88</t>
  </si>
  <si>
    <t>613,69</t>
  </si>
  <si>
    <t>590,9</t>
  </si>
  <si>
    <t>339,67</t>
  </si>
  <si>
    <t>612</t>
  </si>
  <si>
    <t>525,09</t>
  </si>
  <si>
    <t>614</t>
  </si>
  <si>
    <t>546,19</t>
  </si>
  <si>
    <t>525,8</t>
  </si>
  <si>
    <t>941,12</t>
  </si>
  <si>
    <t>546,9</t>
  </si>
  <si>
    <t>645,43</t>
  </si>
  <si>
    <t>514,75</t>
  </si>
  <si>
    <t>666,53</t>
  </si>
  <si>
    <t>536,49</t>
  </si>
  <si>
    <t>1546,73</t>
  </si>
  <si>
    <t>557,59</t>
  </si>
  <si>
    <t>497,67</t>
  </si>
  <si>
    <t>762,67</t>
  </si>
  <si>
    <t>518,77</t>
  </si>
  <si>
    <t>518,53</t>
  </si>
  <si>
    <t>539,63</t>
  </si>
  <si>
    <t>534,54</t>
  </si>
  <si>
    <t>784,17</t>
  </si>
  <si>
    <t>555,64</t>
  </si>
  <si>
    <t>534,42</t>
  </si>
  <si>
    <t>892,36</t>
  </si>
  <si>
    <t>555,52</t>
  </si>
  <si>
    <t>537,98</t>
  </si>
  <si>
    <t>423,35</t>
  </si>
  <si>
    <t>559,08</t>
  </si>
  <si>
    <t>529,75</t>
  </si>
  <si>
    <t>167,56</t>
  </si>
  <si>
    <t>550,85</t>
  </si>
  <si>
    <t>491,96</t>
  </si>
  <si>
    <t>2,61</t>
  </si>
  <si>
    <t>513,06</t>
  </si>
  <si>
    <t>571,69</t>
  </si>
  <si>
    <t>348,61</t>
  </si>
  <si>
    <t>592,79</t>
  </si>
  <si>
    <t>550,33</t>
  </si>
  <si>
    <t>307,54</t>
  </si>
  <si>
    <t>555,47</t>
  </si>
  <si>
    <t>433,16</t>
  </si>
  <si>
    <t>576,57</t>
  </si>
  <si>
    <t>543,8</t>
  </si>
  <si>
    <t>465,1</t>
  </si>
  <si>
    <t>564,9</t>
  </si>
  <si>
    <t>501,83</t>
  </si>
  <si>
    <t>499,98</t>
  </si>
  <si>
    <t>522,93</t>
  </si>
  <si>
    <t>513,24</t>
  </si>
  <si>
    <t>462,93</t>
  </si>
  <si>
    <t>534,34</t>
  </si>
  <si>
    <t>481,66</t>
  </si>
  <si>
    <t>566,84</t>
  </si>
  <si>
    <t>521,4</t>
  </si>
  <si>
    <t>587,94</t>
  </si>
  <si>
    <t>552,54</t>
  </si>
  <si>
    <t>504,63</t>
  </si>
  <si>
    <t>573,64</t>
  </si>
  <si>
    <t>509,76</t>
  </si>
  <si>
    <t>200,59</t>
  </si>
  <si>
    <t>530,86</t>
  </si>
  <si>
    <t>527,27</t>
  </si>
  <si>
    <t>280,5</t>
  </si>
  <si>
    <t>548,37</t>
  </si>
  <si>
    <t>243,55</t>
  </si>
  <si>
    <t>528,04</t>
  </si>
  <si>
    <t>353,93</t>
  </si>
  <si>
    <t>549,14</t>
  </si>
  <si>
    <t>526,75</t>
  </si>
  <si>
    <t>638,81</t>
  </si>
  <si>
    <t>547,85</t>
  </si>
  <si>
    <t>732,12</t>
  </si>
  <si>
    <t>635,99</t>
  </si>
  <si>
    <t>337,62</t>
  </si>
  <si>
    <t>657,09</t>
  </si>
  <si>
    <t>541,97</t>
  </si>
  <si>
    <t>784,33</t>
  </si>
  <si>
    <t>563,07</t>
  </si>
  <si>
    <t>495,86</t>
  </si>
  <si>
    <t>512,68</t>
  </si>
  <si>
    <t>516,96</t>
  </si>
  <si>
    <t>519,08</t>
  </si>
  <si>
    <t>325,45</t>
  </si>
  <si>
    <t>540,18</t>
  </si>
  <si>
    <t>535,2</t>
  </si>
  <si>
    <t>494,15</t>
  </si>
  <si>
    <t>556,3</t>
  </si>
  <si>
    <t>535,13</t>
  </si>
  <si>
    <t>306,68</t>
  </si>
  <si>
    <t>556,23</t>
  </si>
  <si>
    <t>538,35</t>
  </si>
  <si>
    <t>420,03</t>
  </si>
  <si>
    <t>559,45</t>
  </si>
  <si>
    <t>530,06</t>
  </si>
  <si>
    <t>224,56</t>
  </si>
  <si>
    <t>551,16</t>
  </si>
  <si>
    <t>492,12</t>
  </si>
  <si>
    <t>157,81</t>
  </si>
  <si>
    <t>572,05</t>
  </si>
  <si>
    <t>271,71</t>
  </si>
  <si>
    <t>593,15</t>
  </si>
  <si>
    <t>420,66</t>
  </si>
  <si>
    <t>555,59</t>
  </si>
  <si>
    <t>469,23</t>
  </si>
  <si>
    <t>576,69</t>
  </si>
  <si>
    <t>543,97</t>
  </si>
  <si>
    <t>487,75</t>
  </si>
  <si>
    <t>501,94</t>
  </si>
  <si>
    <t>501,12</t>
  </si>
  <si>
    <t>523,04</t>
  </si>
  <si>
    <t>513,33</t>
  </si>
  <si>
    <t>482,79</t>
  </si>
  <si>
    <t>534,43</t>
  </si>
  <si>
    <t>522,73</t>
  </si>
  <si>
    <t>473,42</t>
  </si>
  <si>
    <t>543,83</t>
  </si>
  <si>
    <t>566,82</t>
  </si>
  <si>
    <t>579,2</t>
  </si>
  <si>
    <t>587,92</t>
  </si>
  <si>
    <t>552,62</t>
  </si>
  <si>
    <t>416,51</t>
  </si>
  <si>
    <t>573,72</t>
  </si>
  <si>
    <t>509,1</t>
  </si>
  <si>
    <t>285,39</t>
  </si>
  <si>
    <t>530,2</t>
  </si>
  <si>
    <t>99,57</t>
  </si>
  <si>
    <t>524,83</t>
  </si>
  <si>
    <t>305,49</t>
  </si>
  <si>
    <t>545,93</t>
  </si>
  <si>
    <t>533,25</t>
  </si>
  <si>
    <t>605,96</t>
  </si>
  <si>
    <t>554,35</t>
  </si>
  <si>
    <t>527,28</t>
  </si>
  <si>
    <t>559,52</t>
  </si>
  <si>
    <t>548,38</t>
  </si>
  <si>
    <t>544,28</t>
  </si>
  <si>
    <t>545,48</t>
  </si>
  <si>
    <t>631,03</t>
  </si>
  <si>
    <t>253,02</t>
  </si>
  <si>
    <t>652,13</t>
  </si>
  <si>
    <t>368,23</t>
  </si>
  <si>
    <t>559,74</t>
  </si>
  <si>
    <t>421,83</t>
  </si>
  <si>
    <t>519,37</t>
  </si>
  <si>
    <t>46,29</t>
  </si>
  <si>
    <t>540,47</t>
  </si>
  <si>
    <t>535,73</t>
  </si>
  <si>
    <t>185,49</t>
  </si>
  <si>
    <t>556,83</t>
  </si>
  <si>
    <t>429,11</t>
  </si>
  <si>
    <t>556,87</t>
  </si>
  <si>
    <t>32,02</t>
  </si>
  <si>
    <t>551,19</t>
  </si>
  <si>
    <t>530,17</t>
  </si>
  <si>
    <t>250,43</t>
  </si>
  <si>
    <t>551,27</t>
  </si>
  <si>
    <t>102,05</t>
  </si>
  <si>
    <t>564,21</t>
  </si>
  <si>
    <t>585,31</t>
  </si>
  <si>
    <t>540,41</t>
  </si>
  <si>
    <t>323,57</t>
  </si>
  <si>
    <t>561,51</t>
  </si>
  <si>
    <t>544,66</t>
  </si>
  <si>
    <t>37,39</t>
  </si>
  <si>
    <t>565,76</t>
  </si>
  <si>
    <t>525,46</t>
  </si>
  <si>
    <t>10,86</t>
  </si>
  <si>
    <t>1,38</t>
  </si>
  <si>
    <t>546,56</t>
  </si>
  <si>
    <t>493,4</t>
  </si>
  <si>
    <t>195,6</t>
  </si>
  <si>
    <t>514,5</t>
  </si>
  <si>
    <t>502,08</t>
  </si>
  <si>
    <t>312,57</t>
  </si>
  <si>
    <t>515,79</t>
  </si>
  <si>
    <t>0,13</t>
  </si>
  <si>
    <t>44,02</t>
  </si>
  <si>
    <t>536,89</t>
  </si>
  <si>
    <t>558,56</t>
  </si>
  <si>
    <t>34</t>
  </si>
  <si>
    <t>579,66</t>
  </si>
  <si>
    <t>553,66</t>
  </si>
  <si>
    <t>26,35</t>
  </si>
  <si>
    <t>574,76</t>
  </si>
  <si>
    <t>510,61</t>
  </si>
  <si>
    <t>58,01</t>
  </si>
  <si>
    <t>531,71</t>
  </si>
  <si>
    <t>530,5</t>
  </si>
  <si>
    <t>304,34</t>
  </si>
  <si>
    <t>551,6</t>
  </si>
  <si>
    <t>533,56</t>
  </si>
  <si>
    <t>467,3</t>
  </si>
  <si>
    <t>554,66</t>
  </si>
  <si>
    <t>532,42</t>
  </si>
  <si>
    <t>593,63</t>
  </si>
  <si>
    <t>553,52</t>
  </si>
  <si>
    <t>524,89</t>
  </si>
  <si>
    <t>111,54</t>
  </si>
  <si>
    <t>545,99</t>
  </si>
  <si>
    <t>520,52</t>
  </si>
  <si>
    <t>108,41</t>
  </si>
  <si>
    <t>541,62</t>
  </si>
  <si>
    <t>645,2</t>
  </si>
  <si>
    <t>694,84</t>
  </si>
  <si>
    <t>666,3</t>
  </si>
  <si>
    <t>552,22</t>
  </si>
  <si>
    <t>785,98</t>
  </si>
  <si>
    <t>573,32</t>
  </si>
  <si>
    <t>503,55</t>
  </si>
  <si>
    <t>179,91</t>
  </si>
  <si>
    <t>524,65</t>
  </si>
  <si>
    <t>529,65</t>
  </si>
  <si>
    <t>117,54</t>
  </si>
  <si>
    <t>550,75</t>
  </si>
  <si>
    <t>86,28</t>
  </si>
  <si>
    <t>573,67</t>
  </si>
  <si>
    <t>552,72</t>
  </si>
  <si>
    <t>88,38</t>
  </si>
  <si>
    <t>573,82</t>
  </si>
  <si>
    <t>543,99</t>
  </si>
  <si>
    <t>565,09</t>
  </si>
  <si>
    <t>544,12</t>
  </si>
  <si>
    <t>108,22</t>
  </si>
  <si>
    <t>16,76</t>
  </si>
  <si>
    <t>577,78</t>
  </si>
  <si>
    <t>153,98</t>
  </si>
  <si>
    <t>598,88</t>
  </si>
  <si>
    <t>550,48</t>
  </si>
  <si>
    <t>300,63</t>
  </si>
  <si>
    <t>571,58</t>
  </si>
  <si>
    <t>567,75</t>
  </si>
  <si>
    <t>415,45</t>
  </si>
  <si>
    <t>588,85</t>
  </si>
  <si>
    <t>506,38</t>
  </si>
  <si>
    <t>635,86</t>
  </si>
  <si>
    <t>527,48</t>
  </si>
  <si>
    <t>520,19</t>
  </si>
  <si>
    <t>452,63</t>
  </si>
  <si>
    <t>541,29</t>
  </si>
  <si>
    <t>529,85</t>
  </si>
  <si>
    <t>453,32</t>
  </si>
  <si>
    <t>550,95</t>
  </si>
  <si>
    <t>573,41</t>
  </si>
  <si>
    <t>609,94</t>
  </si>
  <si>
    <t>594,51</t>
  </si>
  <si>
    <t>573,85</t>
  </si>
  <si>
    <t>459,1</t>
  </si>
  <si>
    <t>594,95</t>
  </si>
  <si>
    <t>509,28</t>
  </si>
  <si>
    <t>120,15</t>
  </si>
  <si>
    <t>530,38</t>
  </si>
  <si>
    <t>531,13</t>
  </si>
  <si>
    <t>476,44</t>
  </si>
  <si>
    <t>552,23</t>
  </si>
  <si>
    <t>531,75</t>
  </si>
  <si>
    <t>577,35</t>
  </si>
  <si>
    <t>552,85</t>
  </si>
  <si>
    <t>532,96</t>
  </si>
  <si>
    <t>569,21</t>
  </si>
  <si>
    <t>554,06</t>
  </si>
  <si>
    <t>520,09</t>
  </si>
  <si>
    <t>541,19</t>
  </si>
  <si>
    <t>521,16</t>
  </si>
  <si>
    <t>542,26</t>
  </si>
  <si>
    <t>630</t>
  </si>
  <si>
    <t>92,12</t>
  </si>
  <si>
    <t>651,1</t>
  </si>
  <si>
    <t>115,37</t>
  </si>
  <si>
    <t>493,42</t>
  </si>
  <si>
    <t>15,88</t>
  </si>
  <si>
    <t>545,01</t>
  </si>
  <si>
    <t>537,51</t>
  </si>
  <si>
    <t>412,23</t>
  </si>
  <si>
    <t>558,61</t>
  </si>
  <si>
    <t>540,42</t>
  </si>
  <si>
    <t>528,25</t>
  </si>
  <si>
    <t>561,52</t>
  </si>
  <si>
    <t>543,64</t>
  </si>
  <si>
    <t>564,74</t>
  </si>
  <si>
    <t>538,11</t>
  </si>
  <si>
    <t>559,21</t>
  </si>
  <si>
    <t>519,97</t>
  </si>
  <si>
    <t>580,42</t>
  </si>
  <si>
    <t>176,16</t>
  </si>
  <si>
    <t>601,52</t>
  </si>
  <si>
    <t>515,47</t>
  </si>
  <si>
    <t>291,4</t>
  </si>
  <si>
    <t>536,57</t>
  </si>
  <si>
    <t>509,42</t>
  </si>
  <si>
    <t>323,67</t>
  </si>
  <si>
    <t>530,52</t>
  </si>
  <si>
    <t>509,38</t>
  </si>
  <si>
    <t>336,68</t>
  </si>
  <si>
    <t>530,48</t>
  </si>
  <si>
    <t>263,94</t>
  </si>
  <si>
    <t>527,99</t>
  </si>
  <si>
    <t>510,34</t>
  </si>
  <si>
    <t>358,8</t>
  </si>
  <si>
    <t>531,44</t>
  </si>
  <si>
    <t>364,41</t>
  </si>
  <si>
    <t>532,08</t>
  </si>
  <si>
    <t>497,23</t>
  </si>
  <si>
    <t>553,18</t>
  </si>
  <si>
    <t>481,74</t>
  </si>
  <si>
    <t>543,17</t>
  </si>
  <si>
    <t>502,42</t>
  </si>
  <si>
    <t>57,95</t>
  </si>
  <si>
    <t>523,52</t>
  </si>
  <si>
    <t>532,88</t>
  </si>
  <si>
    <t>420,29</t>
  </si>
  <si>
    <t>553,98</t>
  </si>
  <si>
    <t>533,27</t>
  </si>
  <si>
    <t>614,65</t>
  </si>
  <si>
    <t>554,37</t>
  </si>
  <si>
    <t>534,3</t>
  </si>
  <si>
    <t>651,49</t>
  </si>
  <si>
    <t>555,4</t>
  </si>
  <si>
    <t>521,46</t>
  </si>
  <si>
    <t>439,6</t>
  </si>
  <si>
    <t>542,56</t>
  </si>
  <si>
    <t>521,68</t>
  </si>
  <si>
    <t>388,17</t>
  </si>
  <si>
    <t>542,78</t>
  </si>
  <si>
    <t>640,25</t>
  </si>
  <si>
    <t>132,89</t>
  </si>
  <si>
    <t>661,35</t>
  </si>
  <si>
    <t>544,22</t>
  </si>
  <si>
    <t>77,4</t>
  </si>
  <si>
    <t>565,32</t>
  </si>
  <si>
    <t>183,96</t>
  </si>
  <si>
    <t>517,66</t>
  </si>
  <si>
    <t>524,14</t>
  </si>
  <si>
    <t>386,63</t>
  </si>
  <si>
    <t>545,24</t>
  </si>
  <si>
    <t>544,67</t>
  </si>
  <si>
    <t>130,59</t>
  </si>
  <si>
    <t>565,77</t>
  </si>
  <si>
    <t>547,63</t>
  </si>
  <si>
    <t>191,37</t>
  </si>
  <si>
    <t>568,73</t>
  </si>
  <si>
    <t>5,14</t>
  </si>
  <si>
    <t>565,91</t>
  </si>
  <si>
    <t>5,37</t>
  </si>
  <si>
    <t>551,14</t>
  </si>
  <si>
    <t>516,27</t>
  </si>
  <si>
    <t>35,68</t>
  </si>
  <si>
    <t>537,37</t>
  </si>
  <si>
    <t>509,53</t>
  </si>
  <si>
    <t>25,92</t>
  </si>
  <si>
    <t>530,63</t>
  </si>
  <si>
    <t>575,63</t>
  </si>
  <si>
    <t>4,06</t>
  </si>
  <si>
    <t>596,73</t>
  </si>
  <si>
    <t>523,82</t>
  </si>
  <si>
    <t>16,19</t>
  </si>
  <si>
    <t>544,92</t>
  </si>
  <si>
    <t>523,77</t>
  </si>
  <si>
    <t>281,49</t>
  </si>
  <si>
    <t>544,87</t>
  </si>
  <si>
    <t>529,23</t>
  </si>
  <si>
    <t>283,31</t>
  </si>
  <si>
    <t>70,75</t>
  </si>
  <si>
    <t>550,15</t>
  </si>
  <si>
    <t>529,13</t>
  </si>
  <si>
    <t>266,19</t>
  </si>
  <si>
    <t>550,23</t>
  </si>
  <si>
    <t>546,63</t>
  </si>
  <si>
    <t>217,57</t>
  </si>
  <si>
    <t>567,73</t>
  </si>
  <si>
    <t>547</t>
  </si>
  <si>
    <t>203,15</t>
  </si>
  <si>
    <t>568,1</t>
  </si>
  <si>
    <t>499,55</t>
  </si>
  <si>
    <t>21,03</t>
  </si>
  <si>
    <t>520,65</t>
  </si>
  <si>
    <t>199,94</t>
  </si>
  <si>
    <t>568,35</t>
  </si>
  <si>
    <t>540,74</t>
  </si>
  <si>
    <t>61,12</t>
  </si>
  <si>
    <t>561,84</t>
  </si>
  <si>
    <t>525,01</t>
  </si>
  <si>
    <t>316,21</t>
  </si>
  <si>
    <t>546,11</t>
  </si>
  <si>
    <t>564,67</t>
  </si>
  <si>
    <t>546,76</t>
  </si>
  <si>
    <t>635,45</t>
  </si>
  <si>
    <t>315,71</t>
  </si>
  <si>
    <t>656,55</t>
  </si>
  <si>
    <t>544,02</t>
  </si>
  <si>
    <t>253,76</t>
  </si>
  <si>
    <t>565,12</t>
  </si>
  <si>
    <t>494,45</t>
  </si>
  <si>
    <t>396,07</t>
  </si>
  <si>
    <t>143,91</t>
  </si>
  <si>
    <t>547,93</t>
  </si>
  <si>
    <t>550,71</t>
  </si>
  <si>
    <t>200,53</t>
  </si>
  <si>
    <t>571,81</t>
  </si>
  <si>
    <t>553,75</t>
  </si>
  <si>
    <t>147,77</t>
  </si>
  <si>
    <t>574,85</t>
  </si>
  <si>
    <t>550,86</t>
  </si>
  <si>
    <t>161,81</t>
  </si>
  <si>
    <t>571,96</t>
  </si>
  <si>
    <t>117,66</t>
  </si>
  <si>
    <t>515,89</t>
  </si>
  <si>
    <t>139,22</t>
  </si>
  <si>
    <t>494,51</t>
  </si>
  <si>
    <t>227,53</t>
  </si>
  <si>
    <t>515,61</t>
  </si>
  <si>
    <t>348,37</t>
  </si>
  <si>
    <t>57,13</t>
  </si>
  <si>
    <t>549,23</t>
  </si>
  <si>
    <t>522,82</t>
  </si>
  <si>
    <t>84,43</t>
  </si>
  <si>
    <t>543,92</t>
  </si>
  <si>
    <t>528,23</t>
  </si>
  <si>
    <t>82,68</t>
  </si>
  <si>
    <t>549,33</t>
  </si>
  <si>
    <t>545,36</t>
  </si>
  <si>
    <t>77,34</t>
  </si>
  <si>
    <t>566,46</t>
  </si>
  <si>
    <t>557,46</t>
  </si>
  <si>
    <t>86,97</t>
  </si>
  <si>
    <t>578,56</t>
  </si>
  <si>
    <t>566,8</t>
  </si>
  <si>
    <t>15,69</t>
  </si>
  <si>
    <t>587,9</t>
  </si>
  <si>
    <t>28,63</t>
  </si>
  <si>
    <t>498,42</t>
  </si>
  <si>
    <t>349,86</t>
  </si>
  <si>
    <t>519,52</t>
  </si>
  <si>
    <t>526,16</t>
  </si>
  <si>
    <t>261,82</t>
  </si>
  <si>
    <t>547,26</t>
  </si>
  <si>
    <t>526,6</t>
  </si>
  <si>
    <t>310,21</t>
  </si>
  <si>
    <t>547,7</t>
  </si>
  <si>
    <t>519,57</t>
  </si>
  <si>
    <t>59,31</t>
  </si>
  <si>
    <t>540,67</t>
  </si>
  <si>
    <t>525,43</t>
  </si>
  <si>
    <t>143,44</t>
  </si>
  <si>
    <t>546,53</t>
  </si>
  <si>
    <t>328,21</t>
  </si>
  <si>
    <t>592,88</t>
  </si>
  <si>
    <t>682,24</t>
  </si>
  <si>
    <t>533,05</t>
  </si>
  <si>
    <t>709,08</t>
  </si>
  <si>
    <t>554,15</t>
  </si>
  <si>
    <t>493,29</t>
  </si>
  <si>
    <t>389,58</t>
  </si>
  <si>
    <t>514,39</t>
  </si>
  <si>
    <t>443,01</t>
  </si>
  <si>
    <t>539,78</t>
  </si>
  <si>
    <t>537,72</t>
  </si>
  <si>
    <t>440,52</t>
  </si>
  <si>
    <t>558,82</t>
  </si>
  <si>
    <t>540,44</t>
  </si>
  <si>
    <t>39,32</t>
  </si>
  <si>
    <t>561,54</t>
  </si>
  <si>
    <t>57,86</t>
  </si>
  <si>
    <t>529,97</t>
  </si>
  <si>
    <t>106,3</t>
  </si>
  <si>
    <t>120,33</t>
  </si>
  <si>
    <t>513,08</t>
  </si>
  <si>
    <t>571,87</t>
  </si>
  <si>
    <t>592,97</t>
  </si>
  <si>
    <t>529,81</t>
  </si>
  <si>
    <t>114,23</t>
  </si>
  <si>
    <t>550,91</t>
  </si>
  <si>
    <t>533,03</t>
  </si>
  <si>
    <t>174</t>
  </si>
  <si>
    <t>554,13</t>
  </si>
  <si>
    <t>517,15</t>
  </si>
  <si>
    <t>98,14</t>
  </si>
  <si>
    <t>538,25</t>
  </si>
  <si>
    <t>493,55</t>
  </si>
  <si>
    <t>208,16</t>
  </si>
  <si>
    <t>497,08</t>
  </si>
  <si>
    <t>204,82</t>
  </si>
  <si>
    <t>518,18</t>
  </si>
  <si>
    <t>494,9</t>
  </si>
  <si>
    <t>516</t>
  </si>
  <si>
    <t>524,43</t>
  </si>
  <si>
    <t>251,37</t>
  </si>
  <si>
    <t>507,04</t>
  </si>
  <si>
    <t>256,33</t>
  </si>
  <si>
    <t>528,14</t>
  </si>
  <si>
    <t>507,14</t>
  </si>
  <si>
    <t>114,95</t>
  </si>
  <si>
    <t>108,49</t>
  </si>
  <si>
    <t>72,29</t>
  </si>
  <si>
    <t>523,39</t>
  </si>
  <si>
    <t>46</t>
  </si>
  <si>
    <t>520,79</t>
  </si>
  <si>
    <t>110,52</t>
  </si>
  <si>
    <t>541,89</t>
  </si>
  <si>
    <t>521,75</t>
  </si>
  <si>
    <t>191,71</t>
  </si>
  <si>
    <t>542,85</t>
  </si>
  <si>
    <t>641,63</t>
  </si>
  <si>
    <t>279,59</t>
  </si>
  <si>
    <t>662,73</t>
  </si>
  <si>
    <t>545,21</t>
  </si>
  <si>
    <t>95,48</t>
  </si>
  <si>
    <t>566,31</t>
  </si>
  <si>
    <t>492,75</t>
  </si>
  <si>
    <t>416,06</t>
  </si>
  <si>
    <t>513,85</t>
  </si>
  <si>
    <t>527,31</t>
  </si>
  <si>
    <t>533,65</t>
  </si>
  <si>
    <t>548,41</t>
  </si>
  <si>
    <t>546,64</t>
  </si>
  <si>
    <t>118,59</t>
  </si>
  <si>
    <t>567,74</t>
  </si>
  <si>
    <t>552,64</t>
  </si>
  <si>
    <t>119,34</t>
  </si>
  <si>
    <t>573,74</t>
  </si>
  <si>
    <t>556,16</t>
  </si>
  <si>
    <t>66,16</t>
  </si>
  <si>
    <t>577,26</t>
  </si>
  <si>
    <t>355,89</t>
  </si>
  <si>
    <t>562,39</t>
  </si>
  <si>
    <t>499,21</t>
  </si>
  <si>
    <t>63,74</t>
  </si>
  <si>
    <t>520,31</t>
  </si>
  <si>
    <t>583,71</t>
  </si>
  <si>
    <t>166,27</t>
  </si>
  <si>
    <t>604,81</t>
  </si>
  <si>
    <t>539,97</t>
  </si>
  <si>
    <t>217,66</t>
  </si>
  <si>
    <t>561,07</t>
  </si>
  <si>
    <t>544,39</t>
  </si>
  <si>
    <t>565,49</t>
  </si>
  <si>
    <t>246,09</t>
  </si>
  <si>
    <t>548,81</t>
  </si>
  <si>
    <t>497,38</t>
  </si>
  <si>
    <t>251,86</t>
  </si>
  <si>
    <t>518,48</t>
  </si>
  <si>
    <t>513,02</t>
  </si>
  <si>
    <t>322,31</t>
  </si>
  <si>
    <t>534,12</t>
  </si>
  <si>
    <t>510,49</t>
  </si>
  <si>
    <t>360,03</t>
  </si>
  <si>
    <t>563,83</t>
  </si>
  <si>
    <t>376,13</t>
  </si>
  <si>
    <t>584,93</t>
  </si>
  <si>
    <t>532,83</t>
  </si>
  <si>
    <t>377,63</t>
  </si>
  <si>
    <t>553,93</t>
  </si>
  <si>
    <t>499,03</t>
  </si>
  <si>
    <t>151,95</t>
  </si>
  <si>
    <t>520,13</t>
  </si>
  <si>
    <t>530,27</t>
  </si>
  <si>
    <t>426,08</t>
  </si>
  <si>
    <t>551,37</t>
  </si>
  <si>
    <t>530</t>
  </si>
  <si>
    <t>491,11</t>
  </si>
  <si>
    <t>551,1</t>
  </si>
  <si>
    <t>530,96</t>
  </si>
  <si>
    <t>498,34</t>
  </si>
  <si>
    <t>552,06</t>
  </si>
  <si>
    <t>485,08</t>
  </si>
  <si>
    <t>542,09</t>
  </si>
  <si>
    <t>489,98</t>
  </si>
  <si>
    <t>641,44</t>
  </si>
  <si>
    <t>491,85</t>
  </si>
  <si>
    <t>662,54</t>
  </si>
  <si>
    <t>133,53</t>
  </si>
  <si>
    <t>492,57</t>
  </si>
  <si>
    <t>18,82</t>
  </si>
  <si>
    <t>513,67</t>
  </si>
  <si>
    <t>527,14</t>
  </si>
  <si>
    <t>20,15</t>
  </si>
  <si>
    <t>548,24</t>
  </si>
  <si>
    <t>48,63</t>
  </si>
  <si>
    <t>567,68</t>
  </si>
  <si>
    <t>552,39</t>
  </si>
  <si>
    <t>6,25</t>
  </si>
  <si>
    <t>573,49</t>
  </si>
  <si>
    <t>555,82</t>
  </si>
  <si>
    <t>36,82</t>
  </si>
  <si>
    <t>576,92</t>
  </si>
  <si>
    <t>541,25</t>
  </si>
  <si>
    <t>8,09</t>
  </si>
  <si>
    <t>562,35</t>
  </si>
  <si>
    <t>498,86</t>
  </si>
  <si>
    <t>229,08</t>
  </si>
  <si>
    <t>519,96</t>
  </si>
  <si>
    <t>178,13</t>
  </si>
  <si>
    <t>539,44</t>
  </si>
  <si>
    <t>240,52</t>
  </si>
  <si>
    <t>560,54</t>
  </si>
  <si>
    <t>542,4</t>
  </si>
  <si>
    <t>323,46</t>
  </si>
  <si>
    <t>563,5</t>
  </si>
  <si>
    <t>526,01</t>
  </si>
  <si>
    <t>460,35</t>
  </si>
  <si>
    <t>547,11</t>
  </si>
  <si>
    <t>496,2</t>
  </si>
  <si>
    <t>200,82</t>
  </si>
  <si>
    <t>517,3</t>
  </si>
  <si>
    <t>511,93</t>
  </si>
  <si>
    <t>230,89</t>
  </si>
  <si>
    <t>510,56</t>
  </si>
  <si>
    <t>185,42</t>
  </si>
  <si>
    <t>531,66</t>
  </si>
  <si>
    <t>564,02</t>
  </si>
  <si>
    <t>530,05</t>
  </si>
  <si>
    <t>585,12</t>
  </si>
  <si>
    <t>455,21</t>
  </si>
  <si>
    <t>554,17</t>
  </si>
  <si>
    <t>498,95</t>
  </si>
  <si>
    <t>165,47</t>
  </si>
  <si>
    <t>520,05</t>
  </si>
  <si>
    <t>576,22</t>
  </si>
  <si>
    <t>175,98</t>
  </si>
  <si>
    <t>597,32</t>
  </si>
  <si>
    <t>590,11</t>
  </si>
  <si>
    <t>254,25</t>
  </si>
  <si>
    <t>611,21</t>
  </si>
  <si>
    <t>583,34</t>
  </si>
  <si>
    <t>350,52</t>
  </si>
  <si>
    <t>604,44</t>
  </si>
  <si>
    <t>618,84</t>
  </si>
  <si>
    <t>342,39</t>
  </si>
  <si>
    <t>639,94</t>
  </si>
  <si>
    <t>585,82</t>
  </si>
  <si>
    <t>450,14</t>
  </si>
  <si>
    <t>606,92</t>
  </si>
  <si>
    <t>729,91</t>
  </si>
  <si>
    <t>169,99</t>
  </si>
  <si>
    <t>751,01</t>
  </si>
  <si>
    <t>639,56</t>
  </si>
  <si>
    <t>660,66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</si>
</sst>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" fontId="11" fillId="0" borderId="11" xfId="29" applyNumberFormat="1" applyFill="1" applyBorder="1" applyAlignment="1">
      <alignment horizontal="center" vertical="center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C8" sqref="C8:F11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42" t="s">
        <v>193</v>
      </c>
      <c r="B1" s="142"/>
      <c r="C1" s="142"/>
      <c r="D1" s="142"/>
      <c r="E1" s="142"/>
      <c r="F1" s="142"/>
    </row>
    <row r="2" spans="1:8" s="3" customFormat="1" ht="43.5" customHeight="1" x14ac:dyDescent="0.25">
      <c r="A2" s="143" t="s">
        <v>333</v>
      </c>
      <c r="B2" s="143"/>
      <c r="C2" s="143"/>
      <c r="D2" s="143"/>
      <c r="E2" s="143"/>
      <c r="F2" s="143"/>
    </row>
    <row r="3" spans="1:8" s="3" customFormat="1" ht="21.75" customHeight="1" x14ac:dyDescent="0.25">
      <c r="A3" s="144" t="s">
        <v>98</v>
      </c>
      <c r="B3" s="144"/>
      <c r="C3" s="144"/>
      <c r="D3" s="144"/>
      <c r="E3" s="144"/>
      <c r="F3" s="144"/>
      <c r="G3" s="3" t="s">
        <v>125</v>
      </c>
    </row>
    <row r="4" spans="1:8" ht="18" customHeight="1" x14ac:dyDescent="0.25">
      <c r="A4" s="150" t="s">
        <v>99</v>
      </c>
      <c r="B4" s="150"/>
      <c r="C4" s="150"/>
      <c r="D4" s="150"/>
      <c r="E4" s="150"/>
      <c r="F4" s="150"/>
    </row>
    <row r="5" spans="1:8" ht="34.5" customHeight="1" x14ac:dyDescent="0.25">
      <c r="A5" s="146" t="s">
        <v>96</v>
      </c>
      <c r="B5" s="146"/>
      <c r="C5" s="146"/>
      <c r="D5" s="146"/>
      <c r="E5" s="146"/>
      <c r="F5" s="146"/>
    </row>
    <row r="6" spans="1:8" x14ac:dyDescent="0.25">
      <c r="A6" s="151" t="s">
        <v>116</v>
      </c>
      <c r="B6" s="151"/>
      <c r="C6" s="152" t="s">
        <v>97</v>
      </c>
      <c r="D6" s="153"/>
      <c r="E6" s="153"/>
      <c r="F6" s="154"/>
    </row>
    <row r="7" spans="1:8" x14ac:dyDescent="0.25">
      <c r="A7" s="151"/>
      <c r="B7" s="151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47" t="s">
        <v>100</v>
      </c>
      <c r="B8" s="148"/>
      <c r="C8" s="61">
        <f>'Расчет сбытовых надбавок'!$D8+'РСТ РСО-А'!K6+'Иные услуги '!$C$5+'I ЦК'!$F$16</f>
        <v>2728.05</v>
      </c>
      <c r="D8" s="61">
        <f>'Расчет сбытовых надбавок'!$D8+'РСТ РСО-А'!L6+'Иные услуги '!$C$5+'I ЦК'!$F$16</f>
        <v>3250.75</v>
      </c>
      <c r="E8" s="61">
        <f>'Расчет сбытовых надбавок'!$D8+'РСТ РСО-А'!M6+'Иные услуги '!$C$5+'I ЦК'!$F$16</f>
        <v>3548.9900000000002</v>
      </c>
      <c r="F8" s="61">
        <f>'Расчет сбытовых надбавок'!$D8+'РСТ РСО-А'!N6+'Иные услуги '!$C$5+'I ЦК'!$F$16</f>
        <v>4273.43</v>
      </c>
      <c r="G8" s="126"/>
    </row>
    <row r="9" spans="1:8" s="2" customFormat="1" ht="14.25" customHeight="1" x14ac:dyDescent="0.25">
      <c r="A9" s="147" t="s">
        <v>101</v>
      </c>
      <c r="B9" s="148"/>
      <c r="C9" s="61">
        <f>'Расчет сбытовых надбавок'!E$8+'РСТ РСО-А'!K$6+'Иные услуги '!$C$5+'I ЦК'!$F$16</f>
        <v>2709.9</v>
      </c>
      <c r="D9" s="61">
        <f>'Расчет сбытовых надбавок'!$E8+'РСТ РСО-А'!L6+'Иные услуги '!$C$5+'I ЦК'!$F$16</f>
        <v>3232.6</v>
      </c>
      <c r="E9" s="61">
        <f>'Расчет сбытовых надбавок'!$E8+'РСТ РСО-А'!M6+'Иные услуги '!$C$5+'I ЦК'!$F$16</f>
        <v>3530.84</v>
      </c>
      <c r="F9" s="61">
        <f>'Расчет сбытовых надбавок'!$E8+'РСТ РСО-А'!N6+'Иные услуги '!$C$5+'I ЦК'!$F$16</f>
        <v>4255.2800000000007</v>
      </c>
    </row>
    <row r="10" spans="1:8" s="2" customFormat="1" x14ac:dyDescent="0.25">
      <c r="A10" s="147" t="s">
        <v>102</v>
      </c>
      <c r="B10" s="148"/>
      <c r="C10" s="61">
        <f>'Расчет сбытовых надбавок'!$F$8+'РСТ РСО-А'!K$6+'Иные услуги '!$C$5+'I ЦК'!$F$16</f>
        <v>2644.43</v>
      </c>
      <c r="D10" s="61">
        <f>'Расчет сбытовых надбавок'!$F$8+'РСТ РСО-А'!L$6+'Иные услуги '!$C$5+'I ЦК'!$F$16</f>
        <v>3167.13</v>
      </c>
      <c r="E10" s="61">
        <f>'Расчет сбытовых надбавок'!$F$8+'РСТ РСО-А'!M$6+'Иные услуги '!$C$5+'I ЦК'!$F$16</f>
        <v>3465.3700000000003</v>
      </c>
      <c r="F10" s="61">
        <f>'Расчет сбытовых надбавок'!$F$8+'РСТ РСО-А'!N$6+'Иные услуги '!$C$5+'I ЦК'!$F$16</f>
        <v>4189.8100000000004</v>
      </c>
    </row>
    <row r="11" spans="1:8" s="2" customFormat="1" x14ac:dyDescent="0.25">
      <c r="A11" s="147" t="s">
        <v>103</v>
      </c>
      <c r="B11" s="148"/>
      <c r="C11" s="61">
        <f>'Расчет сбытовых надбавок'!$G$8+'РСТ РСО-А'!K$6+'Иные услуги '!$C$5+'I ЦК'!$F$16</f>
        <v>2586.4699999999998</v>
      </c>
      <c r="D11" s="61">
        <f>'Расчет сбытовых надбавок'!$G$8+'РСТ РСО-А'!L$6+'Иные услуги '!$C$5+'I ЦК'!$F$16</f>
        <v>3109.17</v>
      </c>
      <c r="E11" s="61">
        <f>'Расчет сбытовых надбавок'!$G$8+'РСТ РСО-А'!M$6+'Иные услуги '!$C$5+'I ЦК'!$F$16</f>
        <v>3407.4100000000003</v>
      </c>
      <c r="F11" s="61">
        <f>'Расчет сбытовых надбавок'!$G$8+'РСТ РСО-А'!N$6+'Иные услуги '!$C$5+'I ЦК'!$F$16</f>
        <v>4131.8500000000004</v>
      </c>
    </row>
    <row r="12" spans="1:8" x14ac:dyDescent="0.25">
      <c r="F12" s="125"/>
    </row>
    <row r="13" spans="1:8" ht="45.75" customHeight="1" x14ac:dyDescent="0.25">
      <c r="A13" s="155" t="s">
        <v>123</v>
      </c>
      <c r="B13" s="155"/>
      <c r="C13" s="155"/>
      <c r="D13" s="155"/>
      <c r="E13" s="155"/>
      <c r="F13" s="155"/>
    </row>
    <row r="14" spans="1:8" x14ac:dyDescent="0.25">
      <c r="B14" s="59"/>
      <c r="C14" s="59"/>
      <c r="D14" s="59"/>
      <c r="E14" s="59"/>
      <c r="F14" s="59"/>
    </row>
    <row r="15" spans="1:8" ht="31.5" x14ac:dyDescent="0.25">
      <c r="A15" s="12"/>
      <c r="B15" s="156" t="s">
        <v>12</v>
      </c>
      <c r="C15" s="156"/>
      <c r="D15" s="156"/>
      <c r="E15" s="10" t="s">
        <v>4</v>
      </c>
      <c r="F15" s="62" t="s">
        <v>57</v>
      </c>
      <c r="G15" t="s">
        <v>125</v>
      </c>
    </row>
    <row r="16" spans="1:8" ht="31.5" x14ac:dyDescent="0.25">
      <c r="A16" s="60">
        <v>1</v>
      </c>
      <c r="B16" s="145" t="s">
        <v>77</v>
      </c>
      <c r="C16" s="145"/>
      <c r="D16" s="145"/>
      <c r="E16" s="63" t="s">
        <v>78</v>
      </c>
      <c r="F16" s="67">
        <f>ROUND(F17+F18*F19,2)+F28</f>
        <v>982.68</v>
      </c>
      <c r="H16" t="s">
        <v>125</v>
      </c>
    </row>
    <row r="17" spans="1:6" ht="31.5" x14ac:dyDescent="0.25">
      <c r="A17" s="60">
        <v>2</v>
      </c>
      <c r="B17" s="145" t="s">
        <v>79</v>
      </c>
      <c r="C17" s="145"/>
      <c r="D17" s="145"/>
      <c r="E17" s="63" t="s">
        <v>78</v>
      </c>
      <c r="F17" s="68">
        <f>АТС!B25</f>
        <v>564.38</v>
      </c>
    </row>
    <row r="18" spans="1:6" ht="36" customHeight="1" x14ac:dyDescent="0.25">
      <c r="A18" s="60">
        <v>3</v>
      </c>
      <c r="B18" s="145" t="s">
        <v>80</v>
      </c>
      <c r="C18" s="145"/>
      <c r="D18" s="145"/>
      <c r="E18" s="63" t="s">
        <v>81</v>
      </c>
      <c r="F18" s="68">
        <f>АТС!B24</f>
        <v>311670.40999999997</v>
      </c>
    </row>
    <row r="19" spans="1:6" ht="30.75" customHeight="1" x14ac:dyDescent="0.25">
      <c r="A19" s="60">
        <v>4</v>
      </c>
      <c r="B19" s="145" t="s">
        <v>83</v>
      </c>
      <c r="C19" s="145" t="s">
        <v>82</v>
      </c>
      <c r="D19" s="145" t="s">
        <v>82</v>
      </c>
      <c r="E19" s="64" t="s">
        <v>82</v>
      </c>
      <c r="F19" s="70">
        <f>IF((F24+F25)-(F26+F27)&lt;=0,0,MAX(0,(F20+F21)-(F22+F23))/((F24+F25)-(F26+F27)))</f>
        <v>1.3421330949367981E-3</v>
      </c>
    </row>
    <row r="20" spans="1:6" ht="36" customHeight="1" x14ac:dyDescent="0.25">
      <c r="A20" s="60">
        <v>5</v>
      </c>
      <c r="B20" s="145" t="s">
        <v>84</v>
      </c>
      <c r="C20" s="145" t="s">
        <v>85</v>
      </c>
      <c r="D20" s="145" t="s">
        <v>47</v>
      </c>
      <c r="E20" s="65" t="s">
        <v>47</v>
      </c>
      <c r="F20" s="85">
        <v>322.85899999999998</v>
      </c>
    </row>
    <row r="21" spans="1:6" ht="33.75" customHeight="1" x14ac:dyDescent="0.25">
      <c r="A21" s="60">
        <v>6</v>
      </c>
      <c r="B21" s="145" t="s">
        <v>86</v>
      </c>
      <c r="C21" s="145" t="s">
        <v>85</v>
      </c>
      <c r="D21" s="145" t="s">
        <v>47</v>
      </c>
      <c r="E21" s="65" t="s">
        <v>47</v>
      </c>
      <c r="F21" s="85">
        <v>2.4590000000000001</v>
      </c>
    </row>
    <row r="22" spans="1:6" ht="33" customHeight="1" x14ac:dyDescent="0.25">
      <c r="A22" s="60">
        <v>7</v>
      </c>
      <c r="B22" s="145" t="s">
        <v>87</v>
      </c>
      <c r="C22" s="145" t="s">
        <v>85</v>
      </c>
      <c r="D22" s="145" t="s">
        <v>47</v>
      </c>
      <c r="E22" s="65" t="s">
        <v>47</v>
      </c>
      <c r="F22" s="85">
        <v>71.361000000000004</v>
      </c>
    </row>
    <row r="23" spans="1:6" ht="23.25" customHeight="1" x14ac:dyDescent="0.25">
      <c r="A23" s="60">
        <v>8</v>
      </c>
      <c r="B23" s="145" t="s">
        <v>88</v>
      </c>
      <c r="C23" s="145" t="s">
        <v>85</v>
      </c>
      <c r="D23" s="145" t="s">
        <v>47</v>
      </c>
      <c r="E23" s="65" t="s">
        <v>47</v>
      </c>
      <c r="F23" s="85">
        <v>110.14700000000001</v>
      </c>
    </row>
    <row r="24" spans="1:6" ht="30" customHeight="1" x14ac:dyDescent="0.25">
      <c r="A24" s="60">
        <v>9</v>
      </c>
      <c r="B24" s="145" t="s">
        <v>89</v>
      </c>
      <c r="C24" s="145" t="s">
        <v>90</v>
      </c>
      <c r="D24" s="145" t="s">
        <v>91</v>
      </c>
      <c r="E24" s="65" t="s">
        <v>91</v>
      </c>
      <c r="F24" s="127">
        <v>202476.83600000001</v>
      </c>
    </row>
    <row r="25" spans="1:6" ht="35.25" customHeight="1" x14ac:dyDescent="0.25">
      <c r="A25" s="60">
        <v>10</v>
      </c>
      <c r="B25" s="145" t="s">
        <v>92</v>
      </c>
      <c r="C25" s="145" t="s">
        <v>90</v>
      </c>
      <c r="D25" s="145" t="s">
        <v>91</v>
      </c>
      <c r="E25" s="65" t="s">
        <v>91</v>
      </c>
      <c r="F25" s="127">
        <v>1826.569</v>
      </c>
    </row>
    <row r="26" spans="1:6" ht="34.5" customHeight="1" x14ac:dyDescent="0.25">
      <c r="A26" s="60">
        <v>11</v>
      </c>
      <c r="B26" s="145" t="s">
        <v>93</v>
      </c>
      <c r="C26" s="145" t="s">
        <v>90</v>
      </c>
      <c r="D26" s="145" t="s">
        <v>91</v>
      </c>
      <c r="E26" s="65" t="s">
        <v>91</v>
      </c>
      <c r="F26" s="127">
        <v>50412.252999999997</v>
      </c>
    </row>
    <row r="27" spans="1:6" ht="34.5" customHeight="1" x14ac:dyDescent="0.25">
      <c r="A27" s="60">
        <v>12</v>
      </c>
      <c r="B27" s="145" t="s">
        <v>94</v>
      </c>
      <c r="C27" s="145" t="s">
        <v>90</v>
      </c>
      <c r="D27" s="145" t="s">
        <v>91</v>
      </c>
      <c r="E27" s="65" t="s">
        <v>91</v>
      </c>
      <c r="F27" s="127">
        <v>46740.824999999997</v>
      </c>
    </row>
    <row r="28" spans="1:6" ht="42" customHeight="1" x14ac:dyDescent="0.25">
      <c r="A28" s="60">
        <v>13</v>
      </c>
      <c r="B28" s="145" t="s">
        <v>95</v>
      </c>
      <c r="C28" s="145"/>
      <c r="D28" s="145" t="s">
        <v>78</v>
      </c>
      <c r="E28" s="66" t="s">
        <v>78</v>
      </c>
      <c r="F28" s="69">
        <v>0</v>
      </c>
    </row>
    <row r="30" spans="1:6" ht="31.5" customHeight="1" x14ac:dyDescent="0.25">
      <c r="A30" s="149" t="s">
        <v>124</v>
      </c>
      <c r="B30" s="149"/>
      <c r="C30" s="149"/>
      <c r="D30" s="149"/>
      <c r="E30" s="149"/>
      <c r="F30" s="149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B15" sqref="B15"/>
    </sheetView>
  </sheetViews>
  <sheetFormatPr defaultRowHeight="12.75" x14ac:dyDescent="0.2"/>
  <cols>
    <col min="1" max="1" width="86.75" style="47" customWidth="1"/>
    <col min="2" max="3" width="14" style="47" customWidth="1"/>
    <col min="4" max="4" width="13.625" style="47" customWidth="1"/>
    <col min="5" max="16384" width="9" style="47"/>
  </cols>
  <sheetData>
    <row r="1" spans="1:3" ht="47.25" customHeight="1" x14ac:dyDescent="0.2">
      <c r="A1" s="256" t="s">
        <v>192</v>
      </c>
      <c r="B1" s="256"/>
      <c r="C1" s="256"/>
    </row>
    <row r="2" spans="1:3" ht="18" x14ac:dyDescent="0.25">
      <c r="A2" s="48"/>
      <c r="B2" s="48"/>
      <c r="C2" s="48"/>
    </row>
    <row r="3" spans="1:3" ht="22.5" customHeight="1" x14ac:dyDescent="0.2">
      <c r="A3" s="257" t="s">
        <v>335</v>
      </c>
      <c r="B3" s="257"/>
      <c r="C3" s="257"/>
    </row>
    <row r="4" spans="1:3" ht="36" customHeight="1" x14ac:dyDescent="0.2">
      <c r="A4" s="49" t="s">
        <v>12</v>
      </c>
      <c r="B4" s="50" t="s">
        <v>4</v>
      </c>
      <c r="C4" s="49" t="s">
        <v>57</v>
      </c>
    </row>
    <row r="5" spans="1:3" ht="44.25" customHeight="1" x14ac:dyDescent="0.2">
      <c r="A5" s="123" t="s">
        <v>191</v>
      </c>
      <c r="B5" s="50" t="s">
        <v>188</v>
      </c>
      <c r="C5" s="131">
        <f>ROUND((C7+C6+C8)/C9,2)</f>
        <v>2.5499999999999998</v>
      </c>
    </row>
    <row r="6" spans="1:3" ht="68.25" customHeight="1" x14ac:dyDescent="0.2">
      <c r="A6" s="53" t="s">
        <v>59</v>
      </c>
      <c r="B6" s="52" t="s">
        <v>189</v>
      </c>
      <c r="C6" s="132">
        <v>196157.9</v>
      </c>
    </row>
    <row r="7" spans="1:3" ht="48.75" customHeight="1" x14ac:dyDescent="0.2">
      <c r="A7" s="51" t="s">
        <v>58</v>
      </c>
      <c r="B7" s="52" t="s">
        <v>189</v>
      </c>
      <c r="C7" s="132">
        <v>267897.01</v>
      </c>
    </row>
    <row r="8" spans="1:3" ht="68.25" customHeight="1" x14ac:dyDescent="0.2">
      <c r="A8" s="53" t="s">
        <v>60</v>
      </c>
      <c r="B8" s="52" t="s">
        <v>189</v>
      </c>
      <c r="C8" s="132">
        <v>56100.01</v>
      </c>
    </row>
    <row r="9" spans="1:3" ht="38.25" customHeight="1" x14ac:dyDescent="0.2">
      <c r="A9" s="51" t="s">
        <v>61</v>
      </c>
      <c r="B9" s="52" t="s">
        <v>190</v>
      </c>
      <c r="C9" s="133">
        <v>204303.405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B11" sqref="B11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8" t="s">
        <v>172</v>
      </c>
      <c r="B1" s="158"/>
      <c r="C1" s="158"/>
      <c r="D1" s="158"/>
      <c r="E1" s="158"/>
      <c r="F1" s="78"/>
    </row>
    <row r="2" spans="1:6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декабре 2014 г.</v>
      </c>
      <c r="B2" s="157"/>
      <c r="C2" s="157"/>
      <c r="D2" s="157"/>
      <c r="E2" s="157"/>
      <c r="F2" s="77"/>
    </row>
    <row r="3" spans="1:6" x14ac:dyDescent="0.25">
      <c r="A3" s="46"/>
      <c r="B3" s="46"/>
      <c r="C3" s="46"/>
      <c r="D3" s="46"/>
      <c r="E3" s="46"/>
      <c r="F3" s="46"/>
    </row>
    <row r="4" spans="1:6" x14ac:dyDescent="0.25">
      <c r="A4" s="144" t="s">
        <v>62</v>
      </c>
      <c r="B4" s="144"/>
      <c r="C4" s="144"/>
      <c r="D4" s="144"/>
      <c r="E4" s="144"/>
      <c r="F4" s="144"/>
    </row>
    <row r="5" spans="1:6" ht="33" customHeight="1" x14ac:dyDescent="0.25">
      <c r="A5" s="150" t="s">
        <v>63</v>
      </c>
      <c r="B5" s="150"/>
      <c r="C5" s="150"/>
      <c r="D5" s="150"/>
      <c r="E5" s="150"/>
      <c r="F5" s="104"/>
    </row>
    <row r="6" spans="1:6" x14ac:dyDescent="0.25">
      <c r="A6" s="46"/>
      <c r="B6" s="46"/>
      <c r="C6" s="46"/>
      <c r="D6" s="46"/>
      <c r="E6" s="46"/>
      <c r="F6" s="46"/>
    </row>
    <row r="7" spans="1:6" x14ac:dyDescent="0.25">
      <c r="A7" s="71" t="s">
        <v>104</v>
      </c>
      <c r="B7" s="59"/>
      <c r="C7" s="59"/>
      <c r="D7" s="59"/>
      <c r="E7" s="59"/>
    </row>
    <row r="8" spans="1:6" x14ac:dyDescent="0.25">
      <c r="A8" s="161" t="s">
        <v>112</v>
      </c>
      <c r="B8" s="159" t="s">
        <v>97</v>
      </c>
      <c r="C8" s="159"/>
      <c r="D8" s="159"/>
      <c r="E8" s="159"/>
      <c r="F8" s="79"/>
    </row>
    <row r="9" spans="1:6" x14ac:dyDescent="0.25">
      <c r="A9" s="162"/>
      <c r="B9" s="72" t="s">
        <v>0</v>
      </c>
      <c r="C9" s="72" t="s">
        <v>105</v>
      </c>
      <c r="D9" s="72" t="s">
        <v>106</v>
      </c>
      <c r="E9" s="72" t="s">
        <v>3</v>
      </c>
    </row>
    <row r="10" spans="1:6" x14ac:dyDescent="0.25">
      <c r="A10" s="76" t="s">
        <v>107</v>
      </c>
      <c r="B10" s="73"/>
      <c r="C10" s="73"/>
      <c r="D10" s="73"/>
      <c r="E10" s="73"/>
    </row>
    <row r="11" spans="1:6" x14ac:dyDescent="0.25">
      <c r="A11" s="74" t="s">
        <v>100</v>
      </c>
      <c r="B11" s="75">
        <f>АТС!$B$11+'РСТ РСО-А'!K$6+'Иные услуги '!$C$5+'Расчет сбытовых надбавок'!$D16</f>
        <v>2191.36</v>
      </c>
      <c r="C11" s="75">
        <f>АТС!$B$11+'РСТ РСО-А'!L$6+'Иные услуги '!$C$5+'Расчет сбытовых надбавок'!$D16</f>
        <v>2714.06</v>
      </c>
      <c r="D11" s="75">
        <f>АТС!$B$11+'РСТ РСО-А'!M$6+'Иные услуги '!$C$5+'Расчет сбытовых надбавок'!$D16</f>
        <v>3012.3</v>
      </c>
      <c r="E11" s="75">
        <f>АТС!$B$11+'РСТ РСО-А'!N$6+'Иные услуги '!$C$5+'Расчет сбытовых надбавок'!$D16</f>
        <v>3736.7400000000002</v>
      </c>
    </row>
    <row r="12" spans="1:6" x14ac:dyDescent="0.25">
      <c r="A12" s="74" t="s">
        <v>101</v>
      </c>
      <c r="B12" s="75">
        <f>АТС!$B$11+'РСТ РСО-А'!K$6+'Иные услуги '!$C$5+'Расчет сбытовых надбавок'!$E16</f>
        <v>2181.2900000000004</v>
      </c>
      <c r="C12" s="75">
        <f>АТС!$B$11+'РСТ РСО-А'!L$6+'Иные услуги '!$C$5+'Расчет сбытовых надбавок'!$E16</f>
        <v>2703.9900000000002</v>
      </c>
      <c r="D12" s="75">
        <f>АТС!$B$11+'РСТ РСО-А'!M$6+'Иные услуги '!$C$5+'Расчет сбытовых надбавок'!$E16</f>
        <v>3002.2300000000005</v>
      </c>
      <c r="E12" s="75">
        <f>АТС!$B$11+'РСТ РСО-А'!N$6+'Иные услуги '!$C$5+'Расчет сбытовых надбавок'!$E16</f>
        <v>3726.6700000000005</v>
      </c>
    </row>
    <row r="13" spans="1:6" x14ac:dyDescent="0.25">
      <c r="A13" s="74" t="s">
        <v>102</v>
      </c>
      <c r="B13" s="75">
        <f>АТС!$B$11+'РСТ РСО-А'!K$6+'Иные услуги '!$C$5+'Расчет сбытовых надбавок'!$F16</f>
        <v>2144.9500000000003</v>
      </c>
      <c r="C13" s="75">
        <f>АТС!$B$11+'РСТ РСО-А'!L$6+'Иные услуги '!$C$5+'Расчет сбытовых надбавок'!$F16</f>
        <v>2667.65</v>
      </c>
      <c r="D13" s="75">
        <f>АТС!$B$11+'РСТ РСО-А'!M$6+'Иные услуги '!$C$5+'Расчет сбытовых надбавок'!$F16</f>
        <v>2965.8900000000003</v>
      </c>
      <c r="E13" s="75">
        <f>АТС!$B$11+'РСТ РСО-А'!N$6+'Иные услуги '!$C$5+'Расчет сбытовых надбавок'!$F16</f>
        <v>3690.3300000000004</v>
      </c>
    </row>
    <row r="14" spans="1:6" x14ac:dyDescent="0.25">
      <c r="A14" s="74" t="s">
        <v>103</v>
      </c>
      <c r="B14" s="75">
        <f>АТС!$B$11+'РСТ РСО-А'!K$6+'Иные услуги '!$C$5+'Расчет сбытовых надбавок'!$G16</f>
        <v>2112.7800000000002</v>
      </c>
      <c r="C14" s="75">
        <f>АТС!$B$11+'РСТ РСО-А'!L$6+'Иные услуги '!$C$5+'Расчет сбытовых надбавок'!$G16</f>
        <v>2635.48</v>
      </c>
      <c r="D14" s="75">
        <f>АТС!$B$11+'РСТ РСО-А'!M$6+'Иные услуги '!$C$5+'Расчет сбытовых надбавок'!$G16</f>
        <v>2933.7200000000003</v>
      </c>
      <c r="E14" s="75">
        <f>АТС!$B$11+'РСТ РСО-А'!N$6+'Иные услуги '!$C$5+'Расчет сбытовых надбавок'!$G16</f>
        <v>3658.1600000000003</v>
      </c>
    </row>
    <row r="15" spans="1:6" x14ac:dyDescent="0.25">
      <c r="A15" s="76" t="s">
        <v>108</v>
      </c>
      <c r="B15" s="73"/>
      <c r="C15" s="73"/>
      <c r="D15" s="73"/>
      <c r="E15" s="73"/>
    </row>
    <row r="16" spans="1:6" x14ac:dyDescent="0.25">
      <c r="A16" s="74" t="s">
        <v>100</v>
      </c>
      <c r="B16" s="75">
        <f>АТС!$B$12+'РСТ РСО-А'!K$6+'Иные услуги '!$C$5+'Расчет сбытовых надбавок'!$D21</f>
        <v>2743.67</v>
      </c>
      <c r="C16" s="75">
        <f>АТС!$B$12+'РСТ РСО-А'!L$6+'Иные услуги '!$C$5+'Расчет сбытовых надбавок'!$D21</f>
        <v>3266.37</v>
      </c>
      <c r="D16" s="75">
        <f>АТС!$B$12+'РСТ РСО-А'!M$6+'Иные услуги '!$C$5+'Расчет сбытовых надбавок'!$D21</f>
        <v>3564.61</v>
      </c>
      <c r="E16" s="75">
        <f>АТС!$B$12+'РСТ РСО-А'!N$6+'Иные услуги '!$C$5+'Расчет сбытовых надбавок'!$D21</f>
        <v>4289.05</v>
      </c>
    </row>
    <row r="17" spans="1:5" x14ac:dyDescent="0.25">
      <c r="A17" s="74" t="s">
        <v>101</v>
      </c>
      <c r="B17" s="75">
        <f>АТС!$B$12+'РСТ РСО-А'!K$6+'Иные услуги '!$C$5+'Расчет сбытовых надбавок'!$E21</f>
        <v>2725.29</v>
      </c>
      <c r="C17" s="75">
        <f>АТС!$B$12+'РСТ РСО-А'!L$6+'Иные услуги '!$C$5+'Расчет сбытовых надбавок'!$E21</f>
        <v>3247.99</v>
      </c>
      <c r="D17" s="75">
        <f>АТС!$B$12+'РСТ РСО-А'!M$6+'Иные услуги '!$C$5+'Расчет сбытовых надбавок'!$E21</f>
        <v>3546.23</v>
      </c>
      <c r="E17" s="75">
        <f>АТС!$B$12+'РСТ РСО-А'!N$6+'Иные услуги '!$C$5+'Расчет сбытовых надбавок'!$E21</f>
        <v>4270.67</v>
      </c>
    </row>
    <row r="18" spans="1:5" x14ac:dyDescent="0.25">
      <c r="A18" s="74" t="s">
        <v>102</v>
      </c>
      <c r="B18" s="75">
        <f>АТС!$B$12+'РСТ РСО-А'!K$6+'Иные услуги '!$C$5+'Расчет сбытовых надбавок'!$F21</f>
        <v>2658.9700000000003</v>
      </c>
      <c r="C18" s="75">
        <f>АТС!$B$12+'РСТ РСО-А'!L$6+'Иные услуги '!$C$5+'Расчет сбытовых надбавок'!$F21</f>
        <v>3181.67</v>
      </c>
      <c r="D18" s="75">
        <f>АТС!$B$12+'РСТ РСО-А'!M$6+'Иные услуги '!$C$5+'Расчет сбытовых надбавок'!$F21</f>
        <v>3479.9100000000003</v>
      </c>
      <c r="E18" s="75">
        <f>АТС!$B$12+'РСТ РСО-А'!N$6+'Иные услуги '!$C$5+'Расчет сбытовых надбавок'!$F21</f>
        <v>4204.3500000000004</v>
      </c>
    </row>
    <row r="19" spans="1:5" x14ac:dyDescent="0.25">
      <c r="A19" s="74" t="s">
        <v>103</v>
      </c>
      <c r="B19" s="75">
        <f>АТС!$B$12+'РСТ РСО-А'!K$6+'Иные услуги '!$C$5+'Расчет сбытовых надбавок'!$G21</f>
        <v>2600.2600000000002</v>
      </c>
      <c r="C19" s="75">
        <f>АТС!$B$12+'РСТ РСО-А'!L$6+'Иные услуги '!$C$5+'Расчет сбытовых надбавок'!$G21</f>
        <v>3122.96</v>
      </c>
      <c r="D19" s="75">
        <f>АТС!$B$12+'РСТ РСО-А'!M$6+'Иные услуги '!$C$5+'Расчет сбытовых надбавок'!$G21</f>
        <v>3421.2000000000003</v>
      </c>
      <c r="E19" s="75">
        <f>АТС!$B$12+'РСТ РСО-А'!N$6+'Иные услуги '!$C$5+'Расчет сбытовых надбавок'!$G21</f>
        <v>4145.6400000000003</v>
      </c>
    </row>
    <row r="20" spans="1:5" x14ac:dyDescent="0.25">
      <c r="A20" s="76" t="s">
        <v>109</v>
      </c>
      <c r="B20" s="73"/>
      <c r="C20" s="73"/>
      <c r="D20" s="73"/>
      <c r="E20" s="73"/>
    </row>
    <row r="21" spans="1:5" x14ac:dyDescent="0.25">
      <c r="A21" s="74" t="s">
        <v>100</v>
      </c>
      <c r="B21" s="75">
        <f>АТС!$B$13+'РСТ РСО-А'!K$6+'Иные услуги '!$C$5+'Расчет сбытовых надбавок'!$D26</f>
        <v>5687.03</v>
      </c>
      <c r="C21" s="75">
        <f>АТС!$B$13+'РСТ РСО-А'!L$6+'Иные услуги '!$C$5+'Расчет сбытовых надбавок'!$D26</f>
        <v>6209.7300000000005</v>
      </c>
      <c r="D21" s="75">
        <f>АТС!$B$13+'РСТ РСО-А'!M$6+'Иные услуги '!$C$5+'Расчет сбытовых надбавок'!$D26</f>
        <v>6507.97</v>
      </c>
      <c r="E21" s="75">
        <f>АТС!$B$13+'РСТ РСО-А'!N$6+'Иные услуги '!$C$5+'Расчет сбытовых надбавок'!$D26</f>
        <v>7232.4100000000008</v>
      </c>
    </row>
    <row r="22" spans="1:5" x14ac:dyDescent="0.25">
      <c r="A22" s="74" t="s">
        <v>101</v>
      </c>
      <c r="B22" s="75">
        <f>АТС!$B$13+'РСТ РСО-А'!K$6+'Иные услуги '!$C$5+'Расчет сбытовых надбавок'!$E26</f>
        <v>5624.36</v>
      </c>
      <c r="C22" s="75">
        <f>АТС!$B$13+'РСТ РСО-А'!L$6+'Иные услуги '!$C$5+'Расчет сбытовых надбавок'!$E26</f>
        <v>6147.06</v>
      </c>
      <c r="D22" s="75">
        <f>АТС!$B$13+'РСТ РСО-А'!M$6+'Иные услуги '!$C$5+'Расчет сбытовых надбавок'!$E26</f>
        <v>6445.3</v>
      </c>
      <c r="E22" s="75">
        <f>АТС!$B$13+'РСТ РСО-А'!N$6+'Иные услуги '!$C$5+'Расчет сбытовых надбавок'!$E26</f>
        <v>7169.7400000000007</v>
      </c>
    </row>
    <row r="23" spans="1:5" x14ac:dyDescent="0.25">
      <c r="A23" s="74" t="s">
        <v>102</v>
      </c>
      <c r="B23" s="75">
        <f>АТС!$B$13+'РСТ РСО-А'!K$6+'Иные услуги '!$C$5+'Расчет сбытовых надбавок'!$F26</f>
        <v>5398.26</v>
      </c>
      <c r="C23" s="75">
        <f>АТС!$B$13+'РСТ РСО-А'!L$6+'Иные услуги '!$C$5+'Расчет сбытовых надбавок'!$F26</f>
        <v>5920.9600000000009</v>
      </c>
      <c r="D23" s="75">
        <f>АТС!$B$13+'РСТ РСО-А'!M$6+'Иные услуги '!$C$5+'Расчет сбытовых надбавок'!$F26</f>
        <v>6219.2000000000007</v>
      </c>
      <c r="E23" s="75">
        <f>АТС!$B$13+'РСТ РСО-А'!N$6+'Иные услуги '!$C$5+'Расчет сбытовых надбавок'!$F26</f>
        <v>6943.6400000000012</v>
      </c>
    </row>
    <row r="24" spans="1:5" x14ac:dyDescent="0.25">
      <c r="A24" s="74" t="s">
        <v>103</v>
      </c>
      <c r="B24" s="75">
        <f>АТС!$B$13+'РСТ РСО-А'!K$6+'Иные услуги '!$C$5+'Расчет сбытовых надбавок'!$G26</f>
        <v>5198.09</v>
      </c>
      <c r="C24" s="75">
        <f>АТС!$B$13+'РСТ РСО-А'!L$6+'Иные услуги '!$C$5+'Расчет сбытовых надбавок'!$G26</f>
        <v>5720.7900000000009</v>
      </c>
      <c r="D24" s="75">
        <f>АТС!$B$13+'РСТ РСО-А'!M$6+'Иные услуги '!$C$5+'Расчет сбытовых надбавок'!$G26</f>
        <v>6019.0300000000007</v>
      </c>
      <c r="E24" s="75">
        <f>АТС!$B$13+'РСТ РСО-А'!N$6+'Иные услуги '!$C$5+'Расчет сбытовых надбавок'!$G26</f>
        <v>6743.4700000000012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105" t="s">
        <v>110</v>
      </c>
      <c r="B26" s="59"/>
      <c r="C26" s="59"/>
      <c r="D26" s="59"/>
      <c r="E26" s="59"/>
    </row>
    <row r="27" spans="1:5" x14ac:dyDescent="0.25">
      <c r="A27" s="161" t="s">
        <v>112</v>
      </c>
      <c r="B27" s="159" t="s">
        <v>97</v>
      </c>
      <c r="C27" s="159"/>
      <c r="D27" s="159"/>
      <c r="E27" s="159"/>
    </row>
    <row r="28" spans="1:5" x14ac:dyDescent="0.25">
      <c r="A28" s="162"/>
      <c r="B28" s="72" t="s">
        <v>0</v>
      </c>
      <c r="C28" s="72" t="s">
        <v>105</v>
      </c>
      <c r="D28" s="72" t="s">
        <v>106</v>
      </c>
      <c r="E28" s="72" t="s">
        <v>3</v>
      </c>
    </row>
    <row r="29" spans="1:5" x14ac:dyDescent="0.25">
      <c r="A29" s="76" t="s">
        <v>107</v>
      </c>
      <c r="B29" s="73"/>
      <c r="C29" s="73"/>
      <c r="D29" s="73"/>
      <c r="E29" s="73"/>
    </row>
    <row r="30" spans="1:5" x14ac:dyDescent="0.25">
      <c r="A30" s="74" t="s">
        <v>100</v>
      </c>
      <c r="B30" s="80">
        <f>АТС!$B$15+'РСТ РСО-А'!K$6+'Иные услуги '!$C$5+'Расчет сбытовых надбавок'!$D31</f>
        <v>2191.36</v>
      </c>
      <c r="C30" s="80">
        <f>АТС!$B$15+'РСТ РСО-А'!L$6+'Иные услуги '!$C$5+'Расчет сбытовых надбавок'!$D31</f>
        <v>2714.06</v>
      </c>
      <c r="D30" s="80">
        <f>АТС!$B$15+'РСТ РСО-А'!M$6+'Иные услуги '!$C$5+'Расчет сбытовых надбавок'!$D31</f>
        <v>3012.3</v>
      </c>
      <c r="E30" s="80">
        <f>АТС!$B$15+'РСТ РСО-А'!N$6+'Иные услуги '!$C$5+'Расчет сбытовых надбавок'!$D31</f>
        <v>3736.7400000000002</v>
      </c>
    </row>
    <row r="31" spans="1:5" x14ac:dyDescent="0.25">
      <c r="A31" s="74" t="s">
        <v>101</v>
      </c>
      <c r="B31" s="80">
        <f>АТС!$B$15+'РСТ РСО-А'!K$6+'Иные услуги '!$C$5+'Расчет сбытовых надбавок'!$E$31</f>
        <v>2181.2900000000004</v>
      </c>
      <c r="C31" s="80">
        <f>АТС!$B$15+'РСТ РСО-А'!L$6+'Иные услуги '!$C$5+'Расчет сбытовых надбавок'!$E$31</f>
        <v>2703.9900000000002</v>
      </c>
      <c r="D31" s="80">
        <f>АТС!$B$15+'РСТ РСО-А'!M$6+'Иные услуги '!$C$5+'Расчет сбытовых надбавок'!$E$31</f>
        <v>3002.2300000000005</v>
      </c>
      <c r="E31" s="80">
        <f>АТС!$B$15+'РСТ РСО-А'!N$6+'Иные услуги '!$C$5+'Расчет сбытовых надбавок'!$E$31</f>
        <v>3726.6700000000005</v>
      </c>
    </row>
    <row r="32" spans="1:5" x14ac:dyDescent="0.25">
      <c r="A32" s="74" t="s">
        <v>102</v>
      </c>
      <c r="B32" s="80">
        <f>АТС!$B$15+'РСТ РСО-А'!K$6+'Иные услуги '!$C$5+'Расчет сбытовых надбавок'!$F$31</f>
        <v>2144.9500000000003</v>
      </c>
      <c r="C32" s="80">
        <f>АТС!$B$15+'РСТ РСО-А'!L$6+'Иные услуги '!$C$5+'Расчет сбытовых надбавок'!$F$31</f>
        <v>2667.65</v>
      </c>
      <c r="D32" s="80">
        <f>АТС!$B$15+'РСТ РСО-А'!M$6+'Иные услуги '!$C$5+'Расчет сбытовых надбавок'!$F$31</f>
        <v>2965.8900000000003</v>
      </c>
      <c r="E32" s="80">
        <f>АТС!$B$15+'РСТ РСО-А'!N$6+'Иные услуги '!$C$5+'Расчет сбытовых надбавок'!$F$31</f>
        <v>3690.3300000000004</v>
      </c>
    </row>
    <row r="33" spans="1:5" x14ac:dyDescent="0.25">
      <c r="A33" s="74" t="s">
        <v>103</v>
      </c>
      <c r="B33" s="80">
        <f>АТС!$B$15+'РСТ РСО-А'!K$6+'Иные услуги '!$C$5+'Расчет сбытовых надбавок'!$G$31</f>
        <v>2112.7800000000002</v>
      </c>
      <c r="C33" s="80">
        <f>АТС!$B$15+'РСТ РСО-А'!L$6+'Иные услуги '!$C$5+'Расчет сбытовых надбавок'!$G$31</f>
        <v>2635.48</v>
      </c>
      <c r="D33" s="80">
        <f>АТС!$B$15+'РСТ РСО-А'!M$6+'Иные услуги '!$C$5+'Расчет сбытовых надбавок'!$G$31</f>
        <v>2933.7200000000003</v>
      </c>
      <c r="E33" s="80">
        <f>АТС!$B$15+'РСТ РСО-А'!N$6+'Иные услуги '!$C$5+'Расчет сбытовых надбавок'!$G$31</f>
        <v>3658.1600000000003</v>
      </c>
    </row>
    <row r="34" spans="1:5" x14ac:dyDescent="0.25">
      <c r="A34" s="76" t="s">
        <v>111</v>
      </c>
      <c r="B34" s="81"/>
      <c r="C34" s="81"/>
      <c r="D34" s="81"/>
      <c r="E34" s="81"/>
    </row>
    <row r="35" spans="1:5" x14ac:dyDescent="0.25">
      <c r="A35" s="74" t="s">
        <v>100</v>
      </c>
      <c r="B35" s="80">
        <f>АТС!$B$16+'РСТ РСО-А'!K$6+'Иные услуги '!$C$5+'Расчет сбытовых надбавок'!$D$36</f>
        <v>3710.2800000000007</v>
      </c>
      <c r="C35" s="80">
        <f>АТС!$B$16+'РСТ РСО-А'!L$6+'Иные услуги '!$C$5+'Расчет сбытовых надбавок'!$D$36</f>
        <v>4232.9800000000005</v>
      </c>
      <c r="D35" s="80">
        <f>АТС!$B$16+'РСТ РСО-А'!M$6+'Иные услуги '!$C$5+'Расчет сбытовых надбавок'!$D$36</f>
        <v>4531.22</v>
      </c>
      <c r="E35" s="80">
        <f>АТС!$B$16+'РСТ РСО-А'!N$6+'Иные услуги '!$C$5+'Расчет сбытовых надбавок'!$D$36</f>
        <v>5255.6600000000008</v>
      </c>
    </row>
    <row r="36" spans="1:5" x14ac:dyDescent="0.25">
      <c r="A36" s="74" t="s">
        <v>101</v>
      </c>
      <c r="B36" s="80">
        <f>АТС!$B$16+'РСТ РСО-А'!K$6+'Иные услуги '!$C$5+'Расчет сбытовых надбавок'!$E$36</f>
        <v>3677.3500000000004</v>
      </c>
      <c r="C36" s="80">
        <f>АТС!$B$16+'РСТ РСО-А'!L$6+'Иные услуги '!$C$5+'Расчет сбытовых надбавок'!$E$36</f>
        <v>4200.05</v>
      </c>
      <c r="D36" s="80">
        <f>АТС!$B$16+'РСТ РСО-А'!M$6+'Иные услуги '!$C$5+'Расчет сбытовых надбавок'!$E$36</f>
        <v>4498.29</v>
      </c>
      <c r="E36" s="80">
        <f>АТС!$B$16+'РСТ РСО-А'!N$6+'Иные услуги '!$C$5+'Расчет сбытовых надбавок'!$E$36</f>
        <v>5222.7300000000005</v>
      </c>
    </row>
    <row r="37" spans="1:5" x14ac:dyDescent="0.25">
      <c r="A37" s="74" t="s">
        <v>102</v>
      </c>
      <c r="B37" s="80">
        <f>АТС!$B$16+'РСТ РСО-А'!K$6+'Иные услуги '!$C$5+'Расчет сбытовых надбавок'!$F$36</f>
        <v>3558.5600000000004</v>
      </c>
      <c r="C37" s="80">
        <f>АТС!$B$16+'РСТ РСО-А'!L$6+'Иные услуги '!$C$5+'Расчет сбытовых надбавок'!$F$36</f>
        <v>4081.26</v>
      </c>
      <c r="D37" s="80">
        <f>АТС!$B$16+'РСТ РСО-А'!M$6+'Иные услуги '!$C$5+'Расчет сбытовых надбавок'!$F$36</f>
        <v>4379.5</v>
      </c>
      <c r="E37" s="80">
        <f>АТС!$B$16+'РСТ РСО-А'!N$6+'Иные услуги '!$C$5+'Расчет сбытовых надбавок'!$F$36</f>
        <v>5103.9400000000005</v>
      </c>
    </row>
    <row r="38" spans="1:5" x14ac:dyDescent="0.25">
      <c r="A38" s="74" t="s">
        <v>103</v>
      </c>
      <c r="B38" s="80">
        <f>АТС!$B$16+'РСТ РСО-А'!K$6+'Иные услуги '!$C$5+'Расчет сбытовых надбавок'!$G$36</f>
        <v>3453.3900000000003</v>
      </c>
      <c r="C38" s="80">
        <f>АТС!$B$16+'РСТ РСО-А'!L$6+'Иные услуги '!$C$5+'Расчет сбытовых надбавок'!$G$36</f>
        <v>3976.09</v>
      </c>
      <c r="D38" s="80">
        <f>АТС!$B$16+'РСТ РСО-А'!M$6+'Иные услуги '!$C$5+'Расчет сбытовых надбавок'!$G$36</f>
        <v>4274.33</v>
      </c>
      <c r="E38" s="80">
        <f>АТС!$B$16+'РСТ РСО-А'!N$6+'Иные услуги '!$C$5+'Расчет сбытовых надбавок'!$G$36</f>
        <v>4998.7700000000004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7" sqref="P7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82" t="s">
        <v>172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334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5" t="s">
        <v>49</v>
      </c>
      <c r="B11" s="168" t="s">
        <v>128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6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41974</v>
      </c>
      <c r="B15" s="92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2174.8199999999997</v>
      </c>
      <c r="C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2175.98</v>
      </c>
      <c r="D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2156.9499999999998</v>
      </c>
      <c r="E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2160.1999999999998</v>
      </c>
      <c r="F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2163.3199999999997</v>
      </c>
      <c r="G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2156.7400000000002</v>
      </c>
      <c r="H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2173.48</v>
      </c>
      <c r="I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2211.0299999999997</v>
      </c>
      <c r="J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2156.65</v>
      </c>
      <c r="K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2188.0300000000002</v>
      </c>
      <c r="L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2208.27</v>
      </c>
      <c r="M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2282.96</v>
      </c>
      <c r="N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2253.6</v>
      </c>
      <c r="O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2246.6800000000003</v>
      </c>
      <c r="P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2205.31</v>
      </c>
      <c r="Q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2202.96</v>
      </c>
      <c r="R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2223.81</v>
      </c>
      <c r="S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2360.5500000000002</v>
      </c>
      <c r="T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2370.44</v>
      </c>
      <c r="U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2327.1</v>
      </c>
      <c r="V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2386.38</v>
      </c>
      <c r="W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2316.8200000000002</v>
      </c>
      <c r="X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2546.71</v>
      </c>
      <c r="Y15" s="107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2320.5</v>
      </c>
      <c r="AA15" s="89"/>
    </row>
    <row r="16" spans="1:27" x14ac:dyDescent="0.2">
      <c r="A16" s="88">
        <f>A15+1</f>
        <v>41975</v>
      </c>
      <c r="B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2172.16</v>
      </c>
      <c r="C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2172.4</v>
      </c>
      <c r="D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2157.5</v>
      </c>
      <c r="E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2160.36</v>
      </c>
      <c r="F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2163.81</v>
      </c>
      <c r="G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2156.33</v>
      </c>
      <c r="H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2172.0500000000002</v>
      </c>
      <c r="I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2211.87</v>
      </c>
      <c r="J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2157.46</v>
      </c>
      <c r="K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2185.17</v>
      </c>
      <c r="L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2198.9300000000003</v>
      </c>
      <c r="M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2266.9</v>
      </c>
      <c r="N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2229.44</v>
      </c>
      <c r="O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2227.81</v>
      </c>
      <c r="P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2191.37</v>
      </c>
      <c r="Q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2188.9499999999998</v>
      </c>
      <c r="R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2239.3000000000002</v>
      </c>
      <c r="S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2350.61</v>
      </c>
      <c r="T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2346.58</v>
      </c>
      <c r="U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2307.52</v>
      </c>
      <c r="V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2349.33</v>
      </c>
      <c r="W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2298.6999999999998</v>
      </c>
      <c r="X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2424.63</v>
      </c>
      <c r="Y16" s="107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2327.04</v>
      </c>
    </row>
    <row r="17" spans="1:25" x14ac:dyDescent="0.2">
      <c r="A17" s="88">
        <f t="shared" ref="A17:A45" si="0">A16+1</f>
        <v>41976</v>
      </c>
      <c r="B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2160.77</v>
      </c>
      <c r="C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2192.59</v>
      </c>
      <c r="D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2192.6</v>
      </c>
      <c r="E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2192.5100000000002</v>
      </c>
      <c r="F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2192.81</v>
      </c>
      <c r="G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2193.48</v>
      </c>
      <c r="H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2184.4499999999998</v>
      </c>
      <c r="I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2278.02</v>
      </c>
      <c r="J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2209.7600000000002</v>
      </c>
      <c r="K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2194.16</v>
      </c>
      <c r="L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2157.23</v>
      </c>
      <c r="M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2250.71</v>
      </c>
      <c r="N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2203.58</v>
      </c>
      <c r="O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2211.27</v>
      </c>
      <c r="P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2154.38</v>
      </c>
      <c r="Q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2171.0700000000002</v>
      </c>
      <c r="R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2249.44</v>
      </c>
      <c r="S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2357.17</v>
      </c>
      <c r="T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2333.69</v>
      </c>
      <c r="U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2286.7200000000003</v>
      </c>
      <c r="V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2322.34</v>
      </c>
      <c r="W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2270.0299999999997</v>
      </c>
      <c r="X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2442.8199999999997</v>
      </c>
      <c r="Y17" s="107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2320.54</v>
      </c>
    </row>
    <row r="18" spans="1:25" x14ac:dyDescent="0.2">
      <c r="A18" s="88">
        <f t="shared" si="0"/>
        <v>41977</v>
      </c>
      <c r="B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2180.83</v>
      </c>
      <c r="C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2173.02</v>
      </c>
      <c r="D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2192.81</v>
      </c>
      <c r="E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2192.77</v>
      </c>
      <c r="F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2192.9899999999998</v>
      </c>
      <c r="G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2174.31</v>
      </c>
      <c r="H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2153.91</v>
      </c>
      <c r="I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2259.8900000000003</v>
      </c>
      <c r="J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2212.84</v>
      </c>
      <c r="K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2184</v>
      </c>
      <c r="L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2159.2399999999998</v>
      </c>
      <c r="M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2211.6999999999998</v>
      </c>
      <c r="N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2191.96</v>
      </c>
      <c r="O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2153.9499999999998</v>
      </c>
      <c r="P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2192.9899999999998</v>
      </c>
      <c r="Q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2188.0100000000002</v>
      </c>
      <c r="R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2178.1999999999998</v>
      </c>
      <c r="S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2342.09</v>
      </c>
      <c r="T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2333.58</v>
      </c>
      <c r="U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2309.48</v>
      </c>
      <c r="V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2344.15</v>
      </c>
      <c r="W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2282.64</v>
      </c>
      <c r="X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2448.98</v>
      </c>
      <c r="Y18" s="107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2358.08</v>
      </c>
    </row>
    <row r="19" spans="1:25" x14ac:dyDescent="0.2">
      <c r="A19" s="88">
        <f t="shared" si="0"/>
        <v>41978</v>
      </c>
      <c r="B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2178.5500000000002</v>
      </c>
      <c r="C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2174.09</v>
      </c>
      <c r="D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2193.66</v>
      </c>
      <c r="E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2193.6999999999998</v>
      </c>
      <c r="F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2193.96</v>
      </c>
      <c r="G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2194.96</v>
      </c>
      <c r="H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2154.58</v>
      </c>
      <c r="I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2260.1</v>
      </c>
      <c r="J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2194.65</v>
      </c>
      <c r="K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2166.27</v>
      </c>
      <c r="L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2183.16</v>
      </c>
      <c r="M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2249.1999999999998</v>
      </c>
      <c r="N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2244.52</v>
      </c>
      <c r="O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2250.19</v>
      </c>
      <c r="P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2156.96</v>
      </c>
      <c r="Q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2154.92</v>
      </c>
      <c r="R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2204.44</v>
      </c>
      <c r="S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2308.9</v>
      </c>
      <c r="T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2331.4499999999998</v>
      </c>
      <c r="U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2317.87</v>
      </c>
      <c r="V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2339.11</v>
      </c>
      <c r="W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2292.17</v>
      </c>
      <c r="X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2462.54</v>
      </c>
      <c r="Y19" s="107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2357.9700000000003</v>
      </c>
    </row>
    <row r="20" spans="1:25" x14ac:dyDescent="0.2">
      <c r="A20" s="88">
        <f t="shared" si="0"/>
        <v>41979</v>
      </c>
      <c r="B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2187.75</v>
      </c>
      <c r="C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2174.16</v>
      </c>
      <c r="D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2179.52</v>
      </c>
      <c r="E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2161.2799999999997</v>
      </c>
      <c r="F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2154.91</v>
      </c>
      <c r="G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2164.98</v>
      </c>
      <c r="H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2174.12</v>
      </c>
      <c r="I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2174.91</v>
      </c>
      <c r="J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2253.64</v>
      </c>
      <c r="K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2159.1799999999998</v>
      </c>
      <c r="L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2187.11</v>
      </c>
      <c r="M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2188.65</v>
      </c>
      <c r="N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2174.69</v>
      </c>
      <c r="O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2169.06</v>
      </c>
      <c r="P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2181.3200000000002</v>
      </c>
      <c r="Q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2186.06</v>
      </c>
      <c r="R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2226.38</v>
      </c>
      <c r="S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2323.29</v>
      </c>
      <c r="T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2325.84</v>
      </c>
      <c r="U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2306.14</v>
      </c>
      <c r="V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2257.16</v>
      </c>
      <c r="W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2210.8000000000002</v>
      </c>
      <c r="X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2402.9700000000003</v>
      </c>
      <c r="Y20" s="107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2288.25</v>
      </c>
    </row>
    <row r="21" spans="1:25" x14ac:dyDescent="0.2">
      <c r="A21" s="88">
        <f t="shared" si="0"/>
        <v>41980</v>
      </c>
      <c r="B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2185.46</v>
      </c>
      <c r="C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2169.98</v>
      </c>
      <c r="D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2160.12</v>
      </c>
      <c r="E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2154.34</v>
      </c>
      <c r="F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2165.81</v>
      </c>
      <c r="G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2157.7399999999998</v>
      </c>
      <c r="H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2164.79</v>
      </c>
      <c r="I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2169.9700000000003</v>
      </c>
      <c r="J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2244.0500000000002</v>
      </c>
      <c r="K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2175.5100000000002</v>
      </c>
      <c r="L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2183.91</v>
      </c>
      <c r="M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2184.4700000000003</v>
      </c>
      <c r="N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2172.5100000000002</v>
      </c>
      <c r="O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2166.35</v>
      </c>
      <c r="P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2179.54</v>
      </c>
      <c r="Q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2184.3500000000004</v>
      </c>
      <c r="R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2169.62</v>
      </c>
      <c r="S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2313.2600000000002</v>
      </c>
      <c r="T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2318.6999999999998</v>
      </c>
      <c r="U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2303.06</v>
      </c>
      <c r="V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2256.73</v>
      </c>
      <c r="W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2210.56</v>
      </c>
      <c r="X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2403.4300000000003</v>
      </c>
      <c r="Y21" s="107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2289.4499999999998</v>
      </c>
    </row>
    <row r="22" spans="1:25" x14ac:dyDescent="0.2">
      <c r="A22" s="88">
        <f t="shared" si="0"/>
        <v>41981</v>
      </c>
      <c r="B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2180.56</v>
      </c>
      <c r="C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2174.8500000000004</v>
      </c>
      <c r="D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2168.5700000000002</v>
      </c>
      <c r="E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2168.35</v>
      </c>
      <c r="F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2161.8200000000002</v>
      </c>
      <c r="G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2154.2200000000003</v>
      </c>
      <c r="H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2168.59</v>
      </c>
      <c r="I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2176.23</v>
      </c>
      <c r="J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2165.7799999999997</v>
      </c>
      <c r="K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2191.9899999999998</v>
      </c>
      <c r="L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2186.86</v>
      </c>
      <c r="M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2240.69</v>
      </c>
      <c r="N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2230.38</v>
      </c>
      <c r="O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2260.61</v>
      </c>
      <c r="P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2195.61</v>
      </c>
      <c r="Q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2187.27</v>
      </c>
      <c r="R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2176.69</v>
      </c>
      <c r="S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2380.62</v>
      </c>
      <c r="T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2325.4</v>
      </c>
      <c r="U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2299.91</v>
      </c>
      <c r="V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2340.1400000000003</v>
      </c>
      <c r="W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2300.5100000000002</v>
      </c>
      <c r="X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2443.5</v>
      </c>
      <c r="Y22" s="107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2350.89</v>
      </c>
    </row>
    <row r="23" spans="1:25" x14ac:dyDescent="0.2">
      <c r="A23" s="88">
        <f t="shared" si="0"/>
        <v>41982</v>
      </c>
      <c r="B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2180.02</v>
      </c>
      <c r="C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2175.2600000000002</v>
      </c>
      <c r="D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2168.52</v>
      </c>
      <c r="E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2166.96</v>
      </c>
      <c r="F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2159.85</v>
      </c>
      <c r="G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2155.5100000000002</v>
      </c>
      <c r="H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2169.59</v>
      </c>
      <c r="I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2193.63</v>
      </c>
      <c r="J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2176.5100000000002</v>
      </c>
      <c r="K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2171.37</v>
      </c>
      <c r="L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2170.9899999999998</v>
      </c>
      <c r="M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2193.1800000000003</v>
      </c>
      <c r="N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2193.9499999999998</v>
      </c>
      <c r="O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2194.77</v>
      </c>
      <c r="P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2161.34</v>
      </c>
      <c r="Q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2153.1999999999998</v>
      </c>
      <c r="R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2177.7600000000002</v>
      </c>
      <c r="S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2307.1800000000003</v>
      </c>
      <c r="T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2315.37</v>
      </c>
      <c r="U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2292.21</v>
      </c>
      <c r="V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2318.59</v>
      </c>
      <c r="W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2280.21</v>
      </c>
      <c r="X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2441.9499999999998</v>
      </c>
      <c r="Y23" s="107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2348.8000000000002</v>
      </c>
    </row>
    <row r="24" spans="1:25" x14ac:dyDescent="0.2">
      <c r="A24" s="88">
        <f t="shared" si="0"/>
        <v>41983</v>
      </c>
      <c r="B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2182.52</v>
      </c>
      <c r="C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2175.94</v>
      </c>
      <c r="D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2159.46</v>
      </c>
      <c r="E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2169.0100000000002</v>
      </c>
      <c r="F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2162.9700000000003</v>
      </c>
      <c r="G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2157.19</v>
      </c>
      <c r="H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2171.29</v>
      </c>
      <c r="I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2217.0500000000002</v>
      </c>
      <c r="J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2169.54</v>
      </c>
      <c r="K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2167.37</v>
      </c>
      <c r="L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2163.34</v>
      </c>
      <c r="M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2190.44</v>
      </c>
      <c r="N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2166.08</v>
      </c>
      <c r="O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2154.7600000000002</v>
      </c>
      <c r="P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2188.29</v>
      </c>
      <c r="Q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2182.62</v>
      </c>
      <c r="R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2168.9700000000003</v>
      </c>
      <c r="S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2259.2399999999998</v>
      </c>
      <c r="T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2269.4300000000003</v>
      </c>
      <c r="U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2253.17</v>
      </c>
      <c r="V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2285.9300000000003</v>
      </c>
      <c r="W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2225.87</v>
      </c>
      <c r="X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2414.5</v>
      </c>
      <c r="Y24" s="107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2310.2399999999998</v>
      </c>
    </row>
    <row r="25" spans="1:25" x14ac:dyDescent="0.2">
      <c r="A25" s="88">
        <f t="shared" si="0"/>
        <v>41984</v>
      </c>
      <c r="B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2177.3200000000002</v>
      </c>
      <c r="C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2171.7800000000002</v>
      </c>
      <c r="D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2159.33</v>
      </c>
      <c r="E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2168.79</v>
      </c>
      <c r="F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2162.8900000000003</v>
      </c>
      <c r="G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2156.88</v>
      </c>
      <c r="H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2171.91</v>
      </c>
      <c r="I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2216.73</v>
      </c>
      <c r="J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2169.13</v>
      </c>
      <c r="K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2166.9499999999998</v>
      </c>
      <c r="L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2163.9299999999998</v>
      </c>
      <c r="M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2190.3000000000002</v>
      </c>
      <c r="N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2167.12</v>
      </c>
      <c r="O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2155.77</v>
      </c>
      <c r="P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2187.9499999999998</v>
      </c>
      <c r="Q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2182.66</v>
      </c>
      <c r="R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2168.6799999999998</v>
      </c>
      <c r="S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2260.84</v>
      </c>
      <c r="T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2271.16</v>
      </c>
      <c r="U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2252.85</v>
      </c>
      <c r="V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2285.84</v>
      </c>
      <c r="W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2226.77</v>
      </c>
      <c r="X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2405.71</v>
      </c>
      <c r="Y25" s="107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2302.31</v>
      </c>
    </row>
    <row r="26" spans="1:25" x14ac:dyDescent="0.2">
      <c r="A26" s="88">
        <f t="shared" si="0"/>
        <v>41985</v>
      </c>
      <c r="B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2175.63</v>
      </c>
      <c r="C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2153.23</v>
      </c>
      <c r="D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2165.66</v>
      </c>
      <c r="E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2165.56</v>
      </c>
      <c r="F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2161.6</v>
      </c>
      <c r="G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2166.08</v>
      </c>
      <c r="H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2169.33</v>
      </c>
      <c r="I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2217.31</v>
      </c>
      <c r="J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2169.73</v>
      </c>
      <c r="K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2167.4</v>
      </c>
      <c r="L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2158.65</v>
      </c>
      <c r="M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2188.3900000000003</v>
      </c>
      <c r="N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2153.23</v>
      </c>
      <c r="O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2172.02</v>
      </c>
      <c r="P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2182.66</v>
      </c>
      <c r="Q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2183.73</v>
      </c>
      <c r="R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2166.54</v>
      </c>
      <c r="S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2218.5100000000002</v>
      </c>
      <c r="T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2219.7200000000003</v>
      </c>
      <c r="U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2196.1</v>
      </c>
      <c r="V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2263.2200000000003</v>
      </c>
      <c r="W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2216.2399999999998</v>
      </c>
      <c r="X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2412.96</v>
      </c>
      <c r="Y26" s="107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2285.9</v>
      </c>
    </row>
    <row r="27" spans="1:25" x14ac:dyDescent="0.2">
      <c r="A27" s="88">
        <f t="shared" si="0"/>
        <v>41986</v>
      </c>
      <c r="B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2159.1799999999998</v>
      </c>
      <c r="C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2158.4300000000003</v>
      </c>
      <c r="D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2156.7600000000002</v>
      </c>
      <c r="E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2157.1799999999998</v>
      </c>
      <c r="F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2157.44</v>
      </c>
      <c r="G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2157.96</v>
      </c>
      <c r="H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2159.15</v>
      </c>
      <c r="I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2185.48</v>
      </c>
      <c r="J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2183.25</v>
      </c>
      <c r="K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2184.54</v>
      </c>
      <c r="L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2190.9299999999998</v>
      </c>
      <c r="M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2208.1999999999998</v>
      </c>
      <c r="N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2207.86</v>
      </c>
      <c r="O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2207.7799999999997</v>
      </c>
      <c r="P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2208.27</v>
      </c>
      <c r="Q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2208.94</v>
      </c>
      <c r="R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2213</v>
      </c>
      <c r="S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2247.54</v>
      </c>
      <c r="T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2282.75</v>
      </c>
      <c r="U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2260.35</v>
      </c>
      <c r="V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2241.79</v>
      </c>
      <c r="W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2196.6400000000003</v>
      </c>
      <c r="X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2357</v>
      </c>
      <c r="Y27" s="107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2216.4300000000003</v>
      </c>
    </row>
    <row r="28" spans="1:25" x14ac:dyDescent="0.2">
      <c r="A28" s="88">
        <f t="shared" si="0"/>
        <v>41987</v>
      </c>
      <c r="B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2158.8000000000002</v>
      </c>
      <c r="C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2156.8000000000002</v>
      </c>
      <c r="D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2156.85</v>
      </c>
      <c r="E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2156.9300000000003</v>
      </c>
      <c r="F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2157.12</v>
      </c>
      <c r="G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2157.9</v>
      </c>
      <c r="H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2158.6400000000003</v>
      </c>
      <c r="I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2174.3200000000002</v>
      </c>
      <c r="J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2172.5700000000002</v>
      </c>
      <c r="K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2190.9700000000003</v>
      </c>
      <c r="L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2190.86</v>
      </c>
      <c r="M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2208</v>
      </c>
      <c r="N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2207.92</v>
      </c>
      <c r="O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2207.86</v>
      </c>
      <c r="P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2208.1400000000003</v>
      </c>
      <c r="Q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2209.08</v>
      </c>
      <c r="R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2213.3199999999997</v>
      </c>
      <c r="S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2188.9899999999998</v>
      </c>
      <c r="T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2247.98</v>
      </c>
      <c r="U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2230.12</v>
      </c>
      <c r="V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2231.09</v>
      </c>
      <c r="W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2193.27</v>
      </c>
      <c r="X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2356.4900000000002</v>
      </c>
      <c r="Y28" s="107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2216.85</v>
      </c>
    </row>
    <row r="29" spans="1:25" x14ac:dyDescent="0.2">
      <c r="A29" s="88">
        <f t="shared" si="0"/>
        <v>41988</v>
      </c>
      <c r="B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2154.37</v>
      </c>
      <c r="C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2158.75</v>
      </c>
      <c r="D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2158.5500000000002</v>
      </c>
      <c r="E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2158.75</v>
      </c>
      <c r="F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2158.85</v>
      </c>
      <c r="G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2159.44</v>
      </c>
      <c r="H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2160.4700000000003</v>
      </c>
      <c r="I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2215.58</v>
      </c>
      <c r="J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2168.56</v>
      </c>
      <c r="K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2166.7799999999997</v>
      </c>
      <c r="L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2157.71</v>
      </c>
      <c r="M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2163.4499999999998</v>
      </c>
      <c r="N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2168.92</v>
      </c>
      <c r="O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2168.7799999999997</v>
      </c>
      <c r="P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2226.31</v>
      </c>
      <c r="Q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2227.4299999999998</v>
      </c>
      <c r="R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2231.4700000000003</v>
      </c>
      <c r="S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2236.2399999999998</v>
      </c>
      <c r="T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2235.61</v>
      </c>
      <c r="U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2205.7600000000002</v>
      </c>
      <c r="V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2187.42</v>
      </c>
      <c r="W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2173.06</v>
      </c>
      <c r="X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2372.2200000000003</v>
      </c>
      <c r="Y29" s="107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2237.7800000000002</v>
      </c>
    </row>
    <row r="30" spans="1:25" x14ac:dyDescent="0.2">
      <c r="A30" s="88">
        <f t="shared" si="0"/>
        <v>41989</v>
      </c>
      <c r="B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2164.85</v>
      </c>
      <c r="C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2169.3200000000002</v>
      </c>
      <c r="D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2205.5</v>
      </c>
      <c r="E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2198.71</v>
      </c>
      <c r="F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2195.5100000000002</v>
      </c>
      <c r="G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2185.84</v>
      </c>
      <c r="H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2167.0500000000002</v>
      </c>
      <c r="I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2238.3500000000004</v>
      </c>
      <c r="J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2197.5700000000002</v>
      </c>
      <c r="K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2166.64</v>
      </c>
      <c r="L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2157.56</v>
      </c>
      <c r="M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2175.1</v>
      </c>
      <c r="N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2168.19</v>
      </c>
      <c r="O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2168.4899999999998</v>
      </c>
      <c r="P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2207.46</v>
      </c>
      <c r="Q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2170.15</v>
      </c>
      <c r="R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2182.02</v>
      </c>
      <c r="S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2199.8500000000004</v>
      </c>
      <c r="T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2199.7799999999997</v>
      </c>
      <c r="U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2200.16</v>
      </c>
      <c r="V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2191.3000000000002</v>
      </c>
      <c r="W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2186.08</v>
      </c>
      <c r="X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2366.0500000000002</v>
      </c>
      <c r="Y30" s="107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2241.8200000000002</v>
      </c>
    </row>
    <row r="31" spans="1:25" x14ac:dyDescent="0.2">
      <c r="A31" s="88">
        <f t="shared" si="0"/>
        <v>41990</v>
      </c>
      <c r="B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2158.6400000000003</v>
      </c>
      <c r="C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2184.29</v>
      </c>
      <c r="D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2204.58</v>
      </c>
      <c r="E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2204.75</v>
      </c>
      <c r="F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2208.52</v>
      </c>
      <c r="G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2198.39</v>
      </c>
      <c r="H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2151.9</v>
      </c>
      <c r="I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2249.17</v>
      </c>
      <c r="J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2207.02</v>
      </c>
      <c r="K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2201.8199999999997</v>
      </c>
      <c r="L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2182.27</v>
      </c>
      <c r="M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2160.71</v>
      </c>
      <c r="N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2163.7399999999998</v>
      </c>
      <c r="O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2169.15</v>
      </c>
      <c r="P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2208.2399999999998</v>
      </c>
      <c r="Q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2170.63</v>
      </c>
      <c r="R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2180.7799999999997</v>
      </c>
      <c r="S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2189.0500000000002</v>
      </c>
      <c r="T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2189.7600000000002</v>
      </c>
      <c r="U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2190.65</v>
      </c>
      <c r="V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2192.16</v>
      </c>
      <c r="W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2187.36</v>
      </c>
      <c r="X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2341.5100000000002</v>
      </c>
      <c r="Y31" s="107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2206.17</v>
      </c>
    </row>
    <row r="32" spans="1:25" x14ac:dyDescent="0.2">
      <c r="A32" s="88">
        <f t="shared" si="0"/>
        <v>41991</v>
      </c>
      <c r="B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2160.16</v>
      </c>
      <c r="C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2184.33</v>
      </c>
      <c r="D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2204.79</v>
      </c>
      <c r="E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2204.71</v>
      </c>
      <c r="F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2208.36</v>
      </c>
      <c r="G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2198.13</v>
      </c>
      <c r="H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2151.7799999999997</v>
      </c>
      <c r="I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2249.4499999999998</v>
      </c>
      <c r="J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2222.87</v>
      </c>
      <c r="K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2228.79</v>
      </c>
      <c r="L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2224.88</v>
      </c>
      <c r="M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2182.9499999999998</v>
      </c>
      <c r="N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2197.79</v>
      </c>
      <c r="O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2206.96</v>
      </c>
      <c r="P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2266.88</v>
      </c>
      <c r="Q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2226.4499999999998</v>
      </c>
      <c r="R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2173.5500000000002</v>
      </c>
      <c r="S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2192.9700000000003</v>
      </c>
      <c r="T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2196.1999999999998</v>
      </c>
      <c r="U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2196.92</v>
      </c>
      <c r="V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2193.75</v>
      </c>
      <c r="W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2188.64</v>
      </c>
      <c r="X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2329.9499999999998</v>
      </c>
      <c r="Y32" s="107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2212.86</v>
      </c>
    </row>
    <row r="33" spans="1:25" x14ac:dyDescent="0.2">
      <c r="A33" s="88">
        <f t="shared" si="0"/>
        <v>41992</v>
      </c>
      <c r="B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2160.64</v>
      </c>
      <c r="C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2184.08</v>
      </c>
      <c r="D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2204.46</v>
      </c>
      <c r="E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2204.39</v>
      </c>
      <c r="F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2207.79</v>
      </c>
      <c r="G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2197.77</v>
      </c>
      <c r="H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2151.9700000000003</v>
      </c>
      <c r="I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2249.2200000000003</v>
      </c>
      <c r="J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2222.5299999999997</v>
      </c>
      <c r="K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2228.5100000000002</v>
      </c>
      <c r="L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2224.17</v>
      </c>
      <c r="M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2182.4499999999998</v>
      </c>
      <c r="N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2197.08</v>
      </c>
      <c r="O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2205.9300000000003</v>
      </c>
      <c r="P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2265.48</v>
      </c>
      <c r="Q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2224.96</v>
      </c>
      <c r="R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2172.8000000000002</v>
      </c>
      <c r="S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2193.67</v>
      </c>
      <c r="T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2194.34</v>
      </c>
      <c r="U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2196.31</v>
      </c>
      <c r="V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2196.44</v>
      </c>
      <c r="W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2191.7200000000003</v>
      </c>
      <c r="X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2328.94</v>
      </c>
      <c r="Y33" s="107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2212.96</v>
      </c>
    </row>
    <row r="34" spans="1:25" x14ac:dyDescent="0.2">
      <c r="A34" s="88">
        <f t="shared" si="0"/>
        <v>41993</v>
      </c>
      <c r="B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2162.2399999999998</v>
      </c>
      <c r="C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2184.6800000000003</v>
      </c>
      <c r="D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2205.88</v>
      </c>
      <c r="E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2209.56</v>
      </c>
      <c r="F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2209.61</v>
      </c>
      <c r="G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2199.12</v>
      </c>
      <c r="H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2155.9499999999998</v>
      </c>
      <c r="I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2175.54</v>
      </c>
      <c r="J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2177.36</v>
      </c>
      <c r="K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2197.8199999999997</v>
      </c>
      <c r="L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2190.81</v>
      </c>
      <c r="M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2197.64</v>
      </c>
      <c r="N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2204.23</v>
      </c>
      <c r="O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2226.08</v>
      </c>
      <c r="P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2234.02</v>
      </c>
      <c r="Q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2207.2799999999997</v>
      </c>
      <c r="R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2183.06</v>
      </c>
      <c r="S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2263.4</v>
      </c>
      <c r="T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2276.9499999999998</v>
      </c>
      <c r="U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2271.6800000000003</v>
      </c>
      <c r="V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2192.06</v>
      </c>
      <c r="W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2194.15</v>
      </c>
      <c r="X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2339.52</v>
      </c>
      <c r="Y34" s="107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2222.7799999999997</v>
      </c>
    </row>
    <row r="35" spans="1:25" x14ac:dyDescent="0.2">
      <c r="A35" s="88">
        <f t="shared" si="0"/>
        <v>41994</v>
      </c>
      <c r="B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2162.85</v>
      </c>
      <c r="C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2184.7799999999997</v>
      </c>
      <c r="D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2206.0500000000002</v>
      </c>
      <c r="E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2209.71</v>
      </c>
      <c r="F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2209.9300000000003</v>
      </c>
      <c r="G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2199.33</v>
      </c>
      <c r="H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2155.84</v>
      </c>
      <c r="I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2162.0500000000002</v>
      </c>
      <c r="J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2179.2200000000003</v>
      </c>
      <c r="K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2244.7399999999998</v>
      </c>
      <c r="L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2190.0500000000002</v>
      </c>
      <c r="M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2196.69</v>
      </c>
      <c r="N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2203.73</v>
      </c>
      <c r="O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2207.44</v>
      </c>
      <c r="P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2204.23</v>
      </c>
      <c r="Q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2184.5100000000002</v>
      </c>
      <c r="R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2182.5</v>
      </c>
      <c r="S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2263.2600000000002</v>
      </c>
      <c r="T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2275.17</v>
      </c>
      <c r="U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2273.1</v>
      </c>
      <c r="V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2192.33</v>
      </c>
      <c r="W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2193.1999999999998</v>
      </c>
      <c r="X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2340.0299999999997</v>
      </c>
      <c r="Y35" s="107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2206.3200000000002</v>
      </c>
    </row>
    <row r="36" spans="1:25" x14ac:dyDescent="0.2">
      <c r="A36" s="88">
        <f t="shared" si="0"/>
        <v>41995</v>
      </c>
      <c r="B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2158.6800000000003</v>
      </c>
      <c r="C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2184.2799999999997</v>
      </c>
      <c r="D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2203.9300000000003</v>
      </c>
      <c r="E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2203.7799999999997</v>
      </c>
      <c r="F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2208.15</v>
      </c>
      <c r="G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2198.0500000000002</v>
      </c>
      <c r="H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2151.67</v>
      </c>
      <c r="I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2249.52</v>
      </c>
      <c r="J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2223.31</v>
      </c>
      <c r="K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2229.62</v>
      </c>
      <c r="L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2215.29</v>
      </c>
      <c r="M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2163.7799999999997</v>
      </c>
      <c r="N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2177.79</v>
      </c>
      <c r="O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2189.0500000000002</v>
      </c>
      <c r="P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2243.5700000000002</v>
      </c>
      <c r="Q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2226.02</v>
      </c>
      <c r="R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2173.5100000000002</v>
      </c>
      <c r="S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2195.0100000000002</v>
      </c>
      <c r="T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2193.75</v>
      </c>
      <c r="U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2195.9499999999998</v>
      </c>
      <c r="V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2194.37</v>
      </c>
      <c r="W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2192.9700000000003</v>
      </c>
      <c r="X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2328.44</v>
      </c>
      <c r="Y36" s="107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2213.0500000000002</v>
      </c>
    </row>
    <row r="37" spans="1:25" x14ac:dyDescent="0.2">
      <c r="A37" s="88">
        <f t="shared" si="0"/>
        <v>41996</v>
      </c>
      <c r="B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2156.4499999999998</v>
      </c>
      <c r="C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2184.9499999999998</v>
      </c>
      <c r="D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2204.7399999999998</v>
      </c>
      <c r="E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2204.65</v>
      </c>
      <c r="F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2208.6000000000004</v>
      </c>
      <c r="G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2198.4299999999998</v>
      </c>
      <c r="H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2151.86</v>
      </c>
      <c r="I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2249.9700000000003</v>
      </c>
      <c r="J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2223.54</v>
      </c>
      <c r="K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2229.7600000000002</v>
      </c>
      <c r="L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2215.5</v>
      </c>
      <c r="M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2163.92</v>
      </c>
      <c r="N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2177.9</v>
      </c>
      <c r="O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2189.4300000000003</v>
      </c>
      <c r="P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2243.5500000000002</v>
      </c>
      <c r="Q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2226.12</v>
      </c>
      <c r="R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2172.6999999999998</v>
      </c>
      <c r="S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2190.9700000000003</v>
      </c>
      <c r="T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2192.0100000000002</v>
      </c>
      <c r="U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2202.34</v>
      </c>
      <c r="V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2195.02</v>
      </c>
      <c r="W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2191.46</v>
      </c>
      <c r="X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2322.35</v>
      </c>
      <c r="Y37" s="107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2208.96</v>
      </c>
    </row>
    <row r="38" spans="1:25" x14ac:dyDescent="0.2">
      <c r="A38" s="88">
        <f t="shared" si="0"/>
        <v>41997</v>
      </c>
      <c r="B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2156.8000000000002</v>
      </c>
      <c r="C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2185.31</v>
      </c>
      <c r="D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2205.3900000000003</v>
      </c>
      <c r="E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2205.44</v>
      </c>
      <c r="F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2198.4700000000003</v>
      </c>
      <c r="G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2198.56</v>
      </c>
      <c r="H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2151.9</v>
      </c>
      <c r="I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2240.34</v>
      </c>
      <c r="J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2211.13</v>
      </c>
      <c r="K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2216.35</v>
      </c>
      <c r="L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2192.7799999999997</v>
      </c>
      <c r="M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2153.44</v>
      </c>
      <c r="N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2164.09</v>
      </c>
      <c r="O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2180.92</v>
      </c>
      <c r="P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2233.41</v>
      </c>
      <c r="Q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2227.39</v>
      </c>
      <c r="R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2174.56</v>
      </c>
      <c r="S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2198.9700000000003</v>
      </c>
      <c r="T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2202.73</v>
      </c>
      <c r="U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2201.33</v>
      </c>
      <c r="V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2192.08</v>
      </c>
      <c r="W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2186.7200000000003</v>
      </c>
      <c r="X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2339.75</v>
      </c>
      <c r="Y38" s="107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2225.63</v>
      </c>
    </row>
    <row r="39" spans="1:25" x14ac:dyDescent="0.2">
      <c r="A39" s="88">
        <f t="shared" si="0"/>
        <v>41998</v>
      </c>
      <c r="B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2165.89</v>
      </c>
      <c r="C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2197.9300000000003</v>
      </c>
      <c r="D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2226.06</v>
      </c>
      <c r="E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2226.2399999999998</v>
      </c>
      <c r="F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2215.5300000000002</v>
      </c>
      <c r="G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2215.69</v>
      </c>
      <c r="H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2166.64</v>
      </c>
      <c r="I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2257</v>
      </c>
      <c r="J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2223.4899999999998</v>
      </c>
      <c r="K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2244.69</v>
      </c>
      <c r="L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2215.69</v>
      </c>
      <c r="M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2169.37</v>
      </c>
      <c r="N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2186.3199999999997</v>
      </c>
      <c r="O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2198.17</v>
      </c>
      <c r="P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2251.63</v>
      </c>
      <c r="Q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2252.17</v>
      </c>
      <c r="R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2172.9300000000003</v>
      </c>
      <c r="S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2199.7399999999998</v>
      </c>
      <c r="T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2200.5</v>
      </c>
      <c r="U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2201.9899999999998</v>
      </c>
      <c r="V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2186.19</v>
      </c>
      <c r="W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2187.5100000000002</v>
      </c>
      <c r="X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2321.09</v>
      </c>
      <c r="Y39" s="107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2209.08</v>
      </c>
    </row>
    <row r="40" spans="1:25" x14ac:dyDescent="0.2">
      <c r="A40" s="88">
        <f t="shared" si="0"/>
        <v>41999</v>
      </c>
      <c r="B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2153.46</v>
      </c>
      <c r="C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2190.88</v>
      </c>
      <c r="D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2207.5700000000002</v>
      </c>
      <c r="E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2211.14</v>
      </c>
      <c r="F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2215.1</v>
      </c>
      <c r="G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2208.31</v>
      </c>
      <c r="H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2160.15</v>
      </c>
      <c r="I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2260.2399999999998</v>
      </c>
      <c r="J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2180.52</v>
      </c>
      <c r="K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2173.1</v>
      </c>
      <c r="L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2173.0500000000002</v>
      </c>
      <c r="M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2169.9899999999998</v>
      </c>
      <c r="N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2174.23</v>
      </c>
      <c r="O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2168.56</v>
      </c>
      <c r="P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2200.91</v>
      </c>
      <c r="Q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2188.62</v>
      </c>
      <c r="R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2164.5100000000002</v>
      </c>
      <c r="S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2201.8900000000003</v>
      </c>
      <c r="T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2202.37</v>
      </c>
      <c r="U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2203.63</v>
      </c>
      <c r="V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2187.87</v>
      </c>
      <c r="W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2188.14</v>
      </c>
      <c r="X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2333.67</v>
      </c>
      <c r="Y40" s="107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2215.81</v>
      </c>
    </row>
    <row r="41" spans="1:25" x14ac:dyDescent="0.2">
      <c r="A41" s="88">
        <f t="shared" si="0"/>
        <v>42000</v>
      </c>
      <c r="B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2157.31</v>
      </c>
      <c r="C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2191.16</v>
      </c>
      <c r="D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2216.36</v>
      </c>
      <c r="E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2219.9899999999998</v>
      </c>
      <c r="F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2216.5299999999997</v>
      </c>
      <c r="G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2198.4</v>
      </c>
      <c r="H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2181.5</v>
      </c>
      <c r="I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2173.23</v>
      </c>
      <c r="J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2254.36</v>
      </c>
      <c r="K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2190.77</v>
      </c>
      <c r="L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2190.71</v>
      </c>
      <c r="M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2197.41</v>
      </c>
      <c r="N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2197.19</v>
      </c>
      <c r="O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2197.29</v>
      </c>
      <c r="P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2218.77</v>
      </c>
      <c r="Q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2219.2200000000003</v>
      </c>
      <c r="R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2160.98</v>
      </c>
      <c r="S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2219.5300000000002</v>
      </c>
      <c r="T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2208.27</v>
      </c>
      <c r="U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2211.54</v>
      </c>
      <c r="V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2192.23</v>
      </c>
      <c r="W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2193.0299999999997</v>
      </c>
      <c r="X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2327.7799999999997</v>
      </c>
      <c r="Y41" s="107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2215.56</v>
      </c>
    </row>
    <row r="42" spans="1:25" x14ac:dyDescent="0.2">
      <c r="A42" s="88">
        <f t="shared" si="0"/>
        <v>42001</v>
      </c>
      <c r="B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2154.7200000000003</v>
      </c>
      <c r="C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2194.4700000000003</v>
      </c>
      <c r="D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2223.77</v>
      </c>
      <c r="E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2227.5100000000002</v>
      </c>
      <c r="F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2223.96</v>
      </c>
      <c r="G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2205.44</v>
      </c>
      <c r="H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2181.04</v>
      </c>
      <c r="I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2154.8000000000002</v>
      </c>
      <c r="J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2194.77</v>
      </c>
      <c r="K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2196.06</v>
      </c>
      <c r="L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2189.54</v>
      </c>
      <c r="M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2196.1800000000003</v>
      </c>
      <c r="N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2217.21</v>
      </c>
      <c r="O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2232.06</v>
      </c>
      <c r="P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2243.52</v>
      </c>
      <c r="Q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2217.91</v>
      </c>
      <c r="R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2159.6</v>
      </c>
      <c r="S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2193.64</v>
      </c>
      <c r="T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2194.1800000000003</v>
      </c>
      <c r="U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2185.5500000000002</v>
      </c>
      <c r="V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2192.75</v>
      </c>
      <c r="W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2193.67</v>
      </c>
      <c r="X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2275.5300000000002</v>
      </c>
      <c r="Y42" s="107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2202.1</v>
      </c>
    </row>
    <row r="43" spans="1:25" x14ac:dyDescent="0.2">
      <c r="A43" s="88">
        <f t="shared" si="0"/>
        <v>42002</v>
      </c>
      <c r="B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2153.3000000000002</v>
      </c>
      <c r="C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2184.46</v>
      </c>
      <c r="D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2207.83</v>
      </c>
      <c r="E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2211.17</v>
      </c>
      <c r="F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2215.29</v>
      </c>
      <c r="G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2198.3200000000002</v>
      </c>
      <c r="H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2151.69</v>
      </c>
      <c r="I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2249.7399999999998</v>
      </c>
      <c r="J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2198.12</v>
      </c>
      <c r="K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2202.0700000000002</v>
      </c>
      <c r="L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2182.58</v>
      </c>
      <c r="M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2153.62</v>
      </c>
      <c r="N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2157.9499999999998</v>
      </c>
      <c r="O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2155.2799999999997</v>
      </c>
      <c r="P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2191.52</v>
      </c>
      <c r="Q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2170.1800000000003</v>
      </c>
      <c r="R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2170.3000000000002</v>
      </c>
      <c r="S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2188.64</v>
      </c>
      <c r="T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2189.0500000000002</v>
      </c>
      <c r="U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2190.2399999999998</v>
      </c>
      <c r="V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2187.0500000000002</v>
      </c>
      <c r="W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2188.23</v>
      </c>
      <c r="X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2335.36</v>
      </c>
      <c r="Y43" s="107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2217.02</v>
      </c>
    </row>
    <row r="44" spans="1:25" x14ac:dyDescent="0.2">
      <c r="A44" s="88">
        <f t="shared" si="0"/>
        <v>42003</v>
      </c>
      <c r="B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2152.6400000000003</v>
      </c>
      <c r="C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2195.0500000000002</v>
      </c>
      <c r="D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2218.7799999999997</v>
      </c>
      <c r="E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2226.1400000000003</v>
      </c>
      <c r="F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2230.46</v>
      </c>
      <c r="G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2212.21</v>
      </c>
      <c r="H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2160.5699999999997</v>
      </c>
      <c r="I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2264.2799999999997</v>
      </c>
      <c r="J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2210.59</v>
      </c>
      <c r="K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2216.02</v>
      </c>
      <c r="L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2195.5500000000002</v>
      </c>
      <c r="M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2158.3200000000002</v>
      </c>
      <c r="N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2177.52</v>
      </c>
      <c r="O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2174.41</v>
      </c>
      <c r="P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2239.88</v>
      </c>
      <c r="Q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2201.83</v>
      </c>
      <c r="R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2160.35</v>
      </c>
      <c r="S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2198.69</v>
      </c>
      <c r="T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2198.36</v>
      </c>
      <c r="U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2199.5299999999997</v>
      </c>
      <c r="V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2187.3000000000002</v>
      </c>
      <c r="W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2188.0100000000002</v>
      </c>
      <c r="X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2335.13</v>
      </c>
      <c r="Y44" s="107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2216.4300000000003</v>
      </c>
    </row>
    <row r="45" spans="1:25" x14ac:dyDescent="0.2">
      <c r="A45" s="88">
        <f t="shared" si="0"/>
        <v>42004</v>
      </c>
      <c r="B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2152.42</v>
      </c>
      <c r="C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2194.85</v>
      </c>
      <c r="D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2218.71</v>
      </c>
      <c r="E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2225.84</v>
      </c>
      <c r="F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2230.0500000000002</v>
      </c>
      <c r="G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2212.16</v>
      </c>
      <c r="H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2160.1400000000003</v>
      </c>
      <c r="I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2263.2600000000002</v>
      </c>
      <c r="J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2209.94</v>
      </c>
      <c r="K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2213.5700000000002</v>
      </c>
      <c r="L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2193.46</v>
      </c>
      <c r="M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2156.87</v>
      </c>
      <c r="N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2176.1800000000003</v>
      </c>
      <c r="O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2174.5</v>
      </c>
      <c r="P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2240.11</v>
      </c>
      <c r="Q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2202.12</v>
      </c>
      <c r="R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2160.25</v>
      </c>
      <c r="S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2255.08</v>
      </c>
      <c r="T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2272.13</v>
      </c>
      <c r="U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2263.8200000000002</v>
      </c>
      <c r="V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2307.3900000000003</v>
      </c>
      <c r="W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2266.87</v>
      </c>
      <c r="X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2443.71</v>
      </c>
      <c r="Y45" s="10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2332.8199999999997</v>
      </c>
    </row>
    <row r="47" spans="1:25" x14ac:dyDescent="0.25">
      <c r="A47" s="96" t="s">
        <v>157</v>
      </c>
    </row>
    <row r="48" spans="1:25" ht="12.75" x14ac:dyDescent="0.2">
      <c r="A48" s="165" t="s">
        <v>49</v>
      </c>
      <c r="B48" s="168" t="s">
        <v>128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129</v>
      </c>
      <c r="C50" s="163" t="s">
        <v>130</v>
      </c>
      <c r="D50" s="163" t="s">
        <v>131</v>
      </c>
      <c r="E50" s="163" t="s">
        <v>132</v>
      </c>
      <c r="F50" s="163" t="s">
        <v>133</v>
      </c>
      <c r="G50" s="163" t="s">
        <v>134</v>
      </c>
      <c r="H50" s="163" t="s">
        <v>135</v>
      </c>
      <c r="I50" s="163" t="s">
        <v>136</v>
      </c>
      <c r="J50" s="163" t="s">
        <v>137</v>
      </c>
      <c r="K50" s="163" t="s">
        <v>138</v>
      </c>
      <c r="L50" s="163" t="s">
        <v>139</v>
      </c>
      <c r="M50" s="163" t="s">
        <v>140</v>
      </c>
      <c r="N50" s="176" t="s">
        <v>141</v>
      </c>
      <c r="O50" s="163" t="s">
        <v>142</v>
      </c>
      <c r="P50" s="163" t="s">
        <v>143</v>
      </c>
      <c r="Q50" s="163" t="s">
        <v>144</v>
      </c>
      <c r="R50" s="163" t="s">
        <v>145</v>
      </c>
      <c r="S50" s="163" t="s">
        <v>146</v>
      </c>
      <c r="T50" s="163" t="s">
        <v>147</v>
      </c>
      <c r="U50" s="163" t="s">
        <v>148</v>
      </c>
      <c r="V50" s="163" t="s">
        <v>149</v>
      </c>
      <c r="W50" s="163" t="s">
        <v>150</v>
      </c>
      <c r="X50" s="163" t="s">
        <v>151</v>
      </c>
      <c r="Y50" s="163" t="s">
        <v>152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88">
        <f>A15</f>
        <v>41974</v>
      </c>
      <c r="B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2164.9899999999998</v>
      </c>
      <c r="C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2166.14</v>
      </c>
      <c r="D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2147.3900000000003</v>
      </c>
      <c r="E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2150.59</v>
      </c>
      <c r="F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2153.67</v>
      </c>
      <c r="G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2147.19</v>
      </c>
      <c r="H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2163.67</v>
      </c>
      <c r="I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2200.67</v>
      </c>
      <c r="J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2147.1</v>
      </c>
      <c r="K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2178.0100000000002</v>
      </c>
      <c r="L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2197.9499999999998</v>
      </c>
      <c r="M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2271.5100000000002</v>
      </c>
      <c r="N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2242.59</v>
      </c>
      <c r="O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2235.77</v>
      </c>
      <c r="P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2195.0299999999997</v>
      </c>
      <c r="Q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2192.71</v>
      </c>
      <c r="R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2213.25</v>
      </c>
      <c r="S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2347.9300000000003</v>
      </c>
      <c r="T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2357.67</v>
      </c>
      <c r="U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2314.9899999999998</v>
      </c>
      <c r="V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2373.38</v>
      </c>
      <c r="W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2304.86</v>
      </c>
      <c r="X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2531.29</v>
      </c>
      <c r="Y52" s="107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2308.4899999999998</v>
      </c>
      <c r="AA52" s="89"/>
    </row>
    <row r="53" spans="1:27" x14ac:dyDescent="0.2">
      <c r="A53" s="88">
        <f t="shared" ref="A53:A82" si="1">A16</f>
        <v>41975</v>
      </c>
      <c r="B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2162.38</v>
      </c>
      <c r="C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2162.61</v>
      </c>
      <c r="D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2147.94</v>
      </c>
      <c r="E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2150.75</v>
      </c>
      <c r="F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2154.15</v>
      </c>
      <c r="G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2146.79</v>
      </c>
      <c r="H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2162.27</v>
      </c>
      <c r="I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2201.4899999999998</v>
      </c>
      <c r="J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2147.9</v>
      </c>
      <c r="K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2175.1999999999998</v>
      </c>
      <c r="L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2188.75</v>
      </c>
      <c r="M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2255.69</v>
      </c>
      <c r="N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2218.8000000000002</v>
      </c>
      <c r="O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2217.19</v>
      </c>
      <c r="P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2181.3000000000002</v>
      </c>
      <c r="Q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2178.92</v>
      </c>
      <c r="R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2228.5100000000002</v>
      </c>
      <c r="S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2338.14</v>
      </c>
      <c r="T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2334.17</v>
      </c>
      <c r="U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2295.6999999999998</v>
      </c>
      <c r="V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2336.88</v>
      </c>
      <c r="W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2287.02</v>
      </c>
      <c r="X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2411.0500000000002</v>
      </c>
      <c r="Y53" s="107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2314.9300000000003</v>
      </c>
    </row>
    <row r="54" spans="1:27" x14ac:dyDescent="0.2">
      <c r="A54" s="88">
        <f t="shared" si="1"/>
        <v>41976</v>
      </c>
      <c r="B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2151.16</v>
      </c>
      <c r="C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2182.5</v>
      </c>
      <c r="D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2182.5100000000002</v>
      </c>
      <c r="E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2182.42</v>
      </c>
      <c r="F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2182.71</v>
      </c>
      <c r="G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2183.38</v>
      </c>
      <c r="H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2174.48</v>
      </c>
      <c r="I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2266.65</v>
      </c>
      <c r="J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2199.41</v>
      </c>
      <c r="K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2184.04</v>
      </c>
      <c r="L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2147.67</v>
      </c>
      <c r="M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2239.75</v>
      </c>
      <c r="N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2193.33</v>
      </c>
      <c r="O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2200.9</v>
      </c>
      <c r="P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2144.86</v>
      </c>
      <c r="Q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2161.31</v>
      </c>
      <c r="R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2238.4899999999998</v>
      </c>
      <c r="S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2344.61</v>
      </c>
      <c r="T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2321.48</v>
      </c>
      <c r="U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2275.2200000000003</v>
      </c>
      <c r="V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2310.3000000000002</v>
      </c>
      <c r="W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2258.7799999999997</v>
      </c>
      <c r="X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2428.96</v>
      </c>
      <c r="Y54" s="107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2308.52</v>
      </c>
    </row>
    <row r="55" spans="1:27" x14ac:dyDescent="0.2">
      <c r="A55" s="88">
        <f t="shared" si="1"/>
        <v>41977</v>
      </c>
      <c r="B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2170.92</v>
      </c>
      <c r="C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2163.23</v>
      </c>
      <c r="D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2182.71</v>
      </c>
      <c r="E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2182.6799999999998</v>
      </c>
      <c r="F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2182.9</v>
      </c>
      <c r="G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2164.5</v>
      </c>
      <c r="H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2144.41</v>
      </c>
      <c r="I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2248.79</v>
      </c>
      <c r="J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2202.44</v>
      </c>
      <c r="K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2174.0299999999997</v>
      </c>
      <c r="L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2149.65</v>
      </c>
      <c r="M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2201.3200000000002</v>
      </c>
      <c r="N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2181.88</v>
      </c>
      <c r="O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2144.44</v>
      </c>
      <c r="P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2182.9</v>
      </c>
      <c r="Q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2177.9899999999998</v>
      </c>
      <c r="R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2168.33</v>
      </c>
      <c r="S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2329.75</v>
      </c>
      <c r="T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2321.37</v>
      </c>
      <c r="U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2297.63</v>
      </c>
      <c r="V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2331.7799999999997</v>
      </c>
      <c r="W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2271.19</v>
      </c>
      <c r="X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2435.0299999999997</v>
      </c>
      <c r="Y55" s="107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2345.5</v>
      </c>
    </row>
    <row r="56" spans="1:27" x14ac:dyDescent="0.2">
      <c r="A56" s="88">
        <f t="shared" si="1"/>
        <v>41978</v>
      </c>
      <c r="B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2168.67</v>
      </c>
      <c r="C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2164.2800000000002</v>
      </c>
      <c r="D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2183.5500000000002</v>
      </c>
      <c r="E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2183.6</v>
      </c>
      <c r="F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2183.85</v>
      </c>
      <c r="G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2184.83</v>
      </c>
      <c r="H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2145.06</v>
      </c>
      <c r="I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2249</v>
      </c>
      <c r="J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2184.5300000000002</v>
      </c>
      <c r="K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2156.58</v>
      </c>
      <c r="L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2173.21</v>
      </c>
      <c r="M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2238.2600000000002</v>
      </c>
      <c r="N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2233.6400000000003</v>
      </c>
      <c r="O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2239.23</v>
      </c>
      <c r="P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2147.4</v>
      </c>
      <c r="Q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2145.4</v>
      </c>
      <c r="R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2194.17</v>
      </c>
      <c r="S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2297.06</v>
      </c>
      <c r="T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2319.27</v>
      </c>
      <c r="U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2305.9</v>
      </c>
      <c r="V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2326.81</v>
      </c>
      <c r="W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2280.58</v>
      </c>
      <c r="X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2448.3900000000003</v>
      </c>
      <c r="Y56" s="107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2345.39</v>
      </c>
    </row>
    <row r="57" spans="1:27" x14ac:dyDescent="0.2">
      <c r="A57" s="88">
        <f t="shared" si="1"/>
        <v>41979</v>
      </c>
      <c r="B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2177.73</v>
      </c>
      <c r="C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2164.35</v>
      </c>
      <c r="D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2169.62</v>
      </c>
      <c r="E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2151.66</v>
      </c>
      <c r="F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2145.38</v>
      </c>
      <c r="G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2155.31</v>
      </c>
      <c r="H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2164.3000000000002</v>
      </c>
      <c r="I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2165.09</v>
      </c>
      <c r="J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2242.63</v>
      </c>
      <c r="K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2149.59</v>
      </c>
      <c r="L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2177.11</v>
      </c>
      <c r="M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2178.62</v>
      </c>
      <c r="N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2164.87</v>
      </c>
      <c r="O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2159.3200000000002</v>
      </c>
      <c r="P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2171.4</v>
      </c>
      <c r="Q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2176.0700000000002</v>
      </c>
      <c r="R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2215.7799999999997</v>
      </c>
      <c r="S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2311.23</v>
      </c>
      <c r="T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2313.7399999999998</v>
      </c>
      <c r="U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2294.34</v>
      </c>
      <c r="V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2246.1</v>
      </c>
      <c r="W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2200.44</v>
      </c>
      <c r="X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2389.71</v>
      </c>
      <c r="Y57" s="107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2276.7200000000003</v>
      </c>
    </row>
    <row r="58" spans="1:27" x14ac:dyDescent="0.2">
      <c r="A58" s="88">
        <f t="shared" si="1"/>
        <v>41980</v>
      </c>
      <c r="B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2175.4700000000003</v>
      </c>
      <c r="C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2160.23</v>
      </c>
      <c r="D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2150.52</v>
      </c>
      <c r="E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2144.83</v>
      </c>
      <c r="F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2156.12</v>
      </c>
      <c r="G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2148.1800000000003</v>
      </c>
      <c r="H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2155.12</v>
      </c>
      <c r="I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2160.2200000000003</v>
      </c>
      <c r="J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2233.1800000000003</v>
      </c>
      <c r="K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2165.6800000000003</v>
      </c>
      <c r="L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2173.9499999999998</v>
      </c>
      <c r="M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2174.5100000000002</v>
      </c>
      <c r="N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2162.7200000000003</v>
      </c>
      <c r="O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2156.65</v>
      </c>
      <c r="P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2169.65</v>
      </c>
      <c r="Q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2174.3900000000003</v>
      </c>
      <c r="R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2159.88</v>
      </c>
      <c r="S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2301.35</v>
      </c>
      <c r="T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2306.71</v>
      </c>
      <c r="U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2291.31</v>
      </c>
      <c r="V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2245.67</v>
      </c>
      <c r="W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2200.19</v>
      </c>
      <c r="X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2390.17</v>
      </c>
      <c r="Y58" s="107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2277.9</v>
      </c>
    </row>
    <row r="59" spans="1:27" x14ac:dyDescent="0.2">
      <c r="A59" s="88">
        <f t="shared" si="1"/>
        <v>41981</v>
      </c>
      <c r="B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2170.65</v>
      </c>
      <c r="C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2165.0300000000002</v>
      </c>
      <c r="D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2158.84</v>
      </c>
      <c r="E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2158.62</v>
      </c>
      <c r="F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2152.19</v>
      </c>
      <c r="G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2144.71</v>
      </c>
      <c r="H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2158.86</v>
      </c>
      <c r="I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2166.38</v>
      </c>
      <c r="J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2156.1</v>
      </c>
      <c r="K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2181.9</v>
      </c>
      <c r="L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2176.85</v>
      </c>
      <c r="M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2229.87</v>
      </c>
      <c r="N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2219.7200000000003</v>
      </c>
      <c r="O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2249.4900000000002</v>
      </c>
      <c r="P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2185.4700000000003</v>
      </c>
      <c r="Q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2177.2600000000002</v>
      </c>
      <c r="R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2166.84</v>
      </c>
      <c r="S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2367.6999999999998</v>
      </c>
      <c r="T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2313.31</v>
      </c>
      <c r="U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2288.1999999999998</v>
      </c>
      <c r="V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2327.83</v>
      </c>
      <c r="W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2288.79</v>
      </c>
      <c r="X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2429.6400000000003</v>
      </c>
      <c r="Y59" s="107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2338.42</v>
      </c>
    </row>
    <row r="60" spans="1:27" x14ac:dyDescent="0.2">
      <c r="A60" s="88">
        <f t="shared" si="1"/>
        <v>41982</v>
      </c>
      <c r="B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2170.12</v>
      </c>
      <c r="C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2165.4300000000003</v>
      </c>
      <c r="D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2158.79</v>
      </c>
      <c r="E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2157.2600000000002</v>
      </c>
      <c r="F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2150.2600000000002</v>
      </c>
      <c r="G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2145.98</v>
      </c>
      <c r="H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2159.84</v>
      </c>
      <c r="I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2183.52</v>
      </c>
      <c r="J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2166.66</v>
      </c>
      <c r="K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2161.6</v>
      </c>
      <c r="L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2161.2200000000003</v>
      </c>
      <c r="M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2183.08</v>
      </c>
      <c r="N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2183.84</v>
      </c>
      <c r="O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2184.65</v>
      </c>
      <c r="P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2151.7200000000003</v>
      </c>
      <c r="Q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2143.6999999999998</v>
      </c>
      <c r="R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2167.8900000000003</v>
      </c>
      <c r="S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2295.37</v>
      </c>
      <c r="T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2303.4300000000003</v>
      </c>
      <c r="U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2280.62</v>
      </c>
      <c r="V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2306.6</v>
      </c>
      <c r="W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2268.8000000000002</v>
      </c>
      <c r="X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2428.1000000000004</v>
      </c>
      <c r="Y60" s="107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2336.36</v>
      </c>
    </row>
    <row r="61" spans="1:27" x14ac:dyDescent="0.2">
      <c r="A61" s="88">
        <f t="shared" si="1"/>
        <v>41983</v>
      </c>
      <c r="B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2172.58</v>
      </c>
      <c r="C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2166.1</v>
      </c>
      <c r="D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2149.87</v>
      </c>
      <c r="E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2159.27</v>
      </c>
      <c r="F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2153.33</v>
      </c>
      <c r="G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2147.63</v>
      </c>
      <c r="H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2161.52</v>
      </c>
      <c r="I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2206.59</v>
      </c>
      <c r="J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2159.79</v>
      </c>
      <c r="K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2157.65</v>
      </c>
      <c r="L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2153.69</v>
      </c>
      <c r="M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2180.38</v>
      </c>
      <c r="N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2156.39</v>
      </c>
      <c r="O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2145.2399999999998</v>
      </c>
      <c r="P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2178.27</v>
      </c>
      <c r="Q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2172.6800000000003</v>
      </c>
      <c r="R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2159.2399999999998</v>
      </c>
      <c r="S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2248.15</v>
      </c>
      <c r="T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2258.1800000000003</v>
      </c>
      <c r="U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2242.17</v>
      </c>
      <c r="V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2274.4300000000003</v>
      </c>
      <c r="W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2215.2799999999997</v>
      </c>
      <c r="X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2401.0700000000002</v>
      </c>
      <c r="Y61" s="107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2298.38</v>
      </c>
    </row>
    <row r="62" spans="1:27" x14ac:dyDescent="0.2">
      <c r="A62" s="88">
        <f t="shared" si="1"/>
        <v>41984</v>
      </c>
      <c r="B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2167.46</v>
      </c>
      <c r="C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2162.0100000000002</v>
      </c>
      <c r="D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2149.7399999999998</v>
      </c>
      <c r="E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2159.06</v>
      </c>
      <c r="F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2153.2399999999998</v>
      </c>
      <c r="G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2147.33</v>
      </c>
      <c r="H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2162.13</v>
      </c>
      <c r="I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2206.2800000000002</v>
      </c>
      <c r="J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2159.4</v>
      </c>
      <c r="K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2157.2399999999998</v>
      </c>
      <c r="L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2154.27</v>
      </c>
      <c r="M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2180.25</v>
      </c>
      <c r="N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2157.41</v>
      </c>
      <c r="O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2146.23</v>
      </c>
      <c r="P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2177.9300000000003</v>
      </c>
      <c r="Q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2172.7200000000003</v>
      </c>
      <c r="R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2158.9499999999998</v>
      </c>
      <c r="S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2249.7200000000003</v>
      </c>
      <c r="T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2259.89</v>
      </c>
      <c r="U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2241.85</v>
      </c>
      <c r="V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2274.35</v>
      </c>
      <c r="W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2216.16</v>
      </c>
      <c r="X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2392.42</v>
      </c>
      <c r="Y62" s="107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2290.5699999999997</v>
      </c>
    </row>
    <row r="63" spans="1:27" x14ac:dyDescent="0.2">
      <c r="A63" s="88">
        <f t="shared" si="1"/>
        <v>41985</v>
      </c>
      <c r="B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2165.79</v>
      </c>
      <c r="C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2143.73</v>
      </c>
      <c r="D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2155.9700000000003</v>
      </c>
      <c r="E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2155.88</v>
      </c>
      <c r="F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2151.9700000000003</v>
      </c>
      <c r="G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2156.39</v>
      </c>
      <c r="H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2159.59</v>
      </c>
      <c r="I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2206.84</v>
      </c>
      <c r="J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2159.9899999999998</v>
      </c>
      <c r="K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2157.69</v>
      </c>
      <c r="L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2149.0700000000002</v>
      </c>
      <c r="M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2178.36</v>
      </c>
      <c r="N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2143.73</v>
      </c>
      <c r="O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2162.2399999999998</v>
      </c>
      <c r="P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2172.7200000000003</v>
      </c>
      <c r="Q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2173.77</v>
      </c>
      <c r="R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2156.84</v>
      </c>
      <c r="S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2208.0299999999997</v>
      </c>
      <c r="T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2209.2200000000003</v>
      </c>
      <c r="U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2185.9499999999998</v>
      </c>
      <c r="V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2252.0700000000002</v>
      </c>
      <c r="W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2205.79</v>
      </c>
      <c r="X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2399.5500000000002</v>
      </c>
      <c r="Y63" s="107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2274.41</v>
      </c>
    </row>
    <row r="64" spans="1:27" x14ac:dyDescent="0.2">
      <c r="A64" s="88">
        <f t="shared" si="1"/>
        <v>41986</v>
      </c>
      <c r="B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2149.59</v>
      </c>
      <c r="C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2148.8500000000004</v>
      </c>
      <c r="D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2147.21</v>
      </c>
      <c r="E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2147.62</v>
      </c>
      <c r="F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2147.87</v>
      </c>
      <c r="G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2148.3900000000003</v>
      </c>
      <c r="H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2149.5699999999997</v>
      </c>
      <c r="I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2175.5</v>
      </c>
      <c r="J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2173.3000000000002</v>
      </c>
      <c r="K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2174.5700000000002</v>
      </c>
      <c r="L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2180.86</v>
      </c>
      <c r="M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2197.87</v>
      </c>
      <c r="N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2197.54</v>
      </c>
      <c r="O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2197.46</v>
      </c>
      <c r="P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2197.9499999999998</v>
      </c>
      <c r="Q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2198.6</v>
      </c>
      <c r="R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2202.6</v>
      </c>
      <c r="S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2236.62</v>
      </c>
      <c r="T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2271.3000000000002</v>
      </c>
      <c r="U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2249.2399999999998</v>
      </c>
      <c r="V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2230.96</v>
      </c>
      <c r="W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2186.4899999999998</v>
      </c>
      <c r="X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2344.44</v>
      </c>
      <c r="Y64" s="107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2205.9899999999998</v>
      </c>
    </row>
    <row r="65" spans="1:25" x14ac:dyDescent="0.2">
      <c r="A65" s="88">
        <f t="shared" si="1"/>
        <v>41987</v>
      </c>
      <c r="B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2149.2200000000003</v>
      </c>
      <c r="C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2147.25</v>
      </c>
      <c r="D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2147.29</v>
      </c>
      <c r="E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2147.38</v>
      </c>
      <c r="F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2147.56</v>
      </c>
      <c r="G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2148.33</v>
      </c>
      <c r="H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2149.06</v>
      </c>
      <c r="I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2164.5100000000002</v>
      </c>
      <c r="J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2162.7800000000002</v>
      </c>
      <c r="K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2180.9</v>
      </c>
      <c r="L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2180.79</v>
      </c>
      <c r="M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2197.6800000000003</v>
      </c>
      <c r="N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2197.6</v>
      </c>
      <c r="O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2197.54</v>
      </c>
      <c r="P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2197.81</v>
      </c>
      <c r="Q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2198.7399999999998</v>
      </c>
      <c r="R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2202.91</v>
      </c>
      <c r="S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2178.9499999999998</v>
      </c>
      <c r="T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2237.0500000000002</v>
      </c>
      <c r="U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2219.46</v>
      </c>
      <c r="V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2220.42</v>
      </c>
      <c r="W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2183.17</v>
      </c>
      <c r="X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2343.9300000000003</v>
      </c>
      <c r="Y65" s="107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2206.4</v>
      </c>
    </row>
    <row r="66" spans="1:25" x14ac:dyDescent="0.2">
      <c r="A66" s="88">
        <f t="shared" si="1"/>
        <v>41988</v>
      </c>
      <c r="B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2144.85</v>
      </c>
      <c r="C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2149.17</v>
      </c>
      <c r="D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2148.9700000000003</v>
      </c>
      <c r="E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2149.17</v>
      </c>
      <c r="F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2149.2600000000002</v>
      </c>
      <c r="G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2149.85</v>
      </c>
      <c r="H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2150.86</v>
      </c>
      <c r="I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2205.14</v>
      </c>
      <c r="J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2158.83</v>
      </c>
      <c r="K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2157.0700000000002</v>
      </c>
      <c r="L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2148.1400000000003</v>
      </c>
      <c r="M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2153.8000000000002</v>
      </c>
      <c r="N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2159.19</v>
      </c>
      <c r="O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2159.04</v>
      </c>
      <c r="P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2215.7200000000003</v>
      </c>
      <c r="Q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2216.8199999999997</v>
      </c>
      <c r="R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2220.79</v>
      </c>
      <c r="S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2225.5</v>
      </c>
      <c r="T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2224.87</v>
      </c>
      <c r="U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2195.4700000000003</v>
      </c>
      <c r="V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2177.41</v>
      </c>
      <c r="W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2163.2600000000002</v>
      </c>
      <c r="X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2359.4300000000003</v>
      </c>
      <c r="Y66" s="107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2227.0100000000002</v>
      </c>
    </row>
    <row r="67" spans="1:25" x14ac:dyDescent="0.2">
      <c r="A67" s="88">
        <f t="shared" si="1"/>
        <v>41989</v>
      </c>
      <c r="B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2155.1799999999998</v>
      </c>
      <c r="C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2159.58</v>
      </c>
      <c r="D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2195.21</v>
      </c>
      <c r="E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2188.5299999999997</v>
      </c>
      <c r="F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2185.37</v>
      </c>
      <c r="G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2175.85</v>
      </c>
      <c r="H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2157.34</v>
      </c>
      <c r="I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2227.58</v>
      </c>
      <c r="J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2187.4</v>
      </c>
      <c r="K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2156.94</v>
      </c>
      <c r="L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2148</v>
      </c>
      <c r="M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2165.27</v>
      </c>
      <c r="N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2158.46</v>
      </c>
      <c r="O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2158.77</v>
      </c>
      <c r="P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2197.15</v>
      </c>
      <c r="Q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2160.4</v>
      </c>
      <c r="R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2172.09</v>
      </c>
      <c r="S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2189.65</v>
      </c>
      <c r="T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2189.58</v>
      </c>
      <c r="U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2189.96</v>
      </c>
      <c r="V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2181.23</v>
      </c>
      <c r="W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2176.09</v>
      </c>
      <c r="X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2353.35</v>
      </c>
      <c r="Y67" s="107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2230.98</v>
      </c>
    </row>
    <row r="68" spans="1:25" x14ac:dyDescent="0.2">
      <c r="A68" s="88">
        <f t="shared" si="1"/>
        <v>41990</v>
      </c>
      <c r="B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2149.06</v>
      </c>
      <c r="C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2174.3200000000002</v>
      </c>
      <c r="D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2194.31</v>
      </c>
      <c r="E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2194.48</v>
      </c>
      <c r="F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2198.19</v>
      </c>
      <c r="G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2188.21</v>
      </c>
      <c r="H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2142.42</v>
      </c>
      <c r="I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2238.23</v>
      </c>
      <c r="J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2196.71</v>
      </c>
      <c r="K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2191.59</v>
      </c>
      <c r="L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2172.33</v>
      </c>
      <c r="M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2151.1</v>
      </c>
      <c r="N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2154.09</v>
      </c>
      <c r="O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2159.41</v>
      </c>
      <c r="P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2197.91</v>
      </c>
      <c r="Q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2160.87</v>
      </c>
      <c r="R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2170.87</v>
      </c>
      <c r="S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2179.02</v>
      </c>
      <c r="T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2179.7200000000003</v>
      </c>
      <c r="U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2180.59</v>
      </c>
      <c r="V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2182.0699999999997</v>
      </c>
      <c r="W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2177.35</v>
      </c>
      <c r="X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2329.1800000000003</v>
      </c>
      <c r="Y68" s="107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2195.88</v>
      </c>
    </row>
    <row r="69" spans="1:25" x14ac:dyDescent="0.2">
      <c r="A69" s="88">
        <f t="shared" si="1"/>
        <v>41991</v>
      </c>
      <c r="B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2150.56</v>
      </c>
      <c r="C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2174.36</v>
      </c>
      <c r="D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2194.5100000000002</v>
      </c>
      <c r="E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2194.44</v>
      </c>
      <c r="F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2198.0299999999997</v>
      </c>
      <c r="G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2187.96</v>
      </c>
      <c r="H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2142.3000000000002</v>
      </c>
      <c r="I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2238.5</v>
      </c>
      <c r="J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2212.3200000000002</v>
      </c>
      <c r="K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2218.16</v>
      </c>
      <c r="L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2214.3000000000002</v>
      </c>
      <c r="M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2173.0100000000002</v>
      </c>
      <c r="N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2187.62</v>
      </c>
      <c r="O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2196.65</v>
      </c>
      <c r="P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2255.67</v>
      </c>
      <c r="Q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2215.85</v>
      </c>
      <c r="R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2163.75</v>
      </c>
      <c r="S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2182.87</v>
      </c>
      <c r="T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2186.0500000000002</v>
      </c>
      <c r="U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2186.7600000000002</v>
      </c>
      <c r="V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2183.65</v>
      </c>
      <c r="W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2178.6</v>
      </c>
      <c r="X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2317.79</v>
      </c>
      <c r="Y69" s="107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2202.4700000000003</v>
      </c>
    </row>
    <row r="70" spans="1:25" x14ac:dyDescent="0.2">
      <c r="A70" s="88">
        <f t="shared" si="1"/>
        <v>41992</v>
      </c>
      <c r="B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2151.0299999999997</v>
      </c>
      <c r="C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2174.12</v>
      </c>
      <c r="D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2194.19</v>
      </c>
      <c r="E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2194.13</v>
      </c>
      <c r="F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2197.4700000000003</v>
      </c>
      <c r="G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2187.6</v>
      </c>
      <c r="H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2142.5</v>
      </c>
      <c r="I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2238.27</v>
      </c>
      <c r="J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2211.9899999999998</v>
      </c>
      <c r="K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2217.88</v>
      </c>
      <c r="L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2213.6</v>
      </c>
      <c r="M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2172.5100000000002</v>
      </c>
      <c r="N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2186.92</v>
      </c>
      <c r="O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2195.64</v>
      </c>
      <c r="P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2254.29</v>
      </c>
      <c r="Q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2214.39</v>
      </c>
      <c r="R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2163.0100000000002</v>
      </c>
      <c r="S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2183.56</v>
      </c>
      <c r="T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2184.23</v>
      </c>
      <c r="U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2186.16</v>
      </c>
      <c r="V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2186.29</v>
      </c>
      <c r="W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2181.6400000000003</v>
      </c>
      <c r="X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2316.8000000000002</v>
      </c>
      <c r="Y70" s="107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2202.56</v>
      </c>
    </row>
    <row r="71" spans="1:25" x14ac:dyDescent="0.2">
      <c r="A71" s="88">
        <f t="shared" si="1"/>
        <v>41993</v>
      </c>
      <c r="B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2152.6</v>
      </c>
      <c r="C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2174.71</v>
      </c>
      <c r="D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2195.59</v>
      </c>
      <c r="E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2199.2200000000003</v>
      </c>
      <c r="F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2199.2600000000002</v>
      </c>
      <c r="G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2188.9300000000003</v>
      </c>
      <c r="H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2146.41</v>
      </c>
      <c r="I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2165.71</v>
      </c>
      <c r="J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2167.4899999999998</v>
      </c>
      <c r="K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2187.65</v>
      </c>
      <c r="L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2180.7399999999998</v>
      </c>
      <c r="M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2187.48</v>
      </c>
      <c r="N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2193.9700000000003</v>
      </c>
      <c r="O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2215.4900000000002</v>
      </c>
      <c r="P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2223.31</v>
      </c>
      <c r="Q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2196.9700000000003</v>
      </c>
      <c r="R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2173.12</v>
      </c>
      <c r="S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2252.25</v>
      </c>
      <c r="T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2265.59</v>
      </c>
      <c r="U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2260.4</v>
      </c>
      <c r="V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2181.98</v>
      </c>
      <c r="W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2184.0299999999997</v>
      </c>
      <c r="X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2327.2200000000003</v>
      </c>
      <c r="Y71" s="107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2212.23</v>
      </c>
    </row>
    <row r="72" spans="1:25" x14ac:dyDescent="0.2">
      <c r="A72" s="88">
        <f t="shared" si="1"/>
        <v>41994</v>
      </c>
      <c r="B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2153.21</v>
      </c>
      <c r="C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2174.81</v>
      </c>
      <c r="D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2195.7600000000002</v>
      </c>
      <c r="E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2199.36</v>
      </c>
      <c r="F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2199.58</v>
      </c>
      <c r="G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2189.13</v>
      </c>
      <c r="H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2146.3000000000002</v>
      </c>
      <c r="I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2152.42</v>
      </c>
      <c r="J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2169.33</v>
      </c>
      <c r="K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2233.86</v>
      </c>
      <c r="L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2179.9899999999998</v>
      </c>
      <c r="M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2186.5299999999997</v>
      </c>
      <c r="N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2193.4700000000003</v>
      </c>
      <c r="O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2197.12</v>
      </c>
      <c r="P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2193.9700000000003</v>
      </c>
      <c r="Q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2174.54</v>
      </c>
      <c r="R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2172.56</v>
      </c>
      <c r="S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2252.1</v>
      </c>
      <c r="T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2263.84</v>
      </c>
      <c r="U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2261.8000000000002</v>
      </c>
      <c r="V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2182.2400000000002</v>
      </c>
      <c r="W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2183.1</v>
      </c>
      <c r="X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2327.7200000000003</v>
      </c>
      <c r="Y72" s="107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2196.02</v>
      </c>
    </row>
    <row r="73" spans="1:25" x14ac:dyDescent="0.2">
      <c r="A73" s="88">
        <f t="shared" si="1"/>
        <v>41995</v>
      </c>
      <c r="B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2149.1</v>
      </c>
      <c r="C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2174.31</v>
      </c>
      <c r="D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2193.67</v>
      </c>
      <c r="E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2193.52</v>
      </c>
      <c r="F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2197.83</v>
      </c>
      <c r="G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2187.88</v>
      </c>
      <c r="H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2142.19</v>
      </c>
      <c r="I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2238.58</v>
      </c>
      <c r="J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2212.75</v>
      </c>
      <c r="K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2218.9700000000003</v>
      </c>
      <c r="L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2204.86</v>
      </c>
      <c r="M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2154.12</v>
      </c>
      <c r="N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2167.92</v>
      </c>
      <c r="O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2179.02</v>
      </c>
      <c r="P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2232.71</v>
      </c>
      <c r="Q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2215.4300000000003</v>
      </c>
      <c r="R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2163.71</v>
      </c>
      <c r="S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2184.88</v>
      </c>
      <c r="T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2183.65</v>
      </c>
      <c r="U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2185.81</v>
      </c>
      <c r="V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2184.25</v>
      </c>
      <c r="W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2182.87</v>
      </c>
      <c r="X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2316.31</v>
      </c>
      <c r="Y73" s="107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2202.65</v>
      </c>
    </row>
    <row r="74" spans="1:25" x14ac:dyDescent="0.2">
      <c r="A74" s="88">
        <f t="shared" si="1"/>
        <v>41996</v>
      </c>
      <c r="B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2146.91</v>
      </c>
      <c r="C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2174.98</v>
      </c>
      <c r="D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2194.46</v>
      </c>
      <c r="E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2194.38</v>
      </c>
      <c r="F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2198.27</v>
      </c>
      <c r="G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2188.25</v>
      </c>
      <c r="H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2142.3900000000003</v>
      </c>
      <c r="I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2239.0100000000002</v>
      </c>
      <c r="J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2212.98</v>
      </c>
      <c r="K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2219.11</v>
      </c>
      <c r="L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2205.0700000000002</v>
      </c>
      <c r="M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2154.2600000000002</v>
      </c>
      <c r="N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2168.0299999999997</v>
      </c>
      <c r="O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2179.3900000000003</v>
      </c>
      <c r="P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2232.69</v>
      </c>
      <c r="Q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2215.52</v>
      </c>
      <c r="R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2162.91</v>
      </c>
      <c r="S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2180.9</v>
      </c>
      <c r="T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2181.9299999999998</v>
      </c>
      <c r="U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2192.11</v>
      </c>
      <c r="V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2184.89</v>
      </c>
      <c r="W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2181.38</v>
      </c>
      <c r="X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2310.31</v>
      </c>
      <c r="Y74" s="107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2198.62</v>
      </c>
    </row>
    <row r="75" spans="1:25" x14ac:dyDescent="0.2">
      <c r="A75" s="88">
        <f t="shared" si="1"/>
        <v>41997</v>
      </c>
      <c r="B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2147.25</v>
      </c>
      <c r="C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2175.33</v>
      </c>
      <c r="D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2195.11</v>
      </c>
      <c r="E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2195.15</v>
      </c>
      <c r="F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2188.29</v>
      </c>
      <c r="G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2188.38</v>
      </c>
      <c r="H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2142.42</v>
      </c>
      <c r="I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2229.5299999999997</v>
      </c>
      <c r="J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2200.7600000000002</v>
      </c>
      <c r="K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2205.9</v>
      </c>
      <c r="L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2182.69</v>
      </c>
      <c r="M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2143.9300000000003</v>
      </c>
      <c r="N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2154.4299999999998</v>
      </c>
      <c r="O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2171</v>
      </c>
      <c r="P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2222.6999999999998</v>
      </c>
      <c r="Q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2216.7799999999997</v>
      </c>
      <c r="R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2164.7399999999998</v>
      </c>
      <c r="S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2188.7800000000002</v>
      </c>
      <c r="T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2192.48</v>
      </c>
      <c r="U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2191.1</v>
      </c>
      <c r="V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2182</v>
      </c>
      <c r="W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2176.7200000000003</v>
      </c>
      <c r="X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2327.44</v>
      </c>
      <c r="Y75" s="107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2215.04</v>
      </c>
    </row>
    <row r="76" spans="1:25" x14ac:dyDescent="0.2">
      <c r="A76" s="88">
        <f t="shared" si="1"/>
        <v>41998</v>
      </c>
      <c r="B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2156.1999999999998</v>
      </c>
      <c r="C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2187.7600000000002</v>
      </c>
      <c r="D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2215.46</v>
      </c>
      <c r="E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2215.6400000000003</v>
      </c>
      <c r="F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2205.09</v>
      </c>
      <c r="G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2205.25</v>
      </c>
      <c r="H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2156.94</v>
      </c>
      <c r="I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2245.94</v>
      </c>
      <c r="J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2212.94</v>
      </c>
      <c r="K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2233.81</v>
      </c>
      <c r="L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2205.25</v>
      </c>
      <c r="M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2159.62</v>
      </c>
      <c r="N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2176.3199999999997</v>
      </c>
      <c r="O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2188</v>
      </c>
      <c r="P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2240.66</v>
      </c>
      <c r="Q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2241.19</v>
      </c>
      <c r="R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2163.13</v>
      </c>
      <c r="S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2189.54</v>
      </c>
      <c r="T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2190.29</v>
      </c>
      <c r="U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2191.7600000000002</v>
      </c>
      <c r="V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2176.1999999999998</v>
      </c>
      <c r="W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2177.4899999999998</v>
      </c>
      <c r="X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2309.0700000000002</v>
      </c>
      <c r="Y76" s="107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2198.7399999999998</v>
      </c>
    </row>
    <row r="77" spans="1:25" x14ac:dyDescent="0.2">
      <c r="A77" s="88">
        <f t="shared" si="1"/>
        <v>41999</v>
      </c>
      <c r="B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2143.96</v>
      </c>
      <c r="C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2180.8200000000002</v>
      </c>
      <c r="D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2197.2600000000002</v>
      </c>
      <c r="E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2200.77</v>
      </c>
      <c r="F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2204.67</v>
      </c>
      <c r="G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2197.98</v>
      </c>
      <c r="H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2150.5500000000002</v>
      </c>
      <c r="I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2249.13</v>
      </c>
      <c r="J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2170.61</v>
      </c>
      <c r="K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2163.3000000000002</v>
      </c>
      <c r="L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2163.25</v>
      </c>
      <c r="M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2160.2399999999998</v>
      </c>
      <c r="N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2164.41</v>
      </c>
      <c r="O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2158.83</v>
      </c>
      <c r="P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2190.69</v>
      </c>
      <c r="Q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2178.59</v>
      </c>
      <c r="R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2154.84</v>
      </c>
      <c r="S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2191.66</v>
      </c>
      <c r="T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2192.13</v>
      </c>
      <c r="U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2193.38</v>
      </c>
      <c r="V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2177.85</v>
      </c>
      <c r="W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2178.12</v>
      </c>
      <c r="X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2321.46</v>
      </c>
      <c r="Y77" s="107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2205.37</v>
      </c>
    </row>
    <row r="78" spans="1:25" x14ac:dyDescent="0.2">
      <c r="A78" s="88">
        <f t="shared" si="1"/>
        <v>42000</v>
      </c>
      <c r="B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2147.75</v>
      </c>
      <c r="C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2181.09</v>
      </c>
      <c r="D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2205.91</v>
      </c>
      <c r="E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2209.4899999999998</v>
      </c>
      <c r="F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2206.08</v>
      </c>
      <c r="G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2188.23</v>
      </c>
      <c r="H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2171.58</v>
      </c>
      <c r="I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2163.4300000000003</v>
      </c>
      <c r="J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2243.34</v>
      </c>
      <c r="K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2180.71</v>
      </c>
      <c r="L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2180.65</v>
      </c>
      <c r="M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2187.25</v>
      </c>
      <c r="N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2187.0299999999997</v>
      </c>
      <c r="O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2187.13</v>
      </c>
      <c r="P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2208.2800000000002</v>
      </c>
      <c r="Q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2208.73</v>
      </c>
      <c r="R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2151.37</v>
      </c>
      <c r="S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2209.0300000000002</v>
      </c>
      <c r="T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2197.9499999999998</v>
      </c>
      <c r="U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2201.16</v>
      </c>
      <c r="V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2182.15</v>
      </c>
      <c r="W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2182.9300000000003</v>
      </c>
      <c r="X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2315.65</v>
      </c>
      <c r="Y78" s="107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2205.13</v>
      </c>
    </row>
    <row r="79" spans="1:25" x14ac:dyDescent="0.2">
      <c r="A79" s="88">
        <f t="shared" si="1"/>
        <v>42001</v>
      </c>
      <c r="B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2145.1999999999998</v>
      </c>
      <c r="C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2184.35</v>
      </c>
      <c r="D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2213.21</v>
      </c>
      <c r="E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2216.8900000000003</v>
      </c>
      <c r="F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2213.4</v>
      </c>
      <c r="G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2195.15</v>
      </c>
      <c r="H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2171.12</v>
      </c>
      <c r="I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2145.2800000000002</v>
      </c>
      <c r="J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2184.65</v>
      </c>
      <c r="K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2185.92</v>
      </c>
      <c r="L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2179.5</v>
      </c>
      <c r="M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2186.04</v>
      </c>
      <c r="N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2206.75</v>
      </c>
      <c r="O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2221.37</v>
      </c>
      <c r="P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2232.66</v>
      </c>
      <c r="Q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2207.44</v>
      </c>
      <c r="R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2150</v>
      </c>
      <c r="S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2183.54</v>
      </c>
      <c r="T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2184.0700000000002</v>
      </c>
      <c r="U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2175.5699999999997</v>
      </c>
      <c r="V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2182.65</v>
      </c>
      <c r="W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2183.56</v>
      </c>
      <c r="X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2264.19</v>
      </c>
      <c r="Y79" s="107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2191.87</v>
      </c>
    </row>
    <row r="80" spans="1:25" x14ac:dyDescent="0.2">
      <c r="A80" s="88">
        <f t="shared" si="1"/>
        <v>42002</v>
      </c>
      <c r="B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2143.8000000000002</v>
      </c>
      <c r="C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2174.4899999999998</v>
      </c>
      <c r="D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2197.5100000000002</v>
      </c>
      <c r="E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2200.8000000000002</v>
      </c>
      <c r="F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2204.86</v>
      </c>
      <c r="G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2188.1400000000003</v>
      </c>
      <c r="H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2142.2200000000003</v>
      </c>
      <c r="I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2238.79</v>
      </c>
      <c r="J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2187.9499999999998</v>
      </c>
      <c r="K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2191.84</v>
      </c>
      <c r="L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2172.64</v>
      </c>
      <c r="M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2144.12</v>
      </c>
      <c r="N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2148.38</v>
      </c>
      <c r="O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2145.75</v>
      </c>
      <c r="P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2181.4499999999998</v>
      </c>
      <c r="Q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2160.42</v>
      </c>
      <c r="R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2160.54</v>
      </c>
      <c r="S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2178.6</v>
      </c>
      <c r="T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2179.02</v>
      </c>
      <c r="U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2180.19</v>
      </c>
      <c r="V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2177.04</v>
      </c>
      <c r="W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2178.21</v>
      </c>
      <c r="X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2323.12</v>
      </c>
      <c r="Y80" s="107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2206.5699999999997</v>
      </c>
    </row>
    <row r="81" spans="1:27" x14ac:dyDescent="0.2">
      <c r="A81" s="88">
        <f t="shared" si="1"/>
        <v>42003</v>
      </c>
      <c r="B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2143.15</v>
      </c>
      <c r="C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2184.9299999999998</v>
      </c>
      <c r="D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2208.29</v>
      </c>
      <c r="E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2215.5500000000002</v>
      </c>
      <c r="F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2219.8000000000002</v>
      </c>
      <c r="G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2201.83</v>
      </c>
      <c r="H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2150.96</v>
      </c>
      <c r="I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2253.11</v>
      </c>
      <c r="J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2200.23</v>
      </c>
      <c r="K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2205.5700000000002</v>
      </c>
      <c r="L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2185.41</v>
      </c>
      <c r="M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2148.75</v>
      </c>
      <c r="N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2167.65</v>
      </c>
      <c r="O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2164.59</v>
      </c>
      <c r="P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2229.0699999999997</v>
      </c>
      <c r="Q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2191.6</v>
      </c>
      <c r="R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2150.7399999999998</v>
      </c>
      <c r="S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2188.5</v>
      </c>
      <c r="T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2188.1800000000003</v>
      </c>
      <c r="U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2189.34</v>
      </c>
      <c r="V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2177.29</v>
      </c>
      <c r="W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2177.9899999999998</v>
      </c>
      <c r="X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2322.89</v>
      </c>
      <c r="Y81" s="107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2205.9899999999998</v>
      </c>
    </row>
    <row r="82" spans="1:27" x14ac:dyDescent="0.2">
      <c r="A82" s="88">
        <f t="shared" si="1"/>
        <v>42004</v>
      </c>
      <c r="B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2142.9299999999998</v>
      </c>
      <c r="C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2184.7200000000003</v>
      </c>
      <c r="D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2208.2200000000003</v>
      </c>
      <c r="E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2215.25</v>
      </c>
      <c r="F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2219.39</v>
      </c>
      <c r="G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2201.7800000000002</v>
      </c>
      <c r="H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2150.5300000000002</v>
      </c>
      <c r="I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2252.1</v>
      </c>
      <c r="J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2199.59</v>
      </c>
      <c r="K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2203.17</v>
      </c>
      <c r="L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2183.36</v>
      </c>
      <c r="M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2147.3199999999997</v>
      </c>
      <c r="N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2166.33</v>
      </c>
      <c r="O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2164.6799999999998</v>
      </c>
      <c r="P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2229.3000000000002</v>
      </c>
      <c r="Q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2191.89</v>
      </c>
      <c r="R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2150.64</v>
      </c>
      <c r="S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2244.0500000000002</v>
      </c>
      <c r="T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2260.84</v>
      </c>
      <c r="U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2252.66</v>
      </c>
      <c r="V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2295.5700000000002</v>
      </c>
      <c r="W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2255.66</v>
      </c>
      <c r="X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2429.84</v>
      </c>
      <c r="Y82" s="10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2320.62</v>
      </c>
    </row>
    <row r="83" spans="1:27" x14ac:dyDescent="0.2">
      <c r="A83" s="94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</row>
    <row r="84" spans="1:27" x14ac:dyDescent="0.25">
      <c r="A84" s="96" t="s">
        <v>158</v>
      </c>
    </row>
    <row r="85" spans="1:27" ht="12.75" x14ac:dyDescent="0.2">
      <c r="A85" s="165" t="s">
        <v>49</v>
      </c>
      <c r="B85" s="168" t="s">
        <v>128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129</v>
      </c>
      <c r="C87" s="163" t="s">
        <v>130</v>
      </c>
      <c r="D87" s="163" t="s">
        <v>131</v>
      </c>
      <c r="E87" s="163" t="s">
        <v>132</v>
      </c>
      <c r="F87" s="163" t="s">
        <v>133</v>
      </c>
      <c r="G87" s="163" t="s">
        <v>134</v>
      </c>
      <c r="H87" s="163" t="s">
        <v>135</v>
      </c>
      <c r="I87" s="163" t="s">
        <v>136</v>
      </c>
      <c r="J87" s="163" t="s">
        <v>137</v>
      </c>
      <c r="K87" s="163" t="s">
        <v>138</v>
      </c>
      <c r="L87" s="163" t="s">
        <v>139</v>
      </c>
      <c r="M87" s="163" t="s">
        <v>140</v>
      </c>
      <c r="N87" s="176" t="s">
        <v>141</v>
      </c>
      <c r="O87" s="163" t="s">
        <v>142</v>
      </c>
      <c r="P87" s="163" t="s">
        <v>143</v>
      </c>
      <c r="Q87" s="163" t="s">
        <v>144</v>
      </c>
      <c r="R87" s="163" t="s">
        <v>145</v>
      </c>
      <c r="S87" s="163" t="s">
        <v>146</v>
      </c>
      <c r="T87" s="163" t="s">
        <v>147</v>
      </c>
      <c r="U87" s="163" t="s">
        <v>148</v>
      </c>
      <c r="V87" s="163" t="s">
        <v>149</v>
      </c>
      <c r="W87" s="163" t="s">
        <v>150</v>
      </c>
      <c r="X87" s="163" t="s">
        <v>151</v>
      </c>
      <c r="Y87" s="163" t="s">
        <v>152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88">
        <f>A52</f>
        <v>41974</v>
      </c>
      <c r="B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2129.5500000000002</v>
      </c>
      <c r="C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2130.64</v>
      </c>
      <c r="D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2112.92</v>
      </c>
      <c r="E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2115.9499999999998</v>
      </c>
      <c r="F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2118.85</v>
      </c>
      <c r="G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2112.73</v>
      </c>
      <c r="H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2128.31</v>
      </c>
      <c r="I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2163.2600000000002</v>
      </c>
      <c r="J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2112.65</v>
      </c>
      <c r="K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2141.86</v>
      </c>
      <c r="L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2160.69</v>
      </c>
      <c r="M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2230.1999999999998</v>
      </c>
      <c r="N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2202.87</v>
      </c>
      <c r="O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2196.4300000000003</v>
      </c>
      <c r="P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2157.94</v>
      </c>
      <c r="Q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2155.7399999999998</v>
      </c>
      <c r="R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2175.15</v>
      </c>
      <c r="S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2302.41</v>
      </c>
      <c r="T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2311.62</v>
      </c>
      <c r="U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2271.2799999999997</v>
      </c>
      <c r="V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2326.4499999999998</v>
      </c>
      <c r="W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2261.71</v>
      </c>
      <c r="X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2475.66</v>
      </c>
      <c r="Y89" s="107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2265.14</v>
      </c>
      <c r="AA89" s="89"/>
    </row>
    <row r="90" spans="1:27" x14ac:dyDescent="0.2">
      <c r="A90" s="88">
        <f t="shared" ref="A90:A119" si="2">A53</f>
        <v>41975</v>
      </c>
      <c r="B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2127.09</v>
      </c>
      <c r="C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2127.3000000000002</v>
      </c>
      <c r="D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2113.44</v>
      </c>
      <c r="E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2116.1</v>
      </c>
      <c r="F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2119.31</v>
      </c>
      <c r="G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2112.35</v>
      </c>
      <c r="H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2126.98</v>
      </c>
      <c r="I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2164.04</v>
      </c>
      <c r="J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2113.4</v>
      </c>
      <c r="K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2139.19</v>
      </c>
      <c r="L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2152</v>
      </c>
      <c r="M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2215.2600000000002</v>
      </c>
      <c r="N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2180.39</v>
      </c>
      <c r="O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2178.88</v>
      </c>
      <c r="P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2144.96</v>
      </c>
      <c r="Q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2142.71</v>
      </c>
      <c r="R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2189.5700000000002</v>
      </c>
      <c r="S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2293.16</v>
      </c>
      <c r="T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2289.41</v>
      </c>
      <c r="U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2253.0500000000002</v>
      </c>
      <c r="V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2291.9700000000003</v>
      </c>
      <c r="W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2244.85</v>
      </c>
      <c r="X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2362.0500000000002</v>
      </c>
      <c r="Y90" s="107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2271.23</v>
      </c>
    </row>
    <row r="91" spans="1:27" x14ac:dyDescent="0.2">
      <c r="A91" s="88">
        <f t="shared" si="2"/>
        <v>41976</v>
      </c>
      <c r="B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2116.4899999999998</v>
      </c>
      <c r="C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2146.09</v>
      </c>
      <c r="D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2146.1</v>
      </c>
      <c r="E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2146.02</v>
      </c>
      <c r="F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2146.3000000000002</v>
      </c>
      <c r="G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2146.9300000000003</v>
      </c>
      <c r="H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2138.52</v>
      </c>
      <c r="I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2225.6</v>
      </c>
      <c r="J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2162.0700000000002</v>
      </c>
      <c r="K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2147.5500000000002</v>
      </c>
      <c r="L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2113.1800000000003</v>
      </c>
      <c r="M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2200.19</v>
      </c>
      <c r="N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2156.33</v>
      </c>
      <c r="O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2163.48</v>
      </c>
      <c r="P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2110.5299999999997</v>
      </c>
      <c r="Q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2126.0700000000002</v>
      </c>
      <c r="R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2199</v>
      </c>
      <c r="S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2299.27</v>
      </c>
      <c r="T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2277.42</v>
      </c>
      <c r="U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2233.6999999999998</v>
      </c>
      <c r="V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2266.85</v>
      </c>
      <c r="W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2218.17</v>
      </c>
      <c r="X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2378.9700000000003</v>
      </c>
      <c r="Y91" s="107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2265.17</v>
      </c>
    </row>
    <row r="92" spans="1:27" x14ac:dyDescent="0.2">
      <c r="A92" s="88">
        <f t="shared" si="2"/>
        <v>41977</v>
      </c>
      <c r="B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2135.15</v>
      </c>
      <c r="C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2127.8900000000003</v>
      </c>
      <c r="D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2146.3000000000002</v>
      </c>
      <c r="E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2146.2600000000002</v>
      </c>
      <c r="F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2146.4700000000003</v>
      </c>
      <c r="G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2129.08</v>
      </c>
      <c r="H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2110.1</v>
      </c>
      <c r="I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2208.73</v>
      </c>
      <c r="J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2164.94</v>
      </c>
      <c r="K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2138.1</v>
      </c>
      <c r="L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2115.06</v>
      </c>
      <c r="M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2163.88</v>
      </c>
      <c r="N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2145.5100000000002</v>
      </c>
      <c r="O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2110.13</v>
      </c>
      <c r="P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2146.4700000000003</v>
      </c>
      <c r="Q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2141.83</v>
      </c>
      <c r="R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2132.71</v>
      </c>
      <c r="S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2285.23</v>
      </c>
      <c r="T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2277.31</v>
      </c>
      <c r="U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2254.88</v>
      </c>
      <c r="V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2287.15</v>
      </c>
      <c r="W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2229.9</v>
      </c>
      <c r="X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2384.71</v>
      </c>
      <c r="Y92" s="107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2300.11</v>
      </c>
    </row>
    <row r="93" spans="1:27" x14ac:dyDescent="0.2">
      <c r="A93" s="88">
        <f t="shared" si="2"/>
        <v>41978</v>
      </c>
      <c r="B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2133.0300000000002</v>
      </c>
      <c r="C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2128.88</v>
      </c>
      <c r="D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2147.09</v>
      </c>
      <c r="E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2147.13</v>
      </c>
      <c r="F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2147.37</v>
      </c>
      <c r="G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2148.3000000000002</v>
      </c>
      <c r="H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2110.7200000000003</v>
      </c>
      <c r="I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2208.9299999999998</v>
      </c>
      <c r="J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2148.0100000000002</v>
      </c>
      <c r="K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2121.6</v>
      </c>
      <c r="L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2137.3200000000002</v>
      </c>
      <c r="M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2198.7799999999997</v>
      </c>
      <c r="N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2194.42</v>
      </c>
      <c r="O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2199.6999999999998</v>
      </c>
      <c r="P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2112.9300000000003</v>
      </c>
      <c r="Q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2111.04</v>
      </c>
      <c r="R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2157.13</v>
      </c>
      <c r="S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2254.34</v>
      </c>
      <c r="T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2275.33</v>
      </c>
      <c r="U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2262.69</v>
      </c>
      <c r="V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2282.4499999999998</v>
      </c>
      <c r="W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2238.77</v>
      </c>
      <c r="X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2397.33</v>
      </c>
      <c r="Y93" s="107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2300.0100000000002</v>
      </c>
    </row>
    <row r="94" spans="1:27" x14ac:dyDescent="0.2">
      <c r="A94" s="88">
        <f t="shared" si="2"/>
        <v>41979</v>
      </c>
      <c r="B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2141.59</v>
      </c>
      <c r="C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2128.9499999999998</v>
      </c>
      <c r="D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2133.9300000000003</v>
      </c>
      <c r="E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2116.9499999999998</v>
      </c>
      <c r="F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2111.0300000000002</v>
      </c>
      <c r="G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2120.4</v>
      </c>
      <c r="H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2128.9</v>
      </c>
      <c r="I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2129.64</v>
      </c>
      <c r="J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2202.91</v>
      </c>
      <c r="K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2115</v>
      </c>
      <c r="L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2141</v>
      </c>
      <c r="M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2142.4300000000003</v>
      </c>
      <c r="N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2129.44</v>
      </c>
      <c r="O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2124.1999999999998</v>
      </c>
      <c r="P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2135.61</v>
      </c>
      <c r="Q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2140.02</v>
      </c>
      <c r="R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2177.54</v>
      </c>
      <c r="S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2267.73</v>
      </c>
      <c r="T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2270.11</v>
      </c>
      <c r="U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2251.77</v>
      </c>
      <c r="V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2206.19</v>
      </c>
      <c r="W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2163.04</v>
      </c>
      <c r="X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2341.89</v>
      </c>
      <c r="Y94" s="107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2235.12</v>
      </c>
    </row>
    <row r="95" spans="1:27" x14ac:dyDescent="0.2">
      <c r="A95" s="88">
        <f t="shared" si="2"/>
        <v>41980</v>
      </c>
      <c r="B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2139.46</v>
      </c>
      <c r="C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2125.0500000000002</v>
      </c>
      <c r="D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2115.88</v>
      </c>
      <c r="E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2110.5</v>
      </c>
      <c r="F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2121.17</v>
      </c>
      <c r="G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2113.66</v>
      </c>
      <c r="H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2120.2200000000003</v>
      </c>
      <c r="I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2125.04</v>
      </c>
      <c r="J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2193.9899999999998</v>
      </c>
      <c r="K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2130.1999999999998</v>
      </c>
      <c r="L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2138.02</v>
      </c>
      <c r="M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2138.54</v>
      </c>
      <c r="N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2127.41</v>
      </c>
      <c r="O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2121.67</v>
      </c>
      <c r="P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2133.9499999999998</v>
      </c>
      <c r="Q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2138.4300000000003</v>
      </c>
      <c r="R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2124.7200000000003</v>
      </c>
      <c r="S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2258.4</v>
      </c>
      <c r="T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2263.46</v>
      </c>
      <c r="U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2248.91</v>
      </c>
      <c r="V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2205.79</v>
      </c>
      <c r="W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2162.8199999999997</v>
      </c>
      <c r="X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2342.3200000000002</v>
      </c>
      <c r="Y95" s="107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2236.2400000000002</v>
      </c>
    </row>
    <row r="96" spans="1:27" x14ac:dyDescent="0.2">
      <c r="A96" s="88">
        <f t="shared" si="2"/>
        <v>41981</v>
      </c>
      <c r="B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2134.9</v>
      </c>
      <c r="C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2129.59</v>
      </c>
      <c r="D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2123.7399999999998</v>
      </c>
      <c r="E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2123.5299999999997</v>
      </c>
      <c r="F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2117.46</v>
      </c>
      <c r="G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2110.39</v>
      </c>
      <c r="H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2123.7600000000002</v>
      </c>
      <c r="I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2130.87</v>
      </c>
      <c r="J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2121.15</v>
      </c>
      <c r="K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2145.5299999999997</v>
      </c>
      <c r="L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2140.7600000000002</v>
      </c>
      <c r="M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2190.86</v>
      </c>
      <c r="N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2181.2600000000002</v>
      </c>
      <c r="O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2209.4</v>
      </c>
      <c r="P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2148.9</v>
      </c>
      <c r="Q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2141.15</v>
      </c>
      <c r="R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2131.3000000000002</v>
      </c>
      <c r="S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2321.08</v>
      </c>
      <c r="T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2269.6999999999998</v>
      </c>
      <c r="U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2245.9700000000003</v>
      </c>
      <c r="V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2283.41</v>
      </c>
      <c r="W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2246.5300000000002</v>
      </c>
      <c r="X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2379.61</v>
      </c>
      <c r="Y96" s="107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2293.42</v>
      </c>
    </row>
    <row r="97" spans="1:25" x14ac:dyDescent="0.2">
      <c r="A97" s="88">
        <f t="shared" si="2"/>
        <v>41982</v>
      </c>
      <c r="B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2134.4</v>
      </c>
      <c r="C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2129.96</v>
      </c>
      <c r="D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2123.69</v>
      </c>
      <c r="E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2122.2399999999998</v>
      </c>
      <c r="F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2115.63</v>
      </c>
      <c r="G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2111.59</v>
      </c>
      <c r="H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2124.69</v>
      </c>
      <c r="I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2147.06</v>
      </c>
      <c r="J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2131.13</v>
      </c>
      <c r="K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2126.34</v>
      </c>
      <c r="L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2125.9899999999998</v>
      </c>
      <c r="M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2146.64</v>
      </c>
      <c r="N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2147.36</v>
      </c>
      <c r="O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2148.13</v>
      </c>
      <c r="P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2117.0100000000002</v>
      </c>
      <c r="Q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2109.44</v>
      </c>
      <c r="R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2132.29</v>
      </c>
      <c r="S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2252.7399999999998</v>
      </c>
      <c r="T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2260.36</v>
      </c>
      <c r="U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2238.81</v>
      </c>
      <c r="V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2263.36</v>
      </c>
      <c r="W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2227.64</v>
      </c>
      <c r="X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2378.16</v>
      </c>
      <c r="Y97" s="107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2291.48</v>
      </c>
    </row>
    <row r="98" spans="1:25" x14ac:dyDescent="0.2">
      <c r="A98" s="88">
        <f t="shared" si="2"/>
        <v>41983</v>
      </c>
      <c r="B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2136.73</v>
      </c>
      <c r="C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2130.6</v>
      </c>
      <c r="D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2115.2600000000002</v>
      </c>
      <c r="E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2124.15</v>
      </c>
      <c r="F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2118.5299999999997</v>
      </c>
      <c r="G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2113.15</v>
      </c>
      <c r="H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2126.27</v>
      </c>
      <c r="I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2168.86</v>
      </c>
      <c r="J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2124.64</v>
      </c>
      <c r="K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2122.62</v>
      </c>
      <c r="L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2118.87</v>
      </c>
      <c r="M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2144.09</v>
      </c>
      <c r="N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2121.42</v>
      </c>
      <c r="O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2110.8900000000003</v>
      </c>
      <c r="P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2142.09</v>
      </c>
      <c r="Q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2136.8199999999997</v>
      </c>
      <c r="R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2124.12</v>
      </c>
      <c r="S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2208.13</v>
      </c>
      <c r="T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2217.61</v>
      </c>
      <c r="U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2202.4700000000003</v>
      </c>
      <c r="V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2232.96</v>
      </c>
      <c r="W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2177.0700000000002</v>
      </c>
      <c r="X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2352.62</v>
      </c>
      <c r="Y98" s="107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2255.59</v>
      </c>
    </row>
    <row r="99" spans="1:25" x14ac:dyDescent="0.2">
      <c r="A99" s="88">
        <f t="shared" si="2"/>
        <v>41984</v>
      </c>
      <c r="B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2131.88</v>
      </c>
      <c r="C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2126.73</v>
      </c>
      <c r="D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2115.14</v>
      </c>
      <c r="E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2123.94</v>
      </c>
      <c r="F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2118.4499999999998</v>
      </c>
      <c r="G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2112.86</v>
      </c>
      <c r="H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2126.85</v>
      </c>
      <c r="I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2168.56</v>
      </c>
      <c r="J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2124.2600000000002</v>
      </c>
      <c r="K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2122.23</v>
      </c>
      <c r="L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2119.42</v>
      </c>
      <c r="M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2143.9700000000003</v>
      </c>
      <c r="N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2122.39</v>
      </c>
      <c r="O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2111.83</v>
      </c>
      <c r="P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2141.7799999999997</v>
      </c>
      <c r="Q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2136.85</v>
      </c>
      <c r="R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2123.84</v>
      </c>
      <c r="S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2209.61</v>
      </c>
      <c r="T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2219.2200000000003</v>
      </c>
      <c r="U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2202.1800000000003</v>
      </c>
      <c r="V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2232.88</v>
      </c>
      <c r="W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2177.9</v>
      </c>
      <c r="X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2344.44</v>
      </c>
      <c r="Y99" s="107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2248.21</v>
      </c>
    </row>
    <row r="100" spans="1:25" x14ac:dyDescent="0.2">
      <c r="A100" s="88">
        <f t="shared" si="2"/>
        <v>41985</v>
      </c>
      <c r="B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2130.31</v>
      </c>
      <c r="C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2109.46</v>
      </c>
      <c r="D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2121.0300000000002</v>
      </c>
      <c r="E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2120.94</v>
      </c>
      <c r="F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2117.25</v>
      </c>
      <c r="G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2121.42</v>
      </c>
      <c r="H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2124.4499999999998</v>
      </c>
      <c r="I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2169.1</v>
      </c>
      <c r="J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2124.8199999999997</v>
      </c>
      <c r="K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2122.65</v>
      </c>
      <c r="L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2114.5100000000002</v>
      </c>
      <c r="M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2142.19</v>
      </c>
      <c r="N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2109.46</v>
      </c>
      <c r="O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2126.9499999999998</v>
      </c>
      <c r="P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2136.85</v>
      </c>
      <c r="Q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2137.85</v>
      </c>
      <c r="R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2121.85</v>
      </c>
      <c r="S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2170.2200000000003</v>
      </c>
      <c r="T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2171.35</v>
      </c>
      <c r="U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2149.36</v>
      </c>
      <c r="V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2211.83</v>
      </c>
      <c r="W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2168.1</v>
      </c>
      <c r="X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2351.1800000000003</v>
      </c>
      <c r="Y100" s="107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2232.94</v>
      </c>
    </row>
    <row r="101" spans="1:25" x14ac:dyDescent="0.2">
      <c r="A101" s="88">
        <f t="shared" si="2"/>
        <v>41986</v>
      </c>
      <c r="B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2115</v>
      </c>
      <c r="C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2114.3000000000002</v>
      </c>
      <c r="D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2112.75</v>
      </c>
      <c r="E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2113.14</v>
      </c>
      <c r="F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2113.38</v>
      </c>
      <c r="G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2113.87</v>
      </c>
      <c r="H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2114.98</v>
      </c>
      <c r="I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2139.48</v>
      </c>
      <c r="J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2137.4</v>
      </c>
      <c r="K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2138.6</v>
      </c>
      <c r="L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2144.5500000000002</v>
      </c>
      <c r="M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2160.62</v>
      </c>
      <c r="N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2160.3000000000002</v>
      </c>
      <c r="O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2160.23</v>
      </c>
      <c r="P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2160.69</v>
      </c>
      <c r="Q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2161.31</v>
      </c>
      <c r="R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2165.09</v>
      </c>
      <c r="S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2197.23</v>
      </c>
      <c r="T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2230</v>
      </c>
      <c r="U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2209.16</v>
      </c>
      <c r="V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2191.8900000000003</v>
      </c>
      <c r="W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2149.86</v>
      </c>
      <c r="X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2299.11</v>
      </c>
      <c r="Y101" s="107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2168.29</v>
      </c>
    </row>
    <row r="102" spans="1:25" x14ac:dyDescent="0.2">
      <c r="A102" s="88">
        <f t="shared" si="2"/>
        <v>41987</v>
      </c>
      <c r="B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2114.65</v>
      </c>
      <c r="C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2112.7799999999997</v>
      </c>
      <c r="D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2112.83</v>
      </c>
      <c r="E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2112.91</v>
      </c>
      <c r="F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2113.08</v>
      </c>
      <c r="G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2113.81</v>
      </c>
      <c r="H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2114.5</v>
      </c>
      <c r="I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2129.1</v>
      </c>
      <c r="J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2127.46</v>
      </c>
      <c r="K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2144.59</v>
      </c>
      <c r="L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2144.48</v>
      </c>
      <c r="M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2160.44</v>
      </c>
      <c r="N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2160.36</v>
      </c>
      <c r="O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2160.3000000000002</v>
      </c>
      <c r="P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2160.5700000000002</v>
      </c>
      <c r="Q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2161.44</v>
      </c>
      <c r="R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2165.39</v>
      </c>
      <c r="S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2142.75</v>
      </c>
      <c r="T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2197.64</v>
      </c>
      <c r="U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2181.02</v>
      </c>
      <c r="V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2181.9300000000003</v>
      </c>
      <c r="W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2146.73</v>
      </c>
      <c r="X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2298.63</v>
      </c>
      <c r="Y102" s="107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2168.67</v>
      </c>
    </row>
    <row r="103" spans="1:25" x14ac:dyDescent="0.2">
      <c r="A103" s="88">
        <f t="shared" si="2"/>
        <v>41988</v>
      </c>
      <c r="B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2110.52</v>
      </c>
      <c r="C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2114.6</v>
      </c>
      <c r="D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2114.42</v>
      </c>
      <c r="E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2114.6</v>
      </c>
      <c r="F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2114.69</v>
      </c>
      <c r="G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2115.2399999999998</v>
      </c>
      <c r="H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2116.1999999999998</v>
      </c>
      <c r="I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2167.4899999999998</v>
      </c>
      <c r="J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2123.73</v>
      </c>
      <c r="K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2122.0700000000002</v>
      </c>
      <c r="L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2113.63</v>
      </c>
      <c r="M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2118.98</v>
      </c>
      <c r="N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2124.0700000000002</v>
      </c>
      <c r="O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2123.9300000000003</v>
      </c>
      <c r="P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2177.48</v>
      </c>
      <c r="Q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2178.52</v>
      </c>
      <c r="R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2182.2800000000002</v>
      </c>
      <c r="S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2186.7200000000003</v>
      </c>
      <c r="T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2186.13</v>
      </c>
      <c r="U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2158.35</v>
      </c>
      <c r="V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2141.2800000000002</v>
      </c>
      <c r="W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2127.92</v>
      </c>
      <c r="X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2313.27</v>
      </c>
      <c r="Y103" s="107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2188.15</v>
      </c>
    </row>
    <row r="104" spans="1:25" x14ac:dyDescent="0.2">
      <c r="A104" s="88">
        <f t="shared" si="2"/>
        <v>41989</v>
      </c>
      <c r="B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2120.2799999999997</v>
      </c>
      <c r="C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2124.44</v>
      </c>
      <c r="D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2158.11</v>
      </c>
      <c r="E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2151.79</v>
      </c>
      <c r="F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2148.81</v>
      </c>
      <c r="G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2139.81</v>
      </c>
      <c r="H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2122.3200000000002</v>
      </c>
      <c r="I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2188.69</v>
      </c>
      <c r="J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2150.73</v>
      </c>
      <c r="K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2121.9499999999998</v>
      </c>
      <c r="L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2113.4899999999998</v>
      </c>
      <c r="M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2129.8200000000002</v>
      </c>
      <c r="N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2123.38</v>
      </c>
      <c r="O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2123.67</v>
      </c>
      <c r="P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2159.94</v>
      </c>
      <c r="Q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2125.21</v>
      </c>
      <c r="R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2136.2600000000002</v>
      </c>
      <c r="S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2152.8500000000004</v>
      </c>
      <c r="T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2152.79</v>
      </c>
      <c r="U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2153.1400000000003</v>
      </c>
      <c r="V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2144.8900000000003</v>
      </c>
      <c r="W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2140.04</v>
      </c>
      <c r="X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2307.5300000000002</v>
      </c>
      <c r="Y104" s="107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2191.91</v>
      </c>
    </row>
    <row r="105" spans="1:25" x14ac:dyDescent="0.2">
      <c r="A105" s="88">
        <f t="shared" si="2"/>
        <v>41990</v>
      </c>
      <c r="B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2114.5</v>
      </c>
      <c r="C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2138.37</v>
      </c>
      <c r="D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2157.25</v>
      </c>
      <c r="E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2157.41</v>
      </c>
      <c r="F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2160.92</v>
      </c>
      <c r="G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2151.5</v>
      </c>
      <c r="H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2108.23</v>
      </c>
      <c r="I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2198.75</v>
      </c>
      <c r="J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2159.5299999999997</v>
      </c>
      <c r="K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2154.6799999999998</v>
      </c>
      <c r="L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2136.4899999999998</v>
      </c>
      <c r="M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2116.4299999999998</v>
      </c>
      <c r="N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2119.25</v>
      </c>
      <c r="O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2124.2799999999997</v>
      </c>
      <c r="P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2160.66</v>
      </c>
      <c r="Q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2125.66</v>
      </c>
      <c r="R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2135.1</v>
      </c>
      <c r="S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2142.8000000000002</v>
      </c>
      <c r="T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2143.4700000000003</v>
      </c>
      <c r="U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2144.29</v>
      </c>
      <c r="V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2145.69</v>
      </c>
      <c r="W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2141.23</v>
      </c>
      <c r="X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2284.69</v>
      </c>
      <c r="Y105" s="107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2158.7399999999998</v>
      </c>
    </row>
    <row r="106" spans="1:25" x14ac:dyDescent="0.2">
      <c r="A106" s="88">
        <f t="shared" si="2"/>
        <v>41991</v>
      </c>
      <c r="B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2115.91</v>
      </c>
      <c r="C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2138.41</v>
      </c>
      <c r="D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2157.4499999999998</v>
      </c>
      <c r="E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2157.38</v>
      </c>
      <c r="F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2160.77</v>
      </c>
      <c r="G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2151.2600000000002</v>
      </c>
      <c r="H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2108.11</v>
      </c>
      <c r="I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2199.0100000000002</v>
      </c>
      <c r="J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2174.27</v>
      </c>
      <c r="K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2179.79</v>
      </c>
      <c r="L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2176.15</v>
      </c>
      <c r="M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2137.13</v>
      </c>
      <c r="N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2150.94</v>
      </c>
      <c r="O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2159.4700000000003</v>
      </c>
      <c r="P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2215.23</v>
      </c>
      <c r="Q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2177.61</v>
      </c>
      <c r="R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2128.38</v>
      </c>
      <c r="S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2146.4499999999998</v>
      </c>
      <c r="T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2149.4499999999998</v>
      </c>
      <c r="U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2150.12</v>
      </c>
      <c r="V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2147.1800000000003</v>
      </c>
      <c r="W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2142.41</v>
      </c>
      <c r="X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2273.9300000000003</v>
      </c>
      <c r="Y106" s="107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2164.96</v>
      </c>
    </row>
    <row r="107" spans="1:25" x14ac:dyDescent="0.2">
      <c r="A107" s="88">
        <f t="shared" si="2"/>
        <v>41992</v>
      </c>
      <c r="B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2116.36</v>
      </c>
      <c r="C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2138.1800000000003</v>
      </c>
      <c r="D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2157.1400000000003</v>
      </c>
      <c r="E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2157.08</v>
      </c>
      <c r="F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2160.25</v>
      </c>
      <c r="G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2150.91</v>
      </c>
      <c r="H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2108.3000000000002</v>
      </c>
      <c r="I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2198.8000000000002</v>
      </c>
      <c r="J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2173.96</v>
      </c>
      <c r="K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2179.5299999999997</v>
      </c>
      <c r="L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2175.48</v>
      </c>
      <c r="M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2136.66</v>
      </c>
      <c r="N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2150.27</v>
      </c>
      <c r="O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2158.5100000000002</v>
      </c>
      <c r="P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2213.9299999999998</v>
      </c>
      <c r="Q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2176.23</v>
      </c>
      <c r="R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2127.6800000000003</v>
      </c>
      <c r="S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2147.1</v>
      </c>
      <c r="T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2147.73</v>
      </c>
      <c r="U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2149.5500000000002</v>
      </c>
      <c r="V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2149.6799999999998</v>
      </c>
      <c r="W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2145.2800000000002</v>
      </c>
      <c r="X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2273</v>
      </c>
      <c r="Y107" s="107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2165.0500000000002</v>
      </c>
    </row>
    <row r="108" spans="1:25" x14ac:dyDescent="0.2">
      <c r="A108" s="88">
        <f t="shared" si="2"/>
        <v>41993</v>
      </c>
      <c r="B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2117.85</v>
      </c>
      <c r="C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2138.7399999999998</v>
      </c>
      <c r="D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2158.46</v>
      </c>
      <c r="E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2161.8900000000003</v>
      </c>
      <c r="F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2161.94</v>
      </c>
      <c r="G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2152.17</v>
      </c>
      <c r="H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2112</v>
      </c>
      <c r="I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2130.23</v>
      </c>
      <c r="J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2131.92</v>
      </c>
      <c r="K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2150.96</v>
      </c>
      <c r="L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2144.44</v>
      </c>
      <c r="M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2150.8000000000002</v>
      </c>
      <c r="N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2156.9300000000003</v>
      </c>
      <c r="O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2177.2600000000002</v>
      </c>
      <c r="P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2184.65</v>
      </c>
      <c r="Q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2159.77</v>
      </c>
      <c r="R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2137.23</v>
      </c>
      <c r="S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2212</v>
      </c>
      <c r="T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2224.61</v>
      </c>
      <c r="U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2219.6999999999998</v>
      </c>
      <c r="V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2145.6</v>
      </c>
      <c r="W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2147.54</v>
      </c>
      <c r="X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2282.84</v>
      </c>
      <c r="Y108" s="107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2174.19</v>
      </c>
    </row>
    <row r="109" spans="1:25" x14ac:dyDescent="0.2">
      <c r="A109" s="88">
        <f t="shared" si="2"/>
        <v>41994</v>
      </c>
      <c r="B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2118.42</v>
      </c>
      <c r="C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2138.83</v>
      </c>
      <c r="D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2158.62</v>
      </c>
      <c r="E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2162.0300000000002</v>
      </c>
      <c r="F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2162.23</v>
      </c>
      <c r="G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2152.36</v>
      </c>
      <c r="H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2111.8900000000003</v>
      </c>
      <c r="I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2117.67</v>
      </c>
      <c r="J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2133.65</v>
      </c>
      <c r="K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2194.63</v>
      </c>
      <c r="L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2143.73</v>
      </c>
      <c r="M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2149.91</v>
      </c>
      <c r="N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2156.46</v>
      </c>
      <c r="O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2159.91</v>
      </c>
      <c r="P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2156.9300000000003</v>
      </c>
      <c r="Q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2138.58</v>
      </c>
      <c r="R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2136.6999999999998</v>
      </c>
      <c r="S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2211.86</v>
      </c>
      <c r="T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2222.9499999999998</v>
      </c>
      <c r="U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2221.02</v>
      </c>
      <c r="V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2145.8500000000004</v>
      </c>
      <c r="W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2146.66</v>
      </c>
      <c r="X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2283.31</v>
      </c>
      <c r="Y109" s="107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2158.87</v>
      </c>
    </row>
    <row r="110" spans="1:25" x14ac:dyDescent="0.2">
      <c r="A110" s="88">
        <f t="shared" si="2"/>
        <v>41995</v>
      </c>
      <c r="B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2114.5299999999997</v>
      </c>
      <c r="C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2138.36</v>
      </c>
      <c r="D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2156.65</v>
      </c>
      <c r="E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2156.5100000000002</v>
      </c>
      <c r="F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2160.58</v>
      </c>
      <c r="G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2151.1800000000003</v>
      </c>
      <c r="H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2108.0100000000002</v>
      </c>
      <c r="I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2199.08</v>
      </c>
      <c r="J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2174.6799999999998</v>
      </c>
      <c r="K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2180.5500000000002</v>
      </c>
      <c r="L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2167.2200000000003</v>
      </c>
      <c r="M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2119.2799999999997</v>
      </c>
      <c r="N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2132.3200000000002</v>
      </c>
      <c r="O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2142.8000000000002</v>
      </c>
      <c r="P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2193.54</v>
      </c>
      <c r="Q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2177.21</v>
      </c>
      <c r="R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2128.34</v>
      </c>
      <c r="S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2148.34</v>
      </c>
      <c r="T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2147.1800000000003</v>
      </c>
      <c r="U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2149.2200000000003</v>
      </c>
      <c r="V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2147.75</v>
      </c>
      <c r="W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2146.4499999999998</v>
      </c>
      <c r="X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2272.5300000000002</v>
      </c>
      <c r="Y110" s="107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2165.13</v>
      </c>
    </row>
    <row r="111" spans="1:25" x14ac:dyDescent="0.2">
      <c r="A111" s="88">
        <f t="shared" si="2"/>
        <v>41996</v>
      </c>
      <c r="B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2112.4700000000003</v>
      </c>
      <c r="C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2138.9899999999998</v>
      </c>
      <c r="D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2157.4</v>
      </c>
      <c r="E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2157.3200000000002</v>
      </c>
      <c r="F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2161</v>
      </c>
      <c r="G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2151.5299999999997</v>
      </c>
      <c r="H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2108.19</v>
      </c>
      <c r="I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2199.4899999999998</v>
      </c>
      <c r="J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2174.9</v>
      </c>
      <c r="K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2180.69</v>
      </c>
      <c r="L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2167.42</v>
      </c>
      <c r="M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2119.41</v>
      </c>
      <c r="N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2132.42</v>
      </c>
      <c r="O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2143.16</v>
      </c>
      <c r="P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2193.52</v>
      </c>
      <c r="Q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2177.3000000000002</v>
      </c>
      <c r="R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2127.59</v>
      </c>
      <c r="S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2144.59</v>
      </c>
      <c r="T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2145.56</v>
      </c>
      <c r="U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2155.17</v>
      </c>
      <c r="V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2148.35</v>
      </c>
      <c r="W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2145.04</v>
      </c>
      <c r="X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2266.86</v>
      </c>
      <c r="Y111" s="107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2161.33</v>
      </c>
    </row>
    <row r="112" spans="1:25" x14ac:dyDescent="0.2">
      <c r="A112" s="88">
        <f t="shared" si="2"/>
        <v>41997</v>
      </c>
      <c r="B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2112.7799999999997</v>
      </c>
      <c r="C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2139.3200000000002</v>
      </c>
      <c r="D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2158.0100000000002</v>
      </c>
      <c r="E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2158.0500000000002</v>
      </c>
      <c r="F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2151.56</v>
      </c>
      <c r="G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2151.66</v>
      </c>
      <c r="H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2108.23</v>
      </c>
      <c r="I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2190.54</v>
      </c>
      <c r="J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2163.35</v>
      </c>
      <c r="K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2168.21</v>
      </c>
      <c r="L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2146.2799999999997</v>
      </c>
      <c r="M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2109.66</v>
      </c>
      <c r="N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2119.5699999999997</v>
      </c>
      <c r="O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2135.23</v>
      </c>
      <c r="P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2184.08</v>
      </c>
      <c r="Q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2178.4899999999998</v>
      </c>
      <c r="R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2129.31</v>
      </c>
      <c r="S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2152.0300000000002</v>
      </c>
      <c r="T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2155.5299999999997</v>
      </c>
      <c r="U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2154.23</v>
      </c>
      <c r="V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2145.62</v>
      </c>
      <c r="W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2140.63</v>
      </c>
      <c r="X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2283.0500000000002</v>
      </c>
      <c r="Y112" s="107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2176.84</v>
      </c>
    </row>
    <row r="113" spans="1:27" x14ac:dyDescent="0.2">
      <c r="A113" s="88">
        <f t="shared" si="2"/>
        <v>41998</v>
      </c>
      <c r="B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2121.25</v>
      </c>
      <c r="C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2151.06</v>
      </c>
      <c r="D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2177.2399999999998</v>
      </c>
      <c r="E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2177.41</v>
      </c>
      <c r="F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2167.44</v>
      </c>
      <c r="G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2167.59</v>
      </c>
      <c r="H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2121.9499999999998</v>
      </c>
      <c r="I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2206.04</v>
      </c>
      <c r="J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2174.85</v>
      </c>
      <c r="K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2194.58</v>
      </c>
      <c r="L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2167.59</v>
      </c>
      <c r="M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2124.48</v>
      </c>
      <c r="N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2140.2600000000002</v>
      </c>
      <c r="O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2151.29</v>
      </c>
      <c r="P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2201.0500000000002</v>
      </c>
      <c r="Q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2201.5500000000002</v>
      </c>
      <c r="R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2127.79</v>
      </c>
      <c r="S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2152.75</v>
      </c>
      <c r="T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2153.46</v>
      </c>
      <c r="U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2154.84</v>
      </c>
      <c r="V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2140.1400000000003</v>
      </c>
      <c r="W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2141.36</v>
      </c>
      <c r="X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2265.69</v>
      </c>
      <c r="Y113" s="107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2161.44</v>
      </c>
    </row>
    <row r="114" spans="1:27" x14ac:dyDescent="0.2">
      <c r="A114" s="88">
        <f t="shared" si="2"/>
        <v>41999</v>
      </c>
      <c r="B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2109.6800000000003</v>
      </c>
      <c r="C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2144.5100000000002</v>
      </c>
      <c r="D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2160.04</v>
      </c>
      <c r="E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2163.36</v>
      </c>
      <c r="F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2167.04</v>
      </c>
      <c r="G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2160.7200000000003</v>
      </c>
      <c r="H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2115.9</v>
      </c>
      <c r="I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2209.0500000000002</v>
      </c>
      <c r="J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2134.86</v>
      </c>
      <c r="K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2127.9499999999998</v>
      </c>
      <c r="L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2127.91</v>
      </c>
      <c r="M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2125.06</v>
      </c>
      <c r="N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2129</v>
      </c>
      <c r="O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2123.73</v>
      </c>
      <c r="P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2153.84</v>
      </c>
      <c r="Q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2142.4</v>
      </c>
      <c r="R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2119.96</v>
      </c>
      <c r="S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2154.75</v>
      </c>
      <c r="T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2155.1999999999998</v>
      </c>
      <c r="U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2156.37</v>
      </c>
      <c r="V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2141.71</v>
      </c>
      <c r="W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2141.96</v>
      </c>
      <c r="X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2277.3900000000003</v>
      </c>
      <c r="Y114" s="107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2167.6999999999998</v>
      </c>
    </row>
    <row r="115" spans="1:27" x14ac:dyDescent="0.2">
      <c r="A115" s="88">
        <f t="shared" si="2"/>
        <v>42000</v>
      </c>
      <c r="B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2113.2600000000002</v>
      </c>
      <c r="C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2144.77</v>
      </c>
      <c r="D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2168.2200000000003</v>
      </c>
      <c r="E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2171.6</v>
      </c>
      <c r="F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2168.38</v>
      </c>
      <c r="G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2151.5100000000002</v>
      </c>
      <c r="H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2135.7799999999997</v>
      </c>
      <c r="I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2128.08</v>
      </c>
      <c r="J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2203.58</v>
      </c>
      <c r="K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2144.4</v>
      </c>
      <c r="L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2144.35</v>
      </c>
      <c r="M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2150.58</v>
      </c>
      <c r="N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2150.38</v>
      </c>
      <c r="O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2150.4700000000003</v>
      </c>
      <c r="P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2170.46</v>
      </c>
      <c r="Q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2170.88</v>
      </c>
      <c r="R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2116.6800000000003</v>
      </c>
      <c r="S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2171.17</v>
      </c>
      <c r="T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2160.69</v>
      </c>
      <c r="U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2163.73</v>
      </c>
      <c r="V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2145.7600000000002</v>
      </c>
      <c r="W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2146.5</v>
      </c>
      <c r="X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2271.91</v>
      </c>
      <c r="Y115" s="107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2167.48</v>
      </c>
    </row>
    <row r="116" spans="1:27" x14ac:dyDescent="0.2">
      <c r="A116" s="88">
        <f t="shared" si="2"/>
        <v>42001</v>
      </c>
      <c r="B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2110.85</v>
      </c>
      <c r="C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2147.84</v>
      </c>
      <c r="D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2175.12</v>
      </c>
      <c r="E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2178.59</v>
      </c>
      <c r="F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2175.29</v>
      </c>
      <c r="G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2158.0500000000002</v>
      </c>
      <c r="H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2135.34</v>
      </c>
      <c r="I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2110.92</v>
      </c>
      <c r="J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2148.13</v>
      </c>
      <c r="K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2149.33</v>
      </c>
      <c r="L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2143.2600000000002</v>
      </c>
      <c r="M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2149.44</v>
      </c>
      <c r="N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2169.0100000000002</v>
      </c>
      <c r="O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2182.83</v>
      </c>
      <c r="P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2193.5</v>
      </c>
      <c r="Q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2169.66</v>
      </c>
      <c r="R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2115.39</v>
      </c>
      <c r="S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2147.08</v>
      </c>
      <c r="T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2147.58</v>
      </c>
      <c r="U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2139.5500000000002</v>
      </c>
      <c r="V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2146.2399999999998</v>
      </c>
      <c r="W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2147.1</v>
      </c>
      <c r="X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2223.29</v>
      </c>
      <c r="Y116" s="107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2154.9499999999998</v>
      </c>
    </row>
    <row r="117" spans="1:27" x14ac:dyDescent="0.2">
      <c r="A117" s="88">
        <f t="shared" si="2"/>
        <v>42002</v>
      </c>
      <c r="B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2109.5299999999997</v>
      </c>
      <c r="C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2138.5299999999997</v>
      </c>
      <c r="D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2160.2800000000002</v>
      </c>
      <c r="E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2163.39</v>
      </c>
      <c r="F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2167.2200000000003</v>
      </c>
      <c r="G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2151.4300000000003</v>
      </c>
      <c r="H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2108.0300000000002</v>
      </c>
      <c r="I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2199.29</v>
      </c>
      <c r="J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2151.2399999999998</v>
      </c>
      <c r="K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2154.92</v>
      </c>
      <c r="L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2136.7799999999997</v>
      </c>
      <c r="M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2109.83</v>
      </c>
      <c r="N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2113.86</v>
      </c>
      <c r="O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2111.37</v>
      </c>
      <c r="P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2145.1</v>
      </c>
      <c r="Q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2125.2399999999998</v>
      </c>
      <c r="R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2125.35</v>
      </c>
      <c r="S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2142.41</v>
      </c>
      <c r="T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2142.8000000000002</v>
      </c>
      <c r="U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2143.91</v>
      </c>
      <c r="V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2140.94</v>
      </c>
      <c r="W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2142.04</v>
      </c>
      <c r="X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2278.9700000000003</v>
      </c>
      <c r="Y117" s="107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2168.83</v>
      </c>
    </row>
    <row r="118" spans="1:27" x14ac:dyDescent="0.2">
      <c r="A118" s="88">
        <f t="shared" si="2"/>
        <v>42003</v>
      </c>
      <c r="B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2108.91</v>
      </c>
      <c r="C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2148.39</v>
      </c>
      <c r="D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2170.4700000000003</v>
      </c>
      <c r="E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2177.3200000000002</v>
      </c>
      <c r="F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2181.34</v>
      </c>
      <c r="G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2164.36</v>
      </c>
      <c r="H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2116.29</v>
      </c>
      <c r="I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2212.81</v>
      </c>
      <c r="J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2162.8500000000004</v>
      </c>
      <c r="K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2167.9</v>
      </c>
      <c r="L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2148.85</v>
      </c>
      <c r="M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2114.1999999999998</v>
      </c>
      <c r="N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2132.0700000000002</v>
      </c>
      <c r="O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2129.1800000000003</v>
      </c>
      <c r="P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2190.1</v>
      </c>
      <c r="Q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2154.69</v>
      </c>
      <c r="R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2116.09</v>
      </c>
      <c r="S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2151.77</v>
      </c>
      <c r="T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2151.46</v>
      </c>
      <c r="U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2152.56</v>
      </c>
      <c r="V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2141.17</v>
      </c>
      <c r="W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2141.83</v>
      </c>
      <c r="X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2278.75</v>
      </c>
      <c r="Y118" s="107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2168.29</v>
      </c>
    </row>
    <row r="119" spans="1:27" x14ac:dyDescent="0.2">
      <c r="A119" s="88">
        <f t="shared" si="2"/>
        <v>42004</v>
      </c>
      <c r="B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2108.71</v>
      </c>
      <c r="C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2148.19</v>
      </c>
      <c r="D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2170.4</v>
      </c>
      <c r="E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2177.04</v>
      </c>
      <c r="F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2180.9499999999998</v>
      </c>
      <c r="G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2164.31</v>
      </c>
      <c r="H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2115.8900000000003</v>
      </c>
      <c r="I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2211.86</v>
      </c>
      <c r="J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2162.2399999999998</v>
      </c>
      <c r="K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2165.63</v>
      </c>
      <c r="L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2146.9</v>
      </c>
      <c r="M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2112.85</v>
      </c>
      <c r="N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2130.8199999999997</v>
      </c>
      <c r="O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2129.2600000000002</v>
      </c>
      <c r="P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2190.3200000000002</v>
      </c>
      <c r="Q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2154.9700000000003</v>
      </c>
      <c r="R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2115.9899999999998</v>
      </c>
      <c r="S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2204.2600000000002</v>
      </c>
      <c r="T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2220.12</v>
      </c>
      <c r="U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2212.3900000000003</v>
      </c>
      <c r="V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2252.94</v>
      </c>
      <c r="W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2215.2200000000003</v>
      </c>
      <c r="X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2379.81</v>
      </c>
      <c r="Y119" s="10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2276.61</v>
      </c>
    </row>
    <row r="120" spans="1:27" x14ac:dyDescent="0.2">
      <c r="A120" s="94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</row>
    <row r="121" spans="1:27" x14ac:dyDescent="0.25">
      <c r="A121" s="96" t="s">
        <v>159</v>
      </c>
    </row>
    <row r="122" spans="1:27" ht="12.75" x14ac:dyDescent="0.2">
      <c r="A122" s="165" t="s">
        <v>49</v>
      </c>
      <c r="B122" s="168" t="s">
        <v>128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129</v>
      </c>
      <c r="C124" s="163" t="s">
        <v>130</v>
      </c>
      <c r="D124" s="163" t="s">
        <v>131</v>
      </c>
      <c r="E124" s="163" t="s">
        <v>132</v>
      </c>
      <c r="F124" s="163" t="s">
        <v>133</v>
      </c>
      <c r="G124" s="163" t="s">
        <v>134</v>
      </c>
      <c r="H124" s="163" t="s">
        <v>135</v>
      </c>
      <c r="I124" s="163" t="s">
        <v>136</v>
      </c>
      <c r="J124" s="163" t="s">
        <v>137</v>
      </c>
      <c r="K124" s="163" t="s">
        <v>138</v>
      </c>
      <c r="L124" s="163" t="s">
        <v>139</v>
      </c>
      <c r="M124" s="163" t="s">
        <v>140</v>
      </c>
      <c r="N124" s="176" t="s">
        <v>141</v>
      </c>
      <c r="O124" s="163" t="s">
        <v>142</v>
      </c>
      <c r="P124" s="163" t="s">
        <v>143</v>
      </c>
      <c r="Q124" s="163" t="s">
        <v>144</v>
      </c>
      <c r="R124" s="163" t="s">
        <v>145</v>
      </c>
      <c r="S124" s="163" t="s">
        <v>146</v>
      </c>
      <c r="T124" s="163" t="s">
        <v>147</v>
      </c>
      <c r="U124" s="163" t="s">
        <v>148</v>
      </c>
      <c r="V124" s="163" t="s">
        <v>149</v>
      </c>
      <c r="W124" s="163" t="s">
        <v>150</v>
      </c>
      <c r="X124" s="163" t="s">
        <v>151</v>
      </c>
      <c r="Y124" s="163" t="s">
        <v>152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88">
        <f>A89</f>
        <v>41974</v>
      </c>
      <c r="B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2098.1799999999998</v>
      </c>
      <c r="C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2099.21</v>
      </c>
      <c r="D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2082.41</v>
      </c>
      <c r="E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2085.2799999999997</v>
      </c>
      <c r="F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2088.0299999999997</v>
      </c>
      <c r="G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2082.2200000000003</v>
      </c>
      <c r="H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2097</v>
      </c>
      <c r="I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2130.15</v>
      </c>
      <c r="J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2082.15</v>
      </c>
      <c r="K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2109.8500000000004</v>
      </c>
      <c r="L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2127.71</v>
      </c>
      <c r="M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2193.62</v>
      </c>
      <c r="N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2167.71</v>
      </c>
      <c r="O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2161.6</v>
      </c>
      <c r="P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2125.1</v>
      </c>
      <c r="Q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2123.02</v>
      </c>
      <c r="R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2141.42</v>
      </c>
      <c r="S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2262.11</v>
      </c>
      <c r="T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2270.84</v>
      </c>
      <c r="U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2232.59</v>
      </c>
      <c r="V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2284.91</v>
      </c>
      <c r="W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2223.5100000000002</v>
      </c>
      <c r="X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2426.42</v>
      </c>
      <c r="Y126" s="107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2226.7600000000002</v>
      </c>
      <c r="AA126" s="89"/>
    </row>
    <row r="127" spans="1:27" x14ac:dyDescent="0.2">
      <c r="A127" s="88">
        <f t="shared" ref="A127:A156" si="3">A90</f>
        <v>41975</v>
      </c>
      <c r="B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2095.84</v>
      </c>
      <c r="C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2096.04</v>
      </c>
      <c r="D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2082.89</v>
      </c>
      <c r="E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2085.42</v>
      </c>
      <c r="F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2088.46</v>
      </c>
      <c r="G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2081.86</v>
      </c>
      <c r="H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2095.7399999999998</v>
      </c>
      <c r="I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2130.88</v>
      </c>
      <c r="J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2082.86</v>
      </c>
      <c r="K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2107.3200000000002</v>
      </c>
      <c r="L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2119.46</v>
      </c>
      <c r="M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2179.46</v>
      </c>
      <c r="N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2146.39</v>
      </c>
      <c r="O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2144.9499999999998</v>
      </c>
      <c r="P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2112.79</v>
      </c>
      <c r="Q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2110.66</v>
      </c>
      <c r="R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2155.09</v>
      </c>
      <c r="S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2253.33</v>
      </c>
      <c r="T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2249.7799999999997</v>
      </c>
      <c r="U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2215.3000000000002</v>
      </c>
      <c r="V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2252.21</v>
      </c>
      <c r="W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2207.52</v>
      </c>
      <c r="X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2318.67</v>
      </c>
      <c r="Y127" s="107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2232.54</v>
      </c>
    </row>
    <row r="128" spans="1:27" x14ac:dyDescent="0.2">
      <c r="A128" s="88">
        <f t="shared" si="3"/>
        <v>41976</v>
      </c>
      <c r="B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2085.79</v>
      </c>
      <c r="C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2113.86</v>
      </c>
      <c r="D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2113.87</v>
      </c>
      <c r="E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2113.8000000000002</v>
      </c>
      <c r="F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2114.06</v>
      </c>
      <c r="G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2114.65</v>
      </c>
      <c r="H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2106.6800000000003</v>
      </c>
      <c r="I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2189.27</v>
      </c>
      <c r="J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2129.02</v>
      </c>
      <c r="K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2115.25</v>
      </c>
      <c r="L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2082.66</v>
      </c>
      <c r="M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2165.17</v>
      </c>
      <c r="N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2123.5700000000002</v>
      </c>
      <c r="O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2130.35</v>
      </c>
      <c r="P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2080.14</v>
      </c>
      <c r="Q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2094.87</v>
      </c>
      <c r="R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2164.04</v>
      </c>
      <c r="S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2259.13</v>
      </c>
      <c r="T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2238.41</v>
      </c>
      <c r="U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2196.9499999999998</v>
      </c>
      <c r="V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2228.39</v>
      </c>
      <c r="W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2182.2200000000003</v>
      </c>
      <c r="X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2334.7200000000003</v>
      </c>
      <c r="Y128" s="107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2226.79</v>
      </c>
    </row>
    <row r="129" spans="1:25" x14ac:dyDescent="0.2">
      <c r="A129" s="88">
        <f t="shared" si="3"/>
        <v>41977</v>
      </c>
      <c r="B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2103.4900000000002</v>
      </c>
      <c r="C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2096.6</v>
      </c>
      <c r="D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2114.06</v>
      </c>
      <c r="E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2114.0299999999997</v>
      </c>
      <c r="F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2114.2200000000003</v>
      </c>
      <c r="G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2097.73</v>
      </c>
      <c r="H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2079.73</v>
      </c>
      <c r="I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2173.27</v>
      </c>
      <c r="J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2131.7399999999998</v>
      </c>
      <c r="K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2106.2799999999997</v>
      </c>
      <c r="L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2084.4300000000003</v>
      </c>
      <c r="M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2130.73</v>
      </c>
      <c r="N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2113.31</v>
      </c>
      <c r="O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2079.7600000000002</v>
      </c>
      <c r="P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2114.2200000000003</v>
      </c>
      <c r="Q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2109.8199999999997</v>
      </c>
      <c r="R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2101.17</v>
      </c>
      <c r="S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2245.8200000000002</v>
      </c>
      <c r="T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2238.31</v>
      </c>
      <c r="U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2217.0299999999997</v>
      </c>
      <c r="V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2247.64</v>
      </c>
      <c r="W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2193.34</v>
      </c>
      <c r="X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2340.16</v>
      </c>
      <c r="Y129" s="107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2259.9300000000003</v>
      </c>
    </row>
    <row r="130" spans="1:25" x14ac:dyDescent="0.2">
      <c r="A130" s="88">
        <f t="shared" si="3"/>
        <v>41978</v>
      </c>
      <c r="B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2101.4700000000003</v>
      </c>
      <c r="C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2097.54</v>
      </c>
      <c r="D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2114.81</v>
      </c>
      <c r="E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2114.85</v>
      </c>
      <c r="F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2115.08</v>
      </c>
      <c r="G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2115.9499999999998</v>
      </c>
      <c r="H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2080.3199999999997</v>
      </c>
      <c r="I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2173.4499999999998</v>
      </c>
      <c r="J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2115.6800000000003</v>
      </c>
      <c r="K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2090.6400000000003</v>
      </c>
      <c r="L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2105.54</v>
      </c>
      <c r="M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2163.83</v>
      </c>
      <c r="N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2159.6999999999998</v>
      </c>
      <c r="O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2164.6999999999998</v>
      </c>
      <c r="P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2082.42</v>
      </c>
      <c r="Q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2080.62</v>
      </c>
      <c r="R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2124.33</v>
      </c>
      <c r="S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2216.52</v>
      </c>
      <c r="T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2236.42</v>
      </c>
      <c r="U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2224.44</v>
      </c>
      <c r="V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2243.1799999999998</v>
      </c>
      <c r="W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2201.7600000000002</v>
      </c>
      <c r="X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2352.13</v>
      </c>
      <c r="Y130" s="107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2259.83</v>
      </c>
    </row>
    <row r="131" spans="1:25" x14ac:dyDescent="0.2">
      <c r="A131" s="88">
        <f t="shared" si="3"/>
        <v>41979</v>
      </c>
      <c r="B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2109.6</v>
      </c>
      <c r="C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2097.6</v>
      </c>
      <c r="D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2102.33</v>
      </c>
      <c r="E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2086.23</v>
      </c>
      <c r="F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2080.61</v>
      </c>
      <c r="G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2089.5</v>
      </c>
      <c r="H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2097.56</v>
      </c>
      <c r="I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2098.27</v>
      </c>
      <c r="J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2167.75</v>
      </c>
      <c r="K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2084.38</v>
      </c>
      <c r="L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2109.0300000000002</v>
      </c>
      <c r="M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2110.3900000000003</v>
      </c>
      <c r="N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2098.0700000000002</v>
      </c>
      <c r="O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2093.1</v>
      </c>
      <c r="P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2103.92</v>
      </c>
      <c r="Q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2108.1</v>
      </c>
      <c r="R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2143.69</v>
      </c>
      <c r="S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2229.2200000000003</v>
      </c>
      <c r="T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2231.4700000000003</v>
      </c>
      <c r="U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2214.09</v>
      </c>
      <c r="V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2170.85</v>
      </c>
      <c r="W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2129.94</v>
      </c>
      <c r="X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2299.5500000000002</v>
      </c>
      <c r="Y131" s="107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2198.29</v>
      </c>
    </row>
    <row r="132" spans="1:25" x14ac:dyDescent="0.2">
      <c r="A132" s="88">
        <f t="shared" si="3"/>
        <v>41980</v>
      </c>
      <c r="B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2107.5700000000002</v>
      </c>
      <c r="C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2093.91</v>
      </c>
      <c r="D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2085.21</v>
      </c>
      <c r="E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2080.11</v>
      </c>
      <c r="F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2090.23</v>
      </c>
      <c r="G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2083.11</v>
      </c>
      <c r="H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2089.33</v>
      </c>
      <c r="I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2093.9</v>
      </c>
      <c r="J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2159.29</v>
      </c>
      <c r="K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2098.8000000000002</v>
      </c>
      <c r="L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2106.21</v>
      </c>
      <c r="M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2106.6999999999998</v>
      </c>
      <c r="N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2096.14</v>
      </c>
      <c r="O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2090.6999999999998</v>
      </c>
      <c r="P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2102.35</v>
      </c>
      <c r="Q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2106.6000000000004</v>
      </c>
      <c r="R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2093.6000000000004</v>
      </c>
      <c r="S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2220.37</v>
      </c>
      <c r="T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2225.17</v>
      </c>
      <c r="U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2211.37</v>
      </c>
      <c r="V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2170.48</v>
      </c>
      <c r="W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2129.7200000000003</v>
      </c>
      <c r="X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2299.96</v>
      </c>
      <c r="Y132" s="107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2199.36</v>
      </c>
    </row>
    <row r="133" spans="1:25" x14ac:dyDescent="0.2">
      <c r="A133" s="88">
        <f t="shared" si="3"/>
        <v>41981</v>
      </c>
      <c r="B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2103.25</v>
      </c>
      <c r="C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2098.21</v>
      </c>
      <c r="D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2092.66</v>
      </c>
      <c r="E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2092.4700000000003</v>
      </c>
      <c r="F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2086.71</v>
      </c>
      <c r="G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2080</v>
      </c>
      <c r="H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2092.69</v>
      </c>
      <c r="I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2099.42</v>
      </c>
      <c r="J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2090.21</v>
      </c>
      <c r="K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2113.33</v>
      </c>
      <c r="L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2108.81</v>
      </c>
      <c r="M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2156.3200000000002</v>
      </c>
      <c r="N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2147.2200000000003</v>
      </c>
      <c r="O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2173.9</v>
      </c>
      <c r="P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2116.5300000000002</v>
      </c>
      <c r="Q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2109.17</v>
      </c>
      <c r="R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2099.84</v>
      </c>
      <c r="S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2279.8200000000002</v>
      </c>
      <c r="T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2231.08</v>
      </c>
      <c r="U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2208.58</v>
      </c>
      <c r="V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2244.09</v>
      </c>
      <c r="W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2209.12</v>
      </c>
      <c r="X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2335.33</v>
      </c>
      <c r="Y133" s="107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2253.58</v>
      </c>
    </row>
    <row r="134" spans="1:25" x14ac:dyDescent="0.2">
      <c r="A134" s="88">
        <f t="shared" si="3"/>
        <v>41982</v>
      </c>
      <c r="B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2102.77</v>
      </c>
      <c r="C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2098.5700000000002</v>
      </c>
      <c r="D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2092.62</v>
      </c>
      <c r="E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2091.25</v>
      </c>
      <c r="F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2084.9700000000003</v>
      </c>
      <c r="G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2081.1400000000003</v>
      </c>
      <c r="H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2093.56</v>
      </c>
      <c r="I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2114.7799999999997</v>
      </c>
      <c r="J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2099.67</v>
      </c>
      <c r="K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2095.13</v>
      </c>
      <c r="L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2094.8000000000002</v>
      </c>
      <c r="M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2114.38</v>
      </c>
      <c r="N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2115.0700000000002</v>
      </c>
      <c r="O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2115.79</v>
      </c>
      <c r="P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2086.2800000000002</v>
      </c>
      <c r="Q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2079.1</v>
      </c>
      <c r="R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2100.7800000000002</v>
      </c>
      <c r="S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2215.0100000000002</v>
      </c>
      <c r="T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2222.23</v>
      </c>
      <c r="U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2201.79</v>
      </c>
      <c r="V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2225.0699999999997</v>
      </c>
      <c r="W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2191.1999999999998</v>
      </c>
      <c r="X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2333.9499999999998</v>
      </c>
      <c r="Y134" s="107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2251.7399999999998</v>
      </c>
    </row>
    <row r="135" spans="1:25" x14ac:dyDescent="0.2">
      <c r="A135" s="88">
        <f t="shared" si="3"/>
        <v>41983</v>
      </c>
      <c r="B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2104.98</v>
      </c>
      <c r="C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2099.1800000000003</v>
      </c>
      <c r="D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2084.63</v>
      </c>
      <c r="E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2093.0500000000002</v>
      </c>
      <c r="F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2087.73</v>
      </c>
      <c r="G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2082.62</v>
      </c>
      <c r="H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2095.0699999999997</v>
      </c>
      <c r="I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2135.4499999999998</v>
      </c>
      <c r="J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2093.52</v>
      </c>
      <c r="K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2091.6</v>
      </c>
      <c r="L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2088.0500000000002</v>
      </c>
      <c r="M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2111.9700000000003</v>
      </c>
      <c r="N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2090.4700000000003</v>
      </c>
      <c r="O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2080.48</v>
      </c>
      <c r="P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2110.0700000000002</v>
      </c>
      <c r="Q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2105.0700000000002</v>
      </c>
      <c r="R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2093.02</v>
      </c>
      <c r="S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2172.6999999999998</v>
      </c>
      <c r="T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2181.69</v>
      </c>
      <c r="U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2167.33</v>
      </c>
      <c r="V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2196.25</v>
      </c>
      <c r="W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2143.2399999999998</v>
      </c>
      <c r="X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2309.73</v>
      </c>
      <c r="Y135" s="107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2217.71</v>
      </c>
    </row>
    <row r="136" spans="1:25" x14ac:dyDescent="0.2">
      <c r="A136" s="88">
        <f t="shared" si="3"/>
        <v>41984</v>
      </c>
      <c r="B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2100.3900000000003</v>
      </c>
      <c r="C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2095.5</v>
      </c>
      <c r="D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2084.5100000000002</v>
      </c>
      <c r="E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2092.86</v>
      </c>
      <c r="F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2087.65</v>
      </c>
      <c r="G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2082.35</v>
      </c>
      <c r="H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2095.61</v>
      </c>
      <c r="I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2135.17</v>
      </c>
      <c r="J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2093.16</v>
      </c>
      <c r="K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2091.23</v>
      </c>
      <c r="L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2088.5699999999997</v>
      </c>
      <c r="M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2111.85</v>
      </c>
      <c r="N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2091.39</v>
      </c>
      <c r="O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2081.37</v>
      </c>
      <c r="P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2109.77</v>
      </c>
      <c r="Q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2105.1</v>
      </c>
      <c r="R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2092.7600000000002</v>
      </c>
      <c r="S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2174.1</v>
      </c>
      <c r="T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2183.21</v>
      </c>
      <c r="U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2167.0500000000002</v>
      </c>
      <c r="V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2196.17</v>
      </c>
      <c r="W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2144.0299999999997</v>
      </c>
      <c r="X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2301.9700000000003</v>
      </c>
      <c r="Y136" s="107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2210.71</v>
      </c>
    </row>
    <row r="137" spans="1:25" x14ac:dyDescent="0.2">
      <c r="A137" s="88">
        <f t="shared" si="3"/>
        <v>41985</v>
      </c>
      <c r="B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2098.8900000000003</v>
      </c>
      <c r="C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2079.12</v>
      </c>
      <c r="D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2090.1</v>
      </c>
      <c r="E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2090.0100000000002</v>
      </c>
      <c r="F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2086.5100000000002</v>
      </c>
      <c r="G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2090.4700000000003</v>
      </c>
      <c r="H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2093.34</v>
      </c>
      <c r="I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2135.6799999999998</v>
      </c>
      <c r="J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2093.69</v>
      </c>
      <c r="K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2091.64</v>
      </c>
      <c r="L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2083.91</v>
      </c>
      <c r="M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2110.16</v>
      </c>
      <c r="N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2079.12</v>
      </c>
      <c r="O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2095.71</v>
      </c>
      <c r="P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2105.1</v>
      </c>
      <c r="Q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2106.04</v>
      </c>
      <c r="R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2090.88</v>
      </c>
      <c r="S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2136.7399999999998</v>
      </c>
      <c r="T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2137.8200000000002</v>
      </c>
      <c r="U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2116.96</v>
      </c>
      <c r="V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2176.21</v>
      </c>
      <c r="W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2134.7399999999998</v>
      </c>
      <c r="X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2308.36</v>
      </c>
      <c r="Y137" s="107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2196.2200000000003</v>
      </c>
    </row>
    <row r="138" spans="1:25" x14ac:dyDescent="0.2">
      <c r="A138" s="88">
        <f t="shared" si="3"/>
        <v>41986</v>
      </c>
      <c r="B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2084.38</v>
      </c>
      <c r="C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2083.7200000000003</v>
      </c>
      <c r="D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2082.2399999999998</v>
      </c>
      <c r="E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2082.61</v>
      </c>
      <c r="F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2082.84</v>
      </c>
      <c r="G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2083.31</v>
      </c>
      <c r="H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2084.36</v>
      </c>
      <c r="I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2107.59</v>
      </c>
      <c r="J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2105.62</v>
      </c>
      <c r="K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2106.7600000000002</v>
      </c>
      <c r="L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2112.4</v>
      </c>
      <c r="M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2127.64</v>
      </c>
      <c r="N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2127.34</v>
      </c>
      <c r="O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2127.27</v>
      </c>
      <c r="P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2127.71</v>
      </c>
      <c r="Q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2128.29</v>
      </c>
      <c r="R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2131.88</v>
      </c>
      <c r="S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2162.36</v>
      </c>
      <c r="T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2193.44</v>
      </c>
      <c r="U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2173.67</v>
      </c>
      <c r="V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2157.29</v>
      </c>
      <c r="W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2117.44</v>
      </c>
      <c r="X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2258.98</v>
      </c>
      <c r="Y138" s="107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2134.91</v>
      </c>
    </row>
    <row r="139" spans="1:25" x14ac:dyDescent="0.2">
      <c r="A139" s="88">
        <f t="shared" si="3"/>
        <v>41987</v>
      </c>
      <c r="B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2084.04</v>
      </c>
      <c r="C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2082.2800000000002</v>
      </c>
      <c r="D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2082.3200000000002</v>
      </c>
      <c r="E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2082.4</v>
      </c>
      <c r="F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2082.56</v>
      </c>
      <c r="G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2083.25</v>
      </c>
      <c r="H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2083.9</v>
      </c>
      <c r="I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2097.75</v>
      </c>
      <c r="J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2096.1999999999998</v>
      </c>
      <c r="K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2112.4300000000003</v>
      </c>
      <c r="L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2112.34</v>
      </c>
      <c r="M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2127.4700000000003</v>
      </c>
      <c r="N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2127.39</v>
      </c>
      <c r="O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2127.34</v>
      </c>
      <c r="P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2127.59</v>
      </c>
      <c r="Q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2128.42</v>
      </c>
      <c r="R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2132.16</v>
      </c>
      <c r="S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2110.69</v>
      </c>
      <c r="T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2162.75</v>
      </c>
      <c r="U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2146.9899999999998</v>
      </c>
      <c r="V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2147.85</v>
      </c>
      <c r="W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2114.4700000000003</v>
      </c>
      <c r="X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2258.52</v>
      </c>
      <c r="Y139" s="107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2135.2799999999997</v>
      </c>
    </row>
    <row r="140" spans="1:25" x14ac:dyDescent="0.2">
      <c r="A140" s="88">
        <f t="shared" si="3"/>
        <v>41988</v>
      </c>
      <c r="B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2080.13</v>
      </c>
      <c r="C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2084</v>
      </c>
      <c r="D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2083.83</v>
      </c>
      <c r="E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2084</v>
      </c>
      <c r="F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2084.09</v>
      </c>
      <c r="G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2084.61</v>
      </c>
      <c r="H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2085.52</v>
      </c>
      <c r="I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2134.15</v>
      </c>
      <c r="J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2092.65</v>
      </c>
      <c r="K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2091.08</v>
      </c>
      <c r="L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2083.08</v>
      </c>
      <c r="M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2088.15</v>
      </c>
      <c r="N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2092.98</v>
      </c>
      <c r="O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2092.85</v>
      </c>
      <c r="P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2143.63</v>
      </c>
      <c r="Q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2144.62</v>
      </c>
      <c r="R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2148.1800000000003</v>
      </c>
      <c r="S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2152.4</v>
      </c>
      <c r="T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2151.83</v>
      </c>
      <c r="U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2125.4899999999998</v>
      </c>
      <c r="V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2109.3000000000002</v>
      </c>
      <c r="W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2096.63</v>
      </c>
      <c r="X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2272.41</v>
      </c>
      <c r="Y140" s="107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2153.75</v>
      </c>
    </row>
    <row r="141" spans="1:25" x14ac:dyDescent="0.2">
      <c r="A141" s="88">
        <f t="shared" si="3"/>
        <v>41989</v>
      </c>
      <c r="B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2089.38</v>
      </c>
      <c r="C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2093.33</v>
      </c>
      <c r="D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2125.2600000000002</v>
      </c>
      <c r="E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2119.27</v>
      </c>
      <c r="F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2116.44</v>
      </c>
      <c r="G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2107.91</v>
      </c>
      <c r="H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2091.3200000000002</v>
      </c>
      <c r="I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2154.2600000000002</v>
      </c>
      <c r="J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2118.2600000000002</v>
      </c>
      <c r="K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2090.96</v>
      </c>
      <c r="L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2082.9499999999998</v>
      </c>
      <c r="M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2098.4300000000003</v>
      </c>
      <c r="N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2092.33</v>
      </c>
      <c r="O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2092.6</v>
      </c>
      <c r="P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2126.9899999999998</v>
      </c>
      <c r="Q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2094.06</v>
      </c>
      <c r="R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2104.54</v>
      </c>
      <c r="S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2120.2800000000002</v>
      </c>
      <c r="T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2120.21</v>
      </c>
      <c r="U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2120.5500000000002</v>
      </c>
      <c r="V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2112.73</v>
      </c>
      <c r="W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2108.12</v>
      </c>
      <c r="X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2266.96</v>
      </c>
      <c r="Y141" s="107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2157.31</v>
      </c>
    </row>
    <row r="142" spans="1:25" x14ac:dyDescent="0.2">
      <c r="A142" s="88">
        <f t="shared" si="3"/>
        <v>41990</v>
      </c>
      <c r="B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2083.9</v>
      </c>
      <c r="C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2106.54</v>
      </c>
      <c r="D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2124.4499999999998</v>
      </c>
      <c r="E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2124.6</v>
      </c>
      <c r="F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2127.92</v>
      </c>
      <c r="G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2118.9899999999998</v>
      </c>
      <c r="H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2077.9499999999998</v>
      </c>
      <c r="I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2163.8000000000002</v>
      </c>
      <c r="J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2126.6</v>
      </c>
      <c r="K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2122.0100000000002</v>
      </c>
      <c r="L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2104.75</v>
      </c>
      <c r="M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2085.73</v>
      </c>
      <c r="N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2088.41</v>
      </c>
      <c r="O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2093.17</v>
      </c>
      <c r="P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2127.6800000000003</v>
      </c>
      <c r="Q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2094.48</v>
      </c>
      <c r="R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2103.44</v>
      </c>
      <c r="S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2110.7399999999998</v>
      </c>
      <c r="T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2111.37</v>
      </c>
      <c r="U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2112.15</v>
      </c>
      <c r="V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2113.48</v>
      </c>
      <c r="W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2109.25</v>
      </c>
      <c r="X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2245.31</v>
      </c>
      <c r="Y142" s="107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2125.86</v>
      </c>
    </row>
    <row r="143" spans="1:25" x14ac:dyDescent="0.2">
      <c r="A143" s="88">
        <f t="shared" si="3"/>
        <v>41991</v>
      </c>
      <c r="B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2085.2399999999998</v>
      </c>
      <c r="C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2106.5699999999997</v>
      </c>
      <c r="D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2124.63</v>
      </c>
      <c r="E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2124.5700000000002</v>
      </c>
      <c r="F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2127.7799999999997</v>
      </c>
      <c r="G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2118.7600000000002</v>
      </c>
      <c r="H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2077.85</v>
      </c>
      <c r="I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2164.0500000000002</v>
      </c>
      <c r="J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2140.59</v>
      </c>
      <c r="K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2145.8200000000002</v>
      </c>
      <c r="L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2142.36</v>
      </c>
      <c r="M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2105.36</v>
      </c>
      <c r="N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2118.46</v>
      </c>
      <c r="O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2126.5500000000002</v>
      </c>
      <c r="P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2179.4299999999998</v>
      </c>
      <c r="Q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2143.75</v>
      </c>
      <c r="R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2097.06</v>
      </c>
      <c r="S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2114.1999999999998</v>
      </c>
      <c r="T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2117.0500000000002</v>
      </c>
      <c r="U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2117.69</v>
      </c>
      <c r="V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2114.8900000000003</v>
      </c>
      <c r="W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2110.38</v>
      </c>
      <c r="X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2235.1000000000004</v>
      </c>
      <c r="Y143" s="107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2131.7600000000002</v>
      </c>
    </row>
    <row r="144" spans="1:25" x14ac:dyDescent="0.2">
      <c r="A144" s="88">
        <f t="shared" si="3"/>
        <v>41992</v>
      </c>
      <c r="B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2085.67</v>
      </c>
      <c r="C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2106.36</v>
      </c>
      <c r="D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2124.34</v>
      </c>
      <c r="E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2124.29</v>
      </c>
      <c r="F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2127.29</v>
      </c>
      <c r="G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2118.44</v>
      </c>
      <c r="H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2078.02</v>
      </c>
      <c r="I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2163.85</v>
      </c>
      <c r="J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2140.3000000000002</v>
      </c>
      <c r="K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2145.5699999999997</v>
      </c>
      <c r="L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2141.7399999999998</v>
      </c>
      <c r="M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2104.92</v>
      </c>
      <c r="N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2117.83</v>
      </c>
      <c r="O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2125.64</v>
      </c>
      <c r="P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2178.1999999999998</v>
      </c>
      <c r="Q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2142.44</v>
      </c>
      <c r="R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2096.4</v>
      </c>
      <c r="S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2114.8200000000002</v>
      </c>
      <c r="T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2115.41</v>
      </c>
      <c r="U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2117.15</v>
      </c>
      <c r="V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2117.27</v>
      </c>
      <c r="W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2113.1000000000004</v>
      </c>
      <c r="X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2234.21</v>
      </c>
      <c r="Y144" s="107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2131.85</v>
      </c>
    </row>
    <row r="145" spans="1:27" x14ac:dyDescent="0.2">
      <c r="A145" s="88">
        <f t="shared" si="3"/>
        <v>41993</v>
      </c>
      <c r="B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2087.08</v>
      </c>
      <c r="C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2106.8900000000003</v>
      </c>
      <c r="D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2125.6</v>
      </c>
      <c r="E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2128.85</v>
      </c>
      <c r="F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2128.89</v>
      </c>
      <c r="G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2119.63</v>
      </c>
      <c r="H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2081.5299999999997</v>
      </c>
      <c r="I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2098.8200000000002</v>
      </c>
      <c r="J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2100.42</v>
      </c>
      <c r="K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2118.48</v>
      </c>
      <c r="L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2112.29</v>
      </c>
      <c r="M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2118.33</v>
      </c>
      <c r="N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2124.14</v>
      </c>
      <c r="O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2143.4300000000003</v>
      </c>
      <c r="P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2150.44</v>
      </c>
      <c r="Q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2126.83</v>
      </c>
      <c r="R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2105.46</v>
      </c>
      <c r="S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2176.37</v>
      </c>
      <c r="T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2188.33</v>
      </c>
      <c r="U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2183.67</v>
      </c>
      <c r="V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2113.4</v>
      </c>
      <c r="W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2115.2399999999998</v>
      </c>
      <c r="X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2243.5500000000002</v>
      </c>
      <c r="Y145" s="107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2140.5100000000002</v>
      </c>
    </row>
    <row r="146" spans="1:27" x14ac:dyDescent="0.2">
      <c r="A146" s="88">
        <f t="shared" si="3"/>
        <v>41994</v>
      </c>
      <c r="B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2087.62</v>
      </c>
      <c r="C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2106.9700000000003</v>
      </c>
      <c r="D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2125.75</v>
      </c>
      <c r="E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2128.98</v>
      </c>
      <c r="F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2129.17</v>
      </c>
      <c r="G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2119.81</v>
      </c>
      <c r="H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2081.4300000000003</v>
      </c>
      <c r="I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2086.91</v>
      </c>
      <c r="J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2102.0700000000002</v>
      </c>
      <c r="K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2159.89</v>
      </c>
      <c r="L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2111.62</v>
      </c>
      <c r="M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2117.48</v>
      </c>
      <c r="N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2123.6999999999998</v>
      </c>
      <c r="O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2126.9700000000003</v>
      </c>
      <c r="P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2124.14</v>
      </c>
      <c r="Q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2106.7400000000002</v>
      </c>
      <c r="R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2104.96</v>
      </c>
      <c r="S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2176.2399999999998</v>
      </c>
      <c r="T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2186.7600000000002</v>
      </c>
      <c r="U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2184.9300000000003</v>
      </c>
      <c r="V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2113.6400000000003</v>
      </c>
      <c r="W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2114.41</v>
      </c>
      <c r="X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2244</v>
      </c>
      <c r="Y146" s="107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2125.9899999999998</v>
      </c>
    </row>
    <row r="147" spans="1:27" x14ac:dyDescent="0.2">
      <c r="A147" s="88">
        <f t="shared" si="3"/>
        <v>41995</v>
      </c>
      <c r="B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2083.9300000000003</v>
      </c>
      <c r="C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2106.5299999999997</v>
      </c>
      <c r="D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2123.87</v>
      </c>
      <c r="E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2123.7399999999998</v>
      </c>
      <c r="F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2127.6</v>
      </c>
      <c r="G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2118.6800000000003</v>
      </c>
      <c r="H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2077.75</v>
      </c>
      <c r="I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2164.12</v>
      </c>
      <c r="J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2140.98</v>
      </c>
      <c r="K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2146.5500000000002</v>
      </c>
      <c r="L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2133.9</v>
      </c>
      <c r="M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2088.44</v>
      </c>
      <c r="N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2100.8000000000002</v>
      </c>
      <c r="O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2110.7399999999998</v>
      </c>
      <c r="P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2158.86</v>
      </c>
      <c r="Q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2143.37</v>
      </c>
      <c r="R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2097.0300000000002</v>
      </c>
      <c r="S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2116</v>
      </c>
      <c r="T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2114.8900000000003</v>
      </c>
      <c r="U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2116.83</v>
      </c>
      <c r="V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2115.4300000000003</v>
      </c>
      <c r="W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2114.1999999999998</v>
      </c>
      <c r="X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2233.77</v>
      </c>
      <c r="Y147" s="107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2131.92</v>
      </c>
    </row>
    <row r="148" spans="1:27" x14ac:dyDescent="0.2">
      <c r="A148" s="88">
        <f t="shared" si="3"/>
        <v>41996</v>
      </c>
      <c r="B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2081.9700000000003</v>
      </c>
      <c r="C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2107.13</v>
      </c>
      <c r="D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2124.59</v>
      </c>
      <c r="E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2124.5100000000002</v>
      </c>
      <c r="F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2128</v>
      </c>
      <c r="G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2119.02</v>
      </c>
      <c r="H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2077.92</v>
      </c>
      <c r="I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2164.5100000000002</v>
      </c>
      <c r="J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2141.1800000000003</v>
      </c>
      <c r="K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2146.6800000000003</v>
      </c>
      <c r="L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2134.09</v>
      </c>
      <c r="M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2088.56</v>
      </c>
      <c r="N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2100.9</v>
      </c>
      <c r="O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2111.08</v>
      </c>
      <c r="P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2158.84</v>
      </c>
      <c r="Q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2143.46</v>
      </c>
      <c r="R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2096.3200000000002</v>
      </c>
      <c r="S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2112.4300000000003</v>
      </c>
      <c r="T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2113.36</v>
      </c>
      <c r="U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2122.48</v>
      </c>
      <c r="V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2116.0100000000002</v>
      </c>
      <c r="W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2112.87</v>
      </c>
      <c r="X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2228.4</v>
      </c>
      <c r="Y148" s="107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2128.31</v>
      </c>
    </row>
    <row r="149" spans="1:27" x14ac:dyDescent="0.2">
      <c r="A149" s="88">
        <f t="shared" si="3"/>
        <v>41997</v>
      </c>
      <c r="B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2082.2800000000002</v>
      </c>
      <c r="C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2107.44</v>
      </c>
      <c r="D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2125.16</v>
      </c>
      <c r="E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2125.21</v>
      </c>
      <c r="F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2119.0500000000002</v>
      </c>
      <c r="G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2119.14</v>
      </c>
      <c r="H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2077.9499999999998</v>
      </c>
      <c r="I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2156.0100000000002</v>
      </c>
      <c r="J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2130.23</v>
      </c>
      <c r="K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2134.84</v>
      </c>
      <c r="L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2114.04</v>
      </c>
      <c r="M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2079.31</v>
      </c>
      <c r="N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2088.71</v>
      </c>
      <c r="O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2103.56</v>
      </c>
      <c r="P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2149.89</v>
      </c>
      <c r="Q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2144.59</v>
      </c>
      <c r="R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2097.9499999999998</v>
      </c>
      <c r="S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2119.5</v>
      </c>
      <c r="T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2122.81</v>
      </c>
      <c r="U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2121.58</v>
      </c>
      <c r="V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2113.42</v>
      </c>
      <c r="W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2108.69</v>
      </c>
      <c r="X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2243.75</v>
      </c>
      <c r="Y149" s="107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2143.0300000000002</v>
      </c>
    </row>
    <row r="150" spans="1:27" x14ac:dyDescent="0.2">
      <c r="A150" s="88">
        <f t="shared" si="3"/>
        <v>41998</v>
      </c>
      <c r="B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2090.3000000000002</v>
      </c>
      <c r="C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2118.58</v>
      </c>
      <c r="D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2143.4</v>
      </c>
      <c r="E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2143.5700000000002</v>
      </c>
      <c r="F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2134.11</v>
      </c>
      <c r="G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2134.25</v>
      </c>
      <c r="H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2090.96</v>
      </c>
      <c r="I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2170.71</v>
      </c>
      <c r="J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2141.1400000000003</v>
      </c>
      <c r="K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2159.85</v>
      </c>
      <c r="L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2134.25</v>
      </c>
      <c r="M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2093.37</v>
      </c>
      <c r="N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2108.33</v>
      </c>
      <c r="O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2118.79</v>
      </c>
      <c r="P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2165.98</v>
      </c>
      <c r="Q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2166.46</v>
      </c>
      <c r="R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2096.5100000000002</v>
      </c>
      <c r="S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2120.1800000000003</v>
      </c>
      <c r="T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2120.85</v>
      </c>
      <c r="U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2122.16</v>
      </c>
      <c r="V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2108.2200000000003</v>
      </c>
      <c r="W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2109.38</v>
      </c>
      <c r="X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2227.2800000000002</v>
      </c>
      <c r="Y150" s="107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2128.42</v>
      </c>
    </row>
    <row r="151" spans="1:27" x14ac:dyDescent="0.2">
      <c r="A151" s="88">
        <f t="shared" si="3"/>
        <v>41999</v>
      </c>
      <c r="B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2079.33</v>
      </c>
      <c r="C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2112.36</v>
      </c>
      <c r="D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2127.09</v>
      </c>
      <c r="E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2130.2399999999998</v>
      </c>
      <c r="F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2133.73</v>
      </c>
      <c r="G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2127.7399999999998</v>
      </c>
      <c r="H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2085.23</v>
      </c>
      <c r="I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2173.5700000000002</v>
      </c>
      <c r="J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2103.2200000000003</v>
      </c>
      <c r="K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2096.66</v>
      </c>
      <c r="L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2096.62</v>
      </c>
      <c r="M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2093.92</v>
      </c>
      <c r="N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2097.66</v>
      </c>
      <c r="O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2092.65</v>
      </c>
      <c r="P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2121.21</v>
      </c>
      <c r="Q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2110.37</v>
      </c>
      <c r="R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2089.08</v>
      </c>
      <c r="S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2122.08</v>
      </c>
      <c r="T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2122.5</v>
      </c>
      <c r="U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2123.61</v>
      </c>
      <c r="V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2109.6999999999998</v>
      </c>
      <c r="W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2109.94</v>
      </c>
      <c r="X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2238.3900000000003</v>
      </c>
      <c r="Y151" s="107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2134.36</v>
      </c>
    </row>
    <row r="152" spans="1:27" x14ac:dyDescent="0.2">
      <c r="A152" s="88">
        <f t="shared" si="3"/>
        <v>42000</v>
      </c>
      <c r="B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2082.73</v>
      </c>
      <c r="C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2112.61</v>
      </c>
      <c r="D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2134.85</v>
      </c>
      <c r="E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2138.0500000000002</v>
      </c>
      <c r="F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2135</v>
      </c>
      <c r="G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2119</v>
      </c>
      <c r="H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2104.08</v>
      </c>
      <c r="I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2096.7799999999997</v>
      </c>
      <c r="J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2168.38</v>
      </c>
      <c r="K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2112.2600000000002</v>
      </c>
      <c r="L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2112.21</v>
      </c>
      <c r="M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2118.12</v>
      </c>
      <c r="N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2117.9300000000003</v>
      </c>
      <c r="O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2118.0100000000002</v>
      </c>
      <c r="P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2136.9700000000003</v>
      </c>
      <c r="Q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2137.37</v>
      </c>
      <c r="R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2085.9700000000003</v>
      </c>
      <c r="S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2137.6400000000003</v>
      </c>
      <c r="T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2127.71</v>
      </c>
      <c r="U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2130.59</v>
      </c>
      <c r="V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2113.5500000000002</v>
      </c>
      <c r="W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2114.25</v>
      </c>
      <c r="X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2233.19</v>
      </c>
      <c r="Y152" s="107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2134.14</v>
      </c>
    </row>
    <row r="153" spans="1:27" x14ac:dyDescent="0.2">
      <c r="A153" s="88">
        <f t="shared" si="3"/>
        <v>42001</v>
      </c>
      <c r="B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2080.4499999999998</v>
      </c>
      <c r="C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2115.52</v>
      </c>
      <c r="D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2141.39</v>
      </c>
      <c r="E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2144.6800000000003</v>
      </c>
      <c r="F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2141.5500000000002</v>
      </c>
      <c r="G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2125.21</v>
      </c>
      <c r="H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2103.67</v>
      </c>
      <c r="I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2080.5100000000002</v>
      </c>
      <c r="J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2115.79</v>
      </c>
      <c r="K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2116.9300000000003</v>
      </c>
      <c r="L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2111.1799999999998</v>
      </c>
      <c r="M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2117.04</v>
      </c>
      <c r="N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2135.59</v>
      </c>
      <c r="O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2148.6999999999998</v>
      </c>
      <c r="P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2158.8200000000002</v>
      </c>
      <c r="Q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2136.21</v>
      </c>
      <c r="R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2084.75</v>
      </c>
      <c r="S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2114.8000000000002</v>
      </c>
      <c r="T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2115.27</v>
      </c>
      <c r="U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2107.66</v>
      </c>
      <c r="V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2114</v>
      </c>
      <c r="W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2114.8200000000002</v>
      </c>
      <c r="X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2187.0700000000002</v>
      </c>
      <c r="Y153" s="107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2122.2600000000002</v>
      </c>
    </row>
    <row r="154" spans="1:27" x14ac:dyDescent="0.2">
      <c r="A154" s="88">
        <f t="shared" si="3"/>
        <v>42002</v>
      </c>
      <c r="B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2079.19</v>
      </c>
      <c r="C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2106.69</v>
      </c>
      <c r="D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2127.3200000000002</v>
      </c>
      <c r="E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2130.2600000000002</v>
      </c>
      <c r="F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2133.9</v>
      </c>
      <c r="G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2118.92</v>
      </c>
      <c r="H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2077.77</v>
      </c>
      <c r="I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2164.31</v>
      </c>
      <c r="J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2118.75</v>
      </c>
      <c r="K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2122.2399999999998</v>
      </c>
      <c r="L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2105.04</v>
      </c>
      <c r="M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2079.4700000000003</v>
      </c>
      <c r="N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2083.29</v>
      </c>
      <c r="O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2080.9300000000003</v>
      </c>
      <c r="P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2112.92</v>
      </c>
      <c r="Q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2094.08</v>
      </c>
      <c r="R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2094.19</v>
      </c>
      <c r="S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2110.38</v>
      </c>
      <c r="T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2110.7399999999998</v>
      </c>
      <c r="U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2111.8000000000002</v>
      </c>
      <c r="V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2108.98</v>
      </c>
      <c r="W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2110.02</v>
      </c>
      <c r="X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2239.88</v>
      </c>
      <c r="Y154" s="107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2135.4299999999998</v>
      </c>
    </row>
    <row r="155" spans="1:27" x14ac:dyDescent="0.2">
      <c r="A155" s="88">
        <f t="shared" si="3"/>
        <v>42003</v>
      </c>
      <c r="B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2078.6</v>
      </c>
      <c r="C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2116.04</v>
      </c>
      <c r="D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2136.98</v>
      </c>
      <c r="E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2143.48</v>
      </c>
      <c r="F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2147.29</v>
      </c>
      <c r="G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2131.19</v>
      </c>
      <c r="H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2085.6</v>
      </c>
      <c r="I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2177.14</v>
      </c>
      <c r="J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2129.7600000000002</v>
      </c>
      <c r="K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2134.54</v>
      </c>
      <c r="L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2116.4700000000003</v>
      </c>
      <c r="M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2083.62</v>
      </c>
      <c r="N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2100.56</v>
      </c>
      <c r="O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2097.8200000000002</v>
      </c>
      <c r="P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2155.6</v>
      </c>
      <c r="Q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2122.02</v>
      </c>
      <c r="R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2085.41</v>
      </c>
      <c r="S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2119.25</v>
      </c>
      <c r="T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2118.96</v>
      </c>
      <c r="U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2120</v>
      </c>
      <c r="V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2109.1999999999998</v>
      </c>
      <c r="W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2109.8199999999997</v>
      </c>
      <c r="X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2239.67</v>
      </c>
      <c r="Y155" s="107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2134.91</v>
      </c>
    </row>
    <row r="156" spans="1:27" x14ac:dyDescent="0.2">
      <c r="A156" s="88">
        <f t="shared" si="3"/>
        <v>42004</v>
      </c>
      <c r="B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2078.41</v>
      </c>
      <c r="C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2115.86</v>
      </c>
      <c r="D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2136.92</v>
      </c>
      <c r="E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2143.21</v>
      </c>
      <c r="F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2146.9299999999998</v>
      </c>
      <c r="G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2131.1400000000003</v>
      </c>
      <c r="H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2085.2200000000003</v>
      </c>
      <c r="I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2176.2399999999998</v>
      </c>
      <c r="J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2129.1799999999998</v>
      </c>
      <c r="K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2132.39</v>
      </c>
      <c r="L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2114.63</v>
      </c>
      <c r="M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2082.34</v>
      </c>
      <c r="N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2099.38</v>
      </c>
      <c r="O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2097.9</v>
      </c>
      <c r="P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2155.81</v>
      </c>
      <c r="Q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2122.2799999999997</v>
      </c>
      <c r="R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2085.3199999999997</v>
      </c>
      <c r="S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2169.02</v>
      </c>
      <c r="T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2184.0700000000002</v>
      </c>
      <c r="U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2176.7400000000002</v>
      </c>
      <c r="V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2215.19</v>
      </c>
      <c r="W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2179.42</v>
      </c>
      <c r="X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2335.5100000000002</v>
      </c>
      <c r="Y156" s="10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2237.64</v>
      </c>
    </row>
    <row r="157" spans="1:27" x14ac:dyDescent="0.2">
      <c r="A157" s="94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</row>
    <row r="158" spans="1:27" s="120" customFormat="1" ht="19.5" customHeight="1" x14ac:dyDescent="0.25">
      <c r="A158" s="119" t="s">
        <v>153</v>
      </c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</row>
    <row r="159" spans="1:27" ht="15.75" customHeight="1" x14ac:dyDescent="0.25">
      <c r="A159" s="96" t="s">
        <v>156</v>
      </c>
      <c r="B159" s="87"/>
      <c r="C159" s="87"/>
      <c r="D159" s="87"/>
      <c r="AA159" s="89"/>
    </row>
    <row r="160" spans="1:27" ht="12.75" x14ac:dyDescent="0.2">
      <c r="A160" s="165" t="s">
        <v>49</v>
      </c>
      <c r="B160" s="168" t="s">
        <v>128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5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5" ht="12.75" x14ac:dyDescent="0.2">
      <c r="A162" s="166"/>
      <c r="B162" s="174" t="s">
        <v>129</v>
      </c>
      <c r="C162" s="163" t="s">
        <v>130</v>
      </c>
      <c r="D162" s="163" t="s">
        <v>131</v>
      </c>
      <c r="E162" s="163" t="s">
        <v>132</v>
      </c>
      <c r="F162" s="163" t="s">
        <v>133</v>
      </c>
      <c r="G162" s="163" t="s">
        <v>134</v>
      </c>
      <c r="H162" s="163" t="s">
        <v>135</v>
      </c>
      <c r="I162" s="163" t="s">
        <v>136</v>
      </c>
      <c r="J162" s="163" t="s">
        <v>137</v>
      </c>
      <c r="K162" s="163" t="s">
        <v>138</v>
      </c>
      <c r="L162" s="163" t="s">
        <v>139</v>
      </c>
      <c r="M162" s="163" t="s">
        <v>140</v>
      </c>
      <c r="N162" s="176" t="s">
        <v>141</v>
      </c>
      <c r="O162" s="163" t="s">
        <v>142</v>
      </c>
      <c r="P162" s="163" t="s">
        <v>143</v>
      </c>
      <c r="Q162" s="163" t="s">
        <v>144</v>
      </c>
      <c r="R162" s="163" t="s">
        <v>145</v>
      </c>
      <c r="S162" s="163" t="s">
        <v>146</v>
      </c>
      <c r="T162" s="163" t="s">
        <v>147</v>
      </c>
      <c r="U162" s="163" t="s">
        <v>148</v>
      </c>
      <c r="V162" s="163" t="s">
        <v>149</v>
      </c>
      <c r="W162" s="163" t="s">
        <v>150</v>
      </c>
      <c r="X162" s="163" t="s">
        <v>151</v>
      </c>
      <c r="Y162" s="163" t="s">
        <v>152</v>
      </c>
    </row>
    <row r="163" spans="1:25" ht="12.75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88">
        <f>A126</f>
        <v>41974</v>
      </c>
      <c r="B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2697.5199999999995</v>
      </c>
      <c r="C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2698.68</v>
      </c>
      <c r="D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2679.6499999999996</v>
      </c>
      <c r="E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2682.8999999999996</v>
      </c>
      <c r="F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2686.0199999999995</v>
      </c>
      <c r="G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2679.44</v>
      </c>
      <c r="H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2696.18</v>
      </c>
      <c r="I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2733.7299999999996</v>
      </c>
      <c r="J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2679.35</v>
      </c>
      <c r="K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2710.73</v>
      </c>
      <c r="L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2730.97</v>
      </c>
      <c r="M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2805.66</v>
      </c>
      <c r="N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2776.2999999999997</v>
      </c>
      <c r="O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2769.38</v>
      </c>
      <c r="P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2728.0099999999998</v>
      </c>
      <c r="Q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2725.66</v>
      </c>
      <c r="R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2746.5099999999998</v>
      </c>
      <c r="S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2883.25</v>
      </c>
      <c r="T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2893.14</v>
      </c>
      <c r="U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2849.7999999999997</v>
      </c>
      <c r="V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2909.08</v>
      </c>
      <c r="W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2839.52</v>
      </c>
      <c r="X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3069.41</v>
      </c>
      <c r="Y164" s="107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2843.2</v>
      </c>
    </row>
    <row r="165" spans="1:25" x14ac:dyDescent="0.2">
      <c r="A165" s="88">
        <f>A164+1</f>
        <v>41975</v>
      </c>
      <c r="B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2694.8599999999997</v>
      </c>
      <c r="C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2695.1</v>
      </c>
      <c r="D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2680.2</v>
      </c>
      <c r="E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2683.06</v>
      </c>
      <c r="F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2686.5099999999998</v>
      </c>
      <c r="G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2679.0299999999997</v>
      </c>
      <c r="H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2694.75</v>
      </c>
      <c r="I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2734.5699999999997</v>
      </c>
      <c r="J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2680.16</v>
      </c>
      <c r="K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2707.87</v>
      </c>
      <c r="L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2721.63</v>
      </c>
      <c r="M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2789.6</v>
      </c>
      <c r="N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2752.14</v>
      </c>
      <c r="O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2750.5099999999998</v>
      </c>
      <c r="P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2714.0699999999997</v>
      </c>
      <c r="Q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2711.6499999999996</v>
      </c>
      <c r="R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2762</v>
      </c>
      <c r="S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2873.31</v>
      </c>
      <c r="T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2869.2799999999997</v>
      </c>
      <c r="U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2830.22</v>
      </c>
      <c r="V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2872.0299999999997</v>
      </c>
      <c r="W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2821.3999999999996</v>
      </c>
      <c r="X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2947.33</v>
      </c>
      <c r="Y165" s="107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2849.74</v>
      </c>
    </row>
    <row r="166" spans="1:25" x14ac:dyDescent="0.2">
      <c r="A166" s="88">
        <f t="shared" ref="A166:A194" si="4">A165+1</f>
        <v>41976</v>
      </c>
      <c r="B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2683.47</v>
      </c>
      <c r="C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2715.29</v>
      </c>
      <c r="D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2715.2999999999997</v>
      </c>
      <c r="E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2715.21</v>
      </c>
      <c r="F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2715.5099999999998</v>
      </c>
      <c r="G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2716.18</v>
      </c>
      <c r="H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2707.1499999999996</v>
      </c>
      <c r="I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2800.72</v>
      </c>
      <c r="J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2732.46</v>
      </c>
      <c r="K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2716.8599999999997</v>
      </c>
      <c r="L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2679.93</v>
      </c>
      <c r="M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2773.41</v>
      </c>
      <c r="N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2726.2799999999997</v>
      </c>
      <c r="O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2733.97</v>
      </c>
      <c r="P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2677.08</v>
      </c>
      <c r="Q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2693.77</v>
      </c>
      <c r="R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2772.14</v>
      </c>
      <c r="S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2879.87</v>
      </c>
      <c r="T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2856.39</v>
      </c>
      <c r="U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2809.42</v>
      </c>
      <c r="V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2845.04</v>
      </c>
      <c r="W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2792.7299999999996</v>
      </c>
      <c r="X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2965.5199999999995</v>
      </c>
      <c r="Y166" s="107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2843.24</v>
      </c>
    </row>
    <row r="167" spans="1:25" x14ac:dyDescent="0.2">
      <c r="A167" s="88">
        <f t="shared" si="4"/>
        <v>41977</v>
      </c>
      <c r="B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2703.5299999999997</v>
      </c>
      <c r="C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2695.72</v>
      </c>
      <c r="D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2715.5099999999998</v>
      </c>
      <c r="E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2715.47</v>
      </c>
      <c r="F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2715.6899999999996</v>
      </c>
      <c r="G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2697.0099999999998</v>
      </c>
      <c r="H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2676.6099999999997</v>
      </c>
      <c r="I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2782.59</v>
      </c>
      <c r="J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2735.54</v>
      </c>
      <c r="K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2706.7</v>
      </c>
      <c r="L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2681.9399999999996</v>
      </c>
      <c r="M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2734.3999999999996</v>
      </c>
      <c r="N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2714.66</v>
      </c>
      <c r="O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2676.6499999999996</v>
      </c>
      <c r="P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2715.6899999999996</v>
      </c>
      <c r="Q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2710.71</v>
      </c>
      <c r="R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2700.8999999999996</v>
      </c>
      <c r="S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2864.79</v>
      </c>
      <c r="T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2856.2799999999997</v>
      </c>
      <c r="U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2832.18</v>
      </c>
      <c r="V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2866.85</v>
      </c>
      <c r="W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2805.3399999999997</v>
      </c>
      <c r="X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2971.68</v>
      </c>
      <c r="Y167" s="107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2880.7799999999997</v>
      </c>
    </row>
    <row r="168" spans="1:25" x14ac:dyDescent="0.2">
      <c r="A168" s="88">
        <f t="shared" si="4"/>
        <v>41978</v>
      </c>
      <c r="B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2701.25</v>
      </c>
      <c r="C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2696.79</v>
      </c>
      <c r="D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2716.3599999999997</v>
      </c>
      <c r="E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2716.3999999999996</v>
      </c>
      <c r="F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2716.66</v>
      </c>
      <c r="G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2717.66</v>
      </c>
      <c r="H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2677.2799999999997</v>
      </c>
      <c r="I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2782.7999999999997</v>
      </c>
      <c r="J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2717.35</v>
      </c>
      <c r="K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2688.97</v>
      </c>
      <c r="L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2705.8599999999997</v>
      </c>
      <c r="M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2771.8999999999996</v>
      </c>
      <c r="N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2767.22</v>
      </c>
      <c r="O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2772.89</v>
      </c>
      <c r="P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2679.66</v>
      </c>
      <c r="Q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2677.62</v>
      </c>
      <c r="R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2727.14</v>
      </c>
      <c r="S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2831.6</v>
      </c>
      <c r="T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2854.1499999999996</v>
      </c>
      <c r="U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2840.5699999999997</v>
      </c>
      <c r="V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2861.81</v>
      </c>
      <c r="W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2814.87</v>
      </c>
      <c r="X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2985.24</v>
      </c>
      <c r="Y168" s="107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2880.67</v>
      </c>
    </row>
    <row r="169" spans="1:25" x14ac:dyDescent="0.2">
      <c r="A169" s="88">
        <f t="shared" si="4"/>
        <v>41979</v>
      </c>
      <c r="B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2710.45</v>
      </c>
      <c r="C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2696.8599999999997</v>
      </c>
      <c r="D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2702.22</v>
      </c>
      <c r="E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2683.9799999999996</v>
      </c>
      <c r="F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2677.6099999999997</v>
      </c>
      <c r="G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2687.68</v>
      </c>
      <c r="H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2696.8199999999997</v>
      </c>
      <c r="I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2697.6099999999997</v>
      </c>
      <c r="J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2776.3399999999997</v>
      </c>
      <c r="K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2681.8799999999997</v>
      </c>
      <c r="L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2709.81</v>
      </c>
      <c r="M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2711.35</v>
      </c>
      <c r="N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2697.39</v>
      </c>
      <c r="O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2691.7599999999998</v>
      </c>
      <c r="P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2704.02</v>
      </c>
      <c r="Q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2708.7599999999998</v>
      </c>
      <c r="R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2749.08</v>
      </c>
      <c r="S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2845.99</v>
      </c>
      <c r="T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2848.54</v>
      </c>
      <c r="U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2828.8399999999997</v>
      </c>
      <c r="V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2779.8599999999997</v>
      </c>
      <c r="W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2733.5</v>
      </c>
      <c r="X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2925.67</v>
      </c>
      <c r="Y169" s="107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2810.95</v>
      </c>
    </row>
    <row r="170" spans="1:25" x14ac:dyDescent="0.2">
      <c r="A170" s="88">
        <f t="shared" si="4"/>
        <v>41980</v>
      </c>
      <c r="B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2708.16</v>
      </c>
      <c r="C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2692.68</v>
      </c>
      <c r="D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2682.8199999999997</v>
      </c>
      <c r="E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2677.04</v>
      </c>
      <c r="F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2688.5099999999998</v>
      </c>
      <c r="G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2680.4399999999996</v>
      </c>
      <c r="H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2687.49</v>
      </c>
      <c r="I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2692.67</v>
      </c>
      <c r="J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2766.75</v>
      </c>
      <c r="K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2698.21</v>
      </c>
      <c r="L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2706.6099999999997</v>
      </c>
      <c r="M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2707.17</v>
      </c>
      <c r="N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2695.21</v>
      </c>
      <c r="O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2689.0499999999997</v>
      </c>
      <c r="P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2702.24</v>
      </c>
      <c r="Q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2707.05</v>
      </c>
      <c r="R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2692.3199999999997</v>
      </c>
      <c r="S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2835.96</v>
      </c>
      <c r="T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2841.3999999999996</v>
      </c>
      <c r="U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2825.7599999999998</v>
      </c>
      <c r="V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2779.43</v>
      </c>
      <c r="W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2733.2599999999998</v>
      </c>
      <c r="X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2926.13</v>
      </c>
      <c r="Y170" s="107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2812.1499999999996</v>
      </c>
    </row>
    <row r="171" spans="1:25" x14ac:dyDescent="0.2">
      <c r="A171" s="88">
        <f t="shared" si="4"/>
        <v>41981</v>
      </c>
      <c r="B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2703.2599999999998</v>
      </c>
      <c r="C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2697.55</v>
      </c>
      <c r="D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2691.27</v>
      </c>
      <c r="E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2691.0499999999997</v>
      </c>
      <c r="F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2684.52</v>
      </c>
      <c r="G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2676.92</v>
      </c>
      <c r="H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2691.29</v>
      </c>
      <c r="I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2698.93</v>
      </c>
      <c r="J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2688.4799999999996</v>
      </c>
      <c r="K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2714.6899999999996</v>
      </c>
      <c r="L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2709.56</v>
      </c>
      <c r="M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2763.39</v>
      </c>
      <c r="N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2753.08</v>
      </c>
      <c r="O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2783.31</v>
      </c>
      <c r="P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2718.31</v>
      </c>
      <c r="Q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2709.97</v>
      </c>
      <c r="R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2699.39</v>
      </c>
      <c r="S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2903.3199999999997</v>
      </c>
      <c r="T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2848.1</v>
      </c>
      <c r="U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2822.6099999999997</v>
      </c>
      <c r="V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2862.84</v>
      </c>
      <c r="W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2823.21</v>
      </c>
      <c r="X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2966.2</v>
      </c>
      <c r="Y171" s="107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2873.5899999999997</v>
      </c>
    </row>
    <row r="172" spans="1:25" x14ac:dyDescent="0.2">
      <c r="A172" s="88">
        <f t="shared" si="4"/>
        <v>41982</v>
      </c>
      <c r="B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2702.72</v>
      </c>
      <c r="C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2697.96</v>
      </c>
      <c r="D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2691.22</v>
      </c>
      <c r="E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2689.66</v>
      </c>
      <c r="F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2682.5499999999997</v>
      </c>
      <c r="G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2678.21</v>
      </c>
      <c r="H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2692.29</v>
      </c>
      <c r="I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2716.33</v>
      </c>
      <c r="J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2699.21</v>
      </c>
      <c r="K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2694.0699999999997</v>
      </c>
      <c r="L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2693.6899999999996</v>
      </c>
      <c r="M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2715.88</v>
      </c>
      <c r="N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2716.6499999999996</v>
      </c>
      <c r="O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2717.47</v>
      </c>
      <c r="P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2684.04</v>
      </c>
      <c r="Q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2675.8999999999996</v>
      </c>
      <c r="R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2700.46</v>
      </c>
      <c r="S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2829.88</v>
      </c>
      <c r="T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2838.0699999999997</v>
      </c>
      <c r="U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2814.91</v>
      </c>
      <c r="V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2841.29</v>
      </c>
      <c r="W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2802.91</v>
      </c>
      <c r="X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2964.6499999999996</v>
      </c>
      <c r="Y172" s="107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2871.5</v>
      </c>
    </row>
    <row r="173" spans="1:25" x14ac:dyDescent="0.2">
      <c r="A173" s="88">
        <f t="shared" si="4"/>
        <v>41983</v>
      </c>
      <c r="B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2705.22</v>
      </c>
      <c r="C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2698.64</v>
      </c>
      <c r="D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2682.16</v>
      </c>
      <c r="E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2691.71</v>
      </c>
      <c r="F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2685.67</v>
      </c>
      <c r="G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2679.89</v>
      </c>
      <c r="H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2693.99</v>
      </c>
      <c r="I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2739.75</v>
      </c>
      <c r="J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2692.24</v>
      </c>
      <c r="K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2690.0699999999997</v>
      </c>
      <c r="L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2686.04</v>
      </c>
      <c r="M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2713.14</v>
      </c>
      <c r="N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2688.7799999999997</v>
      </c>
      <c r="O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2677.46</v>
      </c>
      <c r="P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2710.99</v>
      </c>
      <c r="Q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2705.3199999999997</v>
      </c>
      <c r="R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2691.67</v>
      </c>
      <c r="S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2781.9399999999996</v>
      </c>
      <c r="T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2792.13</v>
      </c>
      <c r="U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2775.87</v>
      </c>
      <c r="V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2808.63</v>
      </c>
      <c r="W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2748.5699999999997</v>
      </c>
      <c r="X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2937.2</v>
      </c>
      <c r="Y173" s="107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2832.9399999999996</v>
      </c>
    </row>
    <row r="174" spans="1:25" x14ac:dyDescent="0.2">
      <c r="A174" s="88">
        <f t="shared" si="4"/>
        <v>41984</v>
      </c>
      <c r="B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2700.02</v>
      </c>
      <c r="C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2694.48</v>
      </c>
      <c r="D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2682.0299999999997</v>
      </c>
      <c r="E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2691.49</v>
      </c>
      <c r="F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2685.59</v>
      </c>
      <c r="G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2679.58</v>
      </c>
      <c r="H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2694.6099999999997</v>
      </c>
      <c r="I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2739.43</v>
      </c>
      <c r="J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2691.83</v>
      </c>
      <c r="K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2689.6499999999996</v>
      </c>
      <c r="L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2686.6299999999997</v>
      </c>
      <c r="M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2713</v>
      </c>
      <c r="N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2689.8199999999997</v>
      </c>
      <c r="O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2678.47</v>
      </c>
      <c r="P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2710.6499999999996</v>
      </c>
      <c r="Q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2705.3599999999997</v>
      </c>
      <c r="R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2691.3799999999997</v>
      </c>
      <c r="S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2783.54</v>
      </c>
      <c r="T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2793.8599999999997</v>
      </c>
      <c r="U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2775.5499999999997</v>
      </c>
      <c r="V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2808.54</v>
      </c>
      <c r="W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2749.47</v>
      </c>
      <c r="X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2928.41</v>
      </c>
      <c r="Y174" s="107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2825.0099999999998</v>
      </c>
    </row>
    <row r="175" spans="1:25" x14ac:dyDescent="0.2">
      <c r="A175" s="88">
        <f t="shared" si="4"/>
        <v>41985</v>
      </c>
      <c r="B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2698.33</v>
      </c>
      <c r="C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2675.93</v>
      </c>
      <c r="D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2688.3599999999997</v>
      </c>
      <c r="E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2688.2599999999998</v>
      </c>
      <c r="F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2684.2999999999997</v>
      </c>
      <c r="G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2688.7799999999997</v>
      </c>
      <c r="H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2692.0299999999997</v>
      </c>
      <c r="I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2740.0099999999998</v>
      </c>
      <c r="J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2692.43</v>
      </c>
      <c r="K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2690.1</v>
      </c>
      <c r="L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2681.35</v>
      </c>
      <c r="M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2711.09</v>
      </c>
      <c r="N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2675.93</v>
      </c>
      <c r="O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2694.72</v>
      </c>
      <c r="P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2705.3599999999997</v>
      </c>
      <c r="Q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2706.43</v>
      </c>
      <c r="R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2689.24</v>
      </c>
      <c r="S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2741.21</v>
      </c>
      <c r="T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2742.42</v>
      </c>
      <c r="U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2718.7999999999997</v>
      </c>
      <c r="V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2785.92</v>
      </c>
      <c r="W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2738.9399999999996</v>
      </c>
      <c r="X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2935.66</v>
      </c>
      <c r="Y175" s="107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2808.6</v>
      </c>
    </row>
    <row r="176" spans="1:25" x14ac:dyDescent="0.2">
      <c r="A176" s="88">
        <f t="shared" si="4"/>
        <v>41986</v>
      </c>
      <c r="B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2681.8799999999997</v>
      </c>
      <c r="C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2681.13</v>
      </c>
      <c r="D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2679.46</v>
      </c>
      <c r="E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2679.8799999999997</v>
      </c>
      <c r="F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2680.14</v>
      </c>
      <c r="G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2680.66</v>
      </c>
      <c r="H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2681.85</v>
      </c>
      <c r="I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2708.18</v>
      </c>
      <c r="J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2705.95</v>
      </c>
      <c r="K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2707.24</v>
      </c>
      <c r="L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2713.6299999999997</v>
      </c>
      <c r="M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2730.8999999999996</v>
      </c>
      <c r="N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2730.56</v>
      </c>
      <c r="O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2730.4799999999996</v>
      </c>
      <c r="P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2730.97</v>
      </c>
      <c r="Q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2731.64</v>
      </c>
      <c r="R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2735.7</v>
      </c>
      <c r="S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2770.24</v>
      </c>
      <c r="T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2805.45</v>
      </c>
      <c r="U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2783.0499999999997</v>
      </c>
      <c r="V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2764.49</v>
      </c>
      <c r="W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2719.34</v>
      </c>
      <c r="X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2879.7</v>
      </c>
      <c r="Y176" s="107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2739.13</v>
      </c>
    </row>
    <row r="177" spans="1:25" x14ac:dyDescent="0.2">
      <c r="A177" s="88">
        <f t="shared" si="4"/>
        <v>41987</v>
      </c>
      <c r="B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2681.5</v>
      </c>
      <c r="C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2679.5</v>
      </c>
      <c r="D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2679.5499999999997</v>
      </c>
      <c r="E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2679.63</v>
      </c>
      <c r="F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2679.8199999999997</v>
      </c>
      <c r="G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2680.6</v>
      </c>
      <c r="H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2681.34</v>
      </c>
      <c r="I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2697.02</v>
      </c>
      <c r="J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2695.27</v>
      </c>
      <c r="K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2713.67</v>
      </c>
      <c r="L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2713.56</v>
      </c>
      <c r="M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2730.7</v>
      </c>
      <c r="N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2730.62</v>
      </c>
      <c r="O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2730.56</v>
      </c>
      <c r="P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2730.84</v>
      </c>
      <c r="Q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2731.7799999999997</v>
      </c>
      <c r="R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2736.0199999999995</v>
      </c>
      <c r="S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2711.6899999999996</v>
      </c>
      <c r="T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2770.68</v>
      </c>
      <c r="U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2752.8199999999997</v>
      </c>
      <c r="V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2753.79</v>
      </c>
      <c r="W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2715.97</v>
      </c>
      <c r="X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2879.19</v>
      </c>
      <c r="Y177" s="107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2739.5499999999997</v>
      </c>
    </row>
    <row r="178" spans="1:25" x14ac:dyDescent="0.2">
      <c r="A178" s="88">
        <f t="shared" si="4"/>
        <v>41988</v>
      </c>
      <c r="B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2677.0699999999997</v>
      </c>
      <c r="C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2681.45</v>
      </c>
      <c r="D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2681.25</v>
      </c>
      <c r="E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2681.45</v>
      </c>
      <c r="F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2681.5499999999997</v>
      </c>
      <c r="G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2682.14</v>
      </c>
      <c r="H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2683.17</v>
      </c>
      <c r="I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2738.2799999999997</v>
      </c>
      <c r="J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2691.2599999999998</v>
      </c>
      <c r="K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2689.4799999999996</v>
      </c>
      <c r="L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2680.41</v>
      </c>
      <c r="M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2686.1499999999996</v>
      </c>
      <c r="N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2691.62</v>
      </c>
      <c r="O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2691.4799999999996</v>
      </c>
      <c r="P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2749.0099999999998</v>
      </c>
      <c r="Q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2750.1299999999997</v>
      </c>
      <c r="R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2754.17</v>
      </c>
      <c r="S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2758.9399999999996</v>
      </c>
      <c r="T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2758.31</v>
      </c>
      <c r="U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2728.46</v>
      </c>
      <c r="V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2710.12</v>
      </c>
      <c r="W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2695.7599999999998</v>
      </c>
      <c r="X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2894.92</v>
      </c>
      <c r="Y178" s="107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2760.48</v>
      </c>
    </row>
    <row r="179" spans="1:25" x14ac:dyDescent="0.2">
      <c r="A179" s="88">
        <f t="shared" si="4"/>
        <v>41989</v>
      </c>
      <c r="B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2687.5499999999997</v>
      </c>
      <c r="C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2692.02</v>
      </c>
      <c r="D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2728.2</v>
      </c>
      <c r="E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2721.41</v>
      </c>
      <c r="F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2718.21</v>
      </c>
      <c r="G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2708.54</v>
      </c>
      <c r="H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2689.75</v>
      </c>
      <c r="I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2761.05</v>
      </c>
      <c r="J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2720.27</v>
      </c>
      <c r="K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2689.3399999999997</v>
      </c>
      <c r="L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2680.2599999999998</v>
      </c>
      <c r="M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2697.7999999999997</v>
      </c>
      <c r="N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2690.89</v>
      </c>
      <c r="O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2691.1899999999996</v>
      </c>
      <c r="P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2730.16</v>
      </c>
      <c r="Q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2692.85</v>
      </c>
      <c r="R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2704.72</v>
      </c>
      <c r="S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2722.55</v>
      </c>
      <c r="T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2722.4799999999996</v>
      </c>
      <c r="U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2722.8599999999997</v>
      </c>
      <c r="V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2714</v>
      </c>
      <c r="W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2708.7799999999997</v>
      </c>
      <c r="X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2888.75</v>
      </c>
      <c r="Y179" s="107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2764.52</v>
      </c>
    </row>
    <row r="180" spans="1:25" x14ac:dyDescent="0.2">
      <c r="A180" s="88">
        <f t="shared" si="4"/>
        <v>41990</v>
      </c>
      <c r="B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2681.34</v>
      </c>
      <c r="C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2706.99</v>
      </c>
      <c r="D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2727.2799999999997</v>
      </c>
      <c r="E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2727.45</v>
      </c>
      <c r="F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2731.22</v>
      </c>
      <c r="G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2721.0899999999997</v>
      </c>
      <c r="H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2674.6</v>
      </c>
      <c r="I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2771.87</v>
      </c>
      <c r="J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2729.72</v>
      </c>
      <c r="K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2724.5199999999995</v>
      </c>
      <c r="L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2704.97</v>
      </c>
      <c r="M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2683.41</v>
      </c>
      <c r="N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2686.4399999999996</v>
      </c>
      <c r="O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2691.85</v>
      </c>
      <c r="P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2730.9399999999996</v>
      </c>
      <c r="Q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2693.33</v>
      </c>
      <c r="R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2703.4799999999996</v>
      </c>
      <c r="S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2711.75</v>
      </c>
      <c r="T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2712.46</v>
      </c>
      <c r="U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2713.35</v>
      </c>
      <c r="V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2714.8599999999997</v>
      </c>
      <c r="W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2710.06</v>
      </c>
      <c r="X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2864.21</v>
      </c>
      <c r="Y180" s="107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2728.87</v>
      </c>
    </row>
    <row r="181" spans="1:25" x14ac:dyDescent="0.2">
      <c r="A181" s="88">
        <f t="shared" si="4"/>
        <v>41991</v>
      </c>
      <c r="B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2682.8599999999997</v>
      </c>
      <c r="C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2707.0299999999997</v>
      </c>
      <c r="D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2727.49</v>
      </c>
      <c r="E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2727.41</v>
      </c>
      <c r="F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2731.06</v>
      </c>
      <c r="G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2720.83</v>
      </c>
      <c r="H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2674.4799999999996</v>
      </c>
      <c r="I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2772.1499999999996</v>
      </c>
      <c r="J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2745.5699999999997</v>
      </c>
      <c r="K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2751.49</v>
      </c>
      <c r="L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2747.58</v>
      </c>
      <c r="M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2705.6499999999996</v>
      </c>
      <c r="N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2720.49</v>
      </c>
      <c r="O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2729.66</v>
      </c>
      <c r="P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2789.58</v>
      </c>
      <c r="Q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2749.1499999999996</v>
      </c>
      <c r="R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2696.25</v>
      </c>
      <c r="S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2715.67</v>
      </c>
      <c r="T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2718.8999999999996</v>
      </c>
      <c r="U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2719.62</v>
      </c>
      <c r="V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2716.45</v>
      </c>
      <c r="W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2711.3399999999997</v>
      </c>
      <c r="X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2852.6499999999996</v>
      </c>
      <c r="Y181" s="107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2735.56</v>
      </c>
    </row>
    <row r="182" spans="1:25" x14ac:dyDescent="0.2">
      <c r="A182" s="88">
        <f t="shared" si="4"/>
        <v>41992</v>
      </c>
      <c r="B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2683.3399999999997</v>
      </c>
      <c r="C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2706.7799999999997</v>
      </c>
      <c r="D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2727.16</v>
      </c>
      <c r="E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2727.0899999999997</v>
      </c>
      <c r="F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2730.49</v>
      </c>
      <c r="G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2720.47</v>
      </c>
      <c r="H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2674.67</v>
      </c>
      <c r="I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2771.92</v>
      </c>
      <c r="J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2745.2299999999996</v>
      </c>
      <c r="K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2751.21</v>
      </c>
      <c r="L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2746.87</v>
      </c>
      <c r="M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2705.1499999999996</v>
      </c>
      <c r="N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2719.7799999999997</v>
      </c>
      <c r="O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2728.63</v>
      </c>
      <c r="P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2788.18</v>
      </c>
      <c r="Q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2747.66</v>
      </c>
      <c r="R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2695.5</v>
      </c>
      <c r="S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2716.37</v>
      </c>
      <c r="T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2717.04</v>
      </c>
      <c r="U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2719.0099999999998</v>
      </c>
      <c r="V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2719.14</v>
      </c>
      <c r="W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2714.42</v>
      </c>
      <c r="X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2851.64</v>
      </c>
      <c r="Y182" s="107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2735.66</v>
      </c>
    </row>
    <row r="183" spans="1:25" x14ac:dyDescent="0.2">
      <c r="A183" s="88">
        <f t="shared" si="4"/>
        <v>41993</v>
      </c>
      <c r="B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2684.9399999999996</v>
      </c>
      <c r="C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2707.38</v>
      </c>
      <c r="D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2728.58</v>
      </c>
      <c r="E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2732.2599999999998</v>
      </c>
      <c r="F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2732.31</v>
      </c>
      <c r="G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2721.8199999999997</v>
      </c>
      <c r="H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2678.6499999999996</v>
      </c>
      <c r="I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2698.24</v>
      </c>
      <c r="J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2700.06</v>
      </c>
      <c r="K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2720.5199999999995</v>
      </c>
      <c r="L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2713.5099999999998</v>
      </c>
      <c r="M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2720.3399999999997</v>
      </c>
      <c r="N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2726.93</v>
      </c>
      <c r="O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2748.7799999999997</v>
      </c>
      <c r="P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2756.72</v>
      </c>
      <c r="Q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2729.9799999999996</v>
      </c>
      <c r="R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2705.7599999999998</v>
      </c>
      <c r="S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2786.1</v>
      </c>
      <c r="T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2799.6499999999996</v>
      </c>
      <c r="U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2794.38</v>
      </c>
      <c r="V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2714.7599999999998</v>
      </c>
      <c r="W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2716.85</v>
      </c>
      <c r="X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2862.22</v>
      </c>
      <c r="Y183" s="107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2745.4799999999996</v>
      </c>
    </row>
    <row r="184" spans="1:25" x14ac:dyDescent="0.2">
      <c r="A184" s="88">
        <f t="shared" si="4"/>
        <v>41994</v>
      </c>
      <c r="B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2685.5499999999997</v>
      </c>
      <c r="C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2707.4799999999996</v>
      </c>
      <c r="D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2728.75</v>
      </c>
      <c r="E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2732.41</v>
      </c>
      <c r="F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2732.63</v>
      </c>
      <c r="G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2722.0299999999997</v>
      </c>
      <c r="H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2678.54</v>
      </c>
      <c r="I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2684.75</v>
      </c>
      <c r="J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2701.92</v>
      </c>
      <c r="K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2767.4399999999996</v>
      </c>
      <c r="L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2712.75</v>
      </c>
      <c r="M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2719.39</v>
      </c>
      <c r="N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2726.43</v>
      </c>
      <c r="O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2730.14</v>
      </c>
      <c r="P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2726.93</v>
      </c>
      <c r="Q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2707.21</v>
      </c>
      <c r="R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2705.2</v>
      </c>
      <c r="S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2785.96</v>
      </c>
      <c r="T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2797.87</v>
      </c>
      <c r="U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2795.7999999999997</v>
      </c>
      <c r="V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2715.0299999999997</v>
      </c>
      <c r="W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2715.8999999999996</v>
      </c>
      <c r="X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2862.7299999999996</v>
      </c>
      <c r="Y184" s="107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2729.02</v>
      </c>
    </row>
    <row r="185" spans="1:25" x14ac:dyDescent="0.2">
      <c r="A185" s="88">
        <f t="shared" si="4"/>
        <v>41995</v>
      </c>
      <c r="B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2681.38</v>
      </c>
      <c r="C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2706.9799999999996</v>
      </c>
      <c r="D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2726.63</v>
      </c>
      <c r="E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2726.4799999999996</v>
      </c>
      <c r="F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2730.85</v>
      </c>
      <c r="G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2720.75</v>
      </c>
      <c r="H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2674.37</v>
      </c>
      <c r="I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2772.22</v>
      </c>
      <c r="J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2746.0099999999998</v>
      </c>
      <c r="K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2752.3199999999997</v>
      </c>
      <c r="L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2737.99</v>
      </c>
      <c r="M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2686.4799999999996</v>
      </c>
      <c r="N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2700.49</v>
      </c>
      <c r="O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2711.75</v>
      </c>
      <c r="P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2766.27</v>
      </c>
      <c r="Q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2748.72</v>
      </c>
      <c r="R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2696.21</v>
      </c>
      <c r="S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2717.71</v>
      </c>
      <c r="T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2716.45</v>
      </c>
      <c r="U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2718.6499999999996</v>
      </c>
      <c r="V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2717.0699999999997</v>
      </c>
      <c r="W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2715.67</v>
      </c>
      <c r="X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2851.14</v>
      </c>
      <c r="Y185" s="107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2735.75</v>
      </c>
    </row>
    <row r="186" spans="1:25" x14ac:dyDescent="0.2">
      <c r="A186" s="88">
        <f t="shared" si="4"/>
        <v>41996</v>
      </c>
      <c r="B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2679.1499999999996</v>
      </c>
      <c r="C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2707.6499999999996</v>
      </c>
      <c r="D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2727.4399999999996</v>
      </c>
      <c r="E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2727.35</v>
      </c>
      <c r="F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2731.3</v>
      </c>
      <c r="G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2721.1299999999997</v>
      </c>
      <c r="H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2674.56</v>
      </c>
      <c r="I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2772.67</v>
      </c>
      <c r="J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2746.24</v>
      </c>
      <c r="K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2752.46</v>
      </c>
      <c r="L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2738.2</v>
      </c>
      <c r="M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2686.62</v>
      </c>
      <c r="N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2700.6</v>
      </c>
      <c r="O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2712.13</v>
      </c>
      <c r="P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2766.25</v>
      </c>
      <c r="Q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2748.8199999999997</v>
      </c>
      <c r="R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2695.3999999999996</v>
      </c>
      <c r="S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2713.67</v>
      </c>
      <c r="T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2714.71</v>
      </c>
      <c r="U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2725.04</v>
      </c>
      <c r="V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2717.72</v>
      </c>
      <c r="W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2714.16</v>
      </c>
      <c r="X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2845.0499999999997</v>
      </c>
      <c r="Y186" s="107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2731.66</v>
      </c>
    </row>
    <row r="187" spans="1:25" x14ac:dyDescent="0.2">
      <c r="A187" s="88">
        <f t="shared" si="4"/>
        <v>41997</v>
      </c>
      <c r="B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2679.5</v>
      </c>
      <c r="C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2708.0099999999998</v>
      </c>
      <c r="D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2728.09</v>
      </c>
      <c r="E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2728.14</v>
      </c>
      <c r="F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2721.17</v>
      </c>
      <c r="G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2721.2599999999998</v>
      </c>
      <c r="H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2674.6</v>
      </c>
      <c r="I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2763.04</v>
      </c>
      <c r="J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2733.83</v>
      </c>
      <c r="K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2739.0499999999997</v>
      </c>
      <c r="L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2715.4799999999996</v>
      </c>
      <c r="M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2676.14</v>
      </c>
      <c r="N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2686.79</v>
      </c>
      <c r="O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2703.62</v>
      </c>
      <c r="P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2756.1099999999997</v>
      </c>
      <c r="Q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2750.0899999999997</v>
      </c>
      <c r="R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2697.2599999999998</v>
      </c>
      <c r="S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2721.67</v>
      </c>
      <c r="T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2725.43</v>
      </c>
      <c r="U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2724.0299999999997</v>
      </c>
      <c r="V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2714.7799999999997</v>
      </c>
      <c r="W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2709.42</v>
      </c>
      <c r="X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2862.45</v>
      </c>
      <c r="Y187" s="107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2748.33</v>
      </c>
    </row>
    <row r="188" spans="1:25" x14ac:dyDescent="0.2">
      <c r="A188" s="88">
        <f t="shared" si="4"/>
        <v>41998</v>
      </c>
      <c r="B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2688.5899999999997</v>
      </c>
      <c r="C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2720.63</v>
      </c>
      <c r="D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2748.7599999999998</v>
      </c>
      <c r="E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2748.9399999999996</v>
      </c>
      <c r="F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2738.23</v>
      </c>
      <c r="G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2738.39</v>
      </c>
      <c r="H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2689.3399999999997</v>
      </c>
      <c r="I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2779.7</v>
      </c>
      <c r="J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2746.1899999999996</v>
      </c>
      <c r="K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2767.39</v>
      </c>
      <c r="L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2738.39</v>
      </c>
      <c r="M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2692.0699999999997</v>
      </c>
      <c r="N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2709.0199999999995</v>
      </c>
      <c r="O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2720.87</v>
      </c>
      <c r="P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2774.33</v>
      </c>
      <c r="Q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2774.87</v>
      </c>
      <c r="R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2695.63</v>
      </c>
      <c r="S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2722.4399999999996</v>
      </c>
      <c r="T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2723.2</v>
      </c>
      <c r="U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2724.6899999999996</v>
      </c>
      <c r="V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2708.89</v>
      </c>
      <c r="W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2710.21</v>
      </c>
      <c r="X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2843.79</v>
      </c>
      <c r="Y188" s="107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2731.7799999999997</v>
      </c>
    </row>
    <row r="189" spans="1:25" x14ac:dyDescent="0.2">
      <c r="A189" s="88">
        <f t="shared" si="4"/>
        <v>41999</v>
      </c>
      <c r="B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2676.16</v>
      </c>
      <c r="C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2713.58</v>
      </c>
      <c r="D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2730.27</v>
      </c>
      <c r="E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2733.8399999999997</v>
      </c>
      <c r="F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2737.7999999999997</v>
      </c>
      <c r="G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2731.0099999999998</v>
      </c>
      <c r="H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2682.85</v>
      </c>
      <c r="I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2782.9399999999996</v>
      </c>
      <c r="J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2703.22</v>
      </c>
      <c r="K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2695.7999999999997</v>
      </c>
      <c r="L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2695.75</v>
      </c>
      <c r="M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2692.6899999999996</v>
      </c>
      <c r="N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2696.93</v>
      </c>
      <c r="O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2691.2599999999998</v>
      </c>
      <c r="P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2723.6099999999997</v>
      </c>
      <c r="Q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2711.3199999999997</v>
      </c>
      <c r="R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2687.21</v>
      </c>
      <c r="S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2724.59</v>
      </c>
      <c r="T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2725.0699999999997</v>
      </c>
      <c r="U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2726.33</v>
      </c>
      <c r="V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2710.5699999999997</v>
      </c>
      <c r="W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2710.8399999999997</v>
      </c>
      <c r="X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2856.37</v>
      </c>
      <c r="Y189" s="107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2738.5099999999998</v>
      </c>
    </row>
    <row r="190" spans="1:25" x14ac:dyDescent="0.2">
      <c r="A190" s="88">
        <f t="shared" si="4"/>
        <v>42000</v>
      </c>
      <c r="B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2680.0099999999998</v>
      </c>
      <c r="C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2713.8599999999997</v>
      </c>
      <c r="D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2739.06</v>
      </c>
      <c r="E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2742.6899999999996</v>
      </c>
      <c r="F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2739.2299999999996</v>
      </c>
      <c r="G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2721.1</v>
      </c>
      <c r="H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2704.2</v>
      </c>
      <c r="I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2695.93</v>
      </c>
      <c r="J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2777.06</v>
      </c>
      <c r="K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2713.47</v>
      </c>
      <c r="L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2713.41</v>
      </c>
      <c r="M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2720.1099999999997</v>
      </c>
      <c r="N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2719.89</v>
      </c>
      <c r="O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2719.99</v>
      </c>
      <c r="P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2741.47</v>
      </c>
      <c r="Q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2741.92</v>
      </c>
      <c r="R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2683.68</v>
      </c>
      <c r="S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2742.23</v>
      </c>
      <c r="T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2730.97</v>
      </c>
      <c r="U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2734.24</v>
      </c>
      <c r="V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2714.93</v>
      </c>
      <c r="W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2715.7299999999996</v>
      </c>
      <c r="X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2850.4799999999996</v>
      </c>
      <c r="Y190" s="107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2738.2599999999998</v>
      </c>
    </row>
    <row r="191" spans="1:25" x14ac:dyDescent="0.2">
      <c r="A191" s="88">
        <f t="shared" si="4"/>
        <v>42001</v>
      </c>
      <c r="B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2677.42</v>
      </c>
      <c r="C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2717.17</v>
      </c>
      <c r="D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2746.47</v>
      </c>
      <c r="E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2750.21</v>
      </c>
      <c r="F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2746.66</v>
      </c>
      <c r="G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2728.14</v>
      </c>
      <c r="H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2703.74</v>
      </c>
      <c r="I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2677.5</v>
      </c>
      <c r="J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2717.47</v>
      </c>
      <c r="K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2718.7599999999998</v>
      </c>
      <c r="L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2712.24</v>
      </c>
      <c r="M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2718.88</v>
      </c>
      <c r="N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2739.91</v>
      </c>
      <c r="O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2754.7599999999998</v>
      </c>
      <c r="P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2766.22</v>
      </c>
      <c r="Q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2740.6099999999997</v>
      </c>
      <c r="R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2682.2999999999997</v>
      </c>
      <c r="S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2716.3399999999997</v>
      </c>
      <c r="T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2716.88</v>
      </c>
      <c r="U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2708.25</v>
      </c>
      <c r="V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2715.45</v>
      </c>
      <c r="W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2716.37</v>
      </c>
      <c r="X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2798.23</v>
      </c>
      <c r="Y191" s="107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2724.7999999999997</v>
      </c>
    </row>
    <row r="192" spans="1:25" x14ac:dyDescent="0.2">
      <c r="A192" s="88">
        <f t="shared" si="4"/>
        <v>42002</v>
      </c>
      <c r="B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2676</v>
      </c>
      <c r="C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2707.16</v>
      </c>
      <c r="D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2730.5299999999997</v>
      </c>
      <c r="E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2733.87</v>
      </c>
      <c r="F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2737.99</v>
      </c>
      <c r="G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2721.02</v>
      </c>
      <c r="H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2674.39</v>
      </c>
      <c r="I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2772.4399999999996</v>
      </c>
      <c r="J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2720.8199999999997</v>
      </c>
      <c r="K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2724.77</v>
      </c>
      <c r="L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2705.2799999999997</v>
      </c>
      <c r="M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2676.3199999999997</v>
      </c>
      <c r="N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2680.6499999999996</v>
      </c>
      <c r="O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2677.9799999999996</v>
      </c>
      <c r="P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2714.22</v>
      </c>
      <c r="Q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2692.88</v>
      </c>
      <c r="R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2693</v>
      </c>
      <c r="S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2711.3399999999997</v>
      </c>
      <c r="T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2711.75</v>
      </c>
      <c r="U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2712.9399999999996</v>
      </c>
      <c r="V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2709.75</v>
      </c>
      <c r="W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2710.93</v>
      </c>
      <c r="X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2858.06</v>
      </c>
      <c r="Y192" s="107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2739.72</v>
      </c>
    </row>
    <row r="193" spans="1:27" x14ac:dyDescent="0.2">
      <c r="A193" s="88">
        <f t="shared" si="4"/>
        <v>42003</v>
      </c>
      <c r="B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2675.34</v>
      </c>
      <c r="C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2717.75</v>
      </c>
      <c r="D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2741.4799999999996</v>
      </c>
      <c r="E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2748.84</v>
      </c>
      <c r="F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2753.16</v>
      </c>
      <c r="G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2734.91</v>
      </c>
      <c r="H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2683.2699999999995</v>
      </c>
      <c r="I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2786.9799999999996</v>
      </c>
      <c r="J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2733.29</v>
      </c>
      <c r="K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2738.72</v>
      </c>
      <c r="L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2718.25</v>
      </c>
      <c r="M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2681.02</v>
      </c>
      <c r="N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2700.22</v>
      </c>
      <c r="O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2697.1099999999997</v>
      </c>
      <c r="P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2762.58</v>
      </c>
      <c r="Q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2724.5299999999997</v>
      </c>
      <c r="R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2683.0499999999997</v>
      </c>
      <c r="S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2721.39</v>
      </c>
      <c r="T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2721.06</v>
      </c>
      <c r="U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2722.2299999999996</v>
      </c>
      <c r="V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2710</v>
      </c>
      <c r="W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2710.71</v>
      </c>
      <c r="X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2857.83</v>
      </c>
      <c r="Y193" s="107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2739.13</v>
      </c>
      <c r="AA193" s="89"/>
    </row>
    <row r="194" spans="1:27" x14ac:dyDescent="0.2">
      <c r="A194" s="88">
        <f t="shared" si="4"/>
        <v>42004</v>
      </c>
      <c r="B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2675.12</v>
      </c>
      <c r="C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2717.5499999999997</v>
      </c>
      <c r="D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2741.41</v>
      </c>
      <c r="E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2748.54</v>
      </c>
      <c r="F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2752.75</v>
      </c>
      <c r="G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2734.8599999999997</v>
      </c>
      <c r="H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2682.84</v>
      </c>
      <c r="I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2785.96</v>
      </c>
      <c r="J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2732.64</v>
      </c>
      <c r="K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2736.27</v>
      </c>
      <c r="L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2716.16</v>
      </c>
      <c r="M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2679.5699999999997</v>
      </c>
      <c r="N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2698.88</v>
      </c>
      <c r="O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2697.2</v>
      </c>
      <c r="P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2762.81</v>
      </c>
      <c r="Q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2724.8199999999997</v>
      </c>
      <c r="R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2682.95</v>
      </c>
      <c r="S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2777.7799999999997</v>
      </c>
      <c r="T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2794.83</v>
      </c>
      <c r="U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2786.52</v>
      </c>
      <c r="V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2830.09</v>
      </c>
      <c r="W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2789.5699999999997</v>
      </c>
      <c r="X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2966.41</v>
      </c>
      <c r="Y194" s="10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2855.5199999999995</v>
      </c>
    </row>
    <row r="196" spans="1:27" x14ac:dyDescent="0.25">
      <c r="A196" s="96" t="s">
        <v>157</v>
      </c>
    </row>
    <row r="197" spans="1:27" ht="12.75" x14ac:dyDescent="0.2">
      <c r="A197" s="165" t="s">
        <v>49</v>
      </c>
      <c r="B197" s="168" t="s">
        <v>128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7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7" ht="12.75" x14ac:dyDescent="0.2">
      <c r="A199" s="166"/>
      <c r="B199" s="174" t="s">
        <v>129</v>
      </c>
      <c r="C199" s="163" t="s">
        <v>130</v>
      </c>
      <c r="D199" s="163" t="s">
        <v>131</v>
      </c>
      <c r="E199" s="163" t="s">
        <v>132</v>
      </c>
      <c r="F199" s="163" t="s">
        <v>133</v>
      </c>
      <c r="G199" s="163" t="s">
        <v>134</v>
      </c>
      <c r="H199" s="163" t="s">
        <v>135</v>
      </c>
      <c r="I199" s="163" t="s">
        <v>136</v>
      </c>
      <c r="J199" s="163" t="s">
        <v>137</v>
      </c>
      <c r="K199" s="163" t="s">
        <v>138</v>
      </c>
      <c r="L199" s="163" t="s">
        <v>139</v>
      </c>
      <c r="M199" s="163" t="s">
        <v>140</v>
      </c>
      <c r="N199" s="176" t="s">
        <v>141</v>
      </c>
      <c r="O199" s="163" t="s">
        <v>142</v>
      </c>
      <c r="P199" s="163" t="s">
        <v>143</v>
      </c>
      <c r="Q199" s="163" t="s">
        <v>144</v>
      </c>
      <c r="R199" s="163" t="s">
        <v>145</v>
      </c>
      <c r="S199" s="163" t="s">
        <v>146</v>
      </c>
      <c r="T199" s="163" t="s">
        <v>147</v>
      </c>
      <c r="U199" s="163" t="s">
        <v>148</v>
      </c>
      <c r="V199" s="163" t="s">
        <v>149</v>
      </c>
      <c r="W199" s="163" t="s">
        <v>150</v>
      </c>
      <c r="X199" s="163" t="s">
        <v>151</v>
      </c>
      <c r="Y199" s="163" t="s">
        <v>152</v>
      </c>
    </row>
    <row r="200" spans="1:27" ht="12.75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x14ac:dyDescent="0.2">
      <c r="A201" s="88">
        <f>A164</f>
        <v>41974</v>
      </c>
      <c r="B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2687.6899999999996</v>
      </c>
      <c r="C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2688.8399999999997</v>
      </c>
      <c r="D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2670.09</v>
      </c>
      <c r="E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2673.29</v>
      </c>
      <c r="F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2676.37</v>
      </c>
      <c r="G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2669.89</v>
      </c>
      <c r="H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2686.37</v>
      </c>
      <c r="I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2723.37</v>
      </c>
      <c r="J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2669.7999999999997</v>
      </c>
      <c r="K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2700.71</v>
      </c>
      <c r="L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2720.6499999999996</v>
      </c>
      <c r="M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2794.21</v>
      </c>
      <c r="N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2765.29</v>
      </c>
      <c r="O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2758.47</v>
      </c>
      <c r="P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2717.7299999999996</v>
      </c>
      <c r="Q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2715.41</v>
      </c>
      <c r="R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2735.95</v>
      </c>
      <c r="S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2870.63</v>
      </c>
      <c r="T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2880.37</v>
      </c>
      <c r="U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2837.6899999999996</v>
      </c>
      <c r="V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2896.08</v>
      </c>
      <c r="W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2827.56</v>
      </c>
      <c r="X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3053.99</v>
      </c>
      <c r="Y201" s="107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2831.1899999999996</v>
      </c>
    </row>
    <row r="202" spans="1:27" x14ac:dyDescent="0.2">
      <c r="A202" s="88">
        <f t="shared" ref="A202:A231" si="5">A165</f>
        <v>41975</v>
      </c>
      <c r="B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2685.08</v>
      </c>
      <c r="C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2685.31</v>
      </c>
      <c r="D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2670.64</v>
      </c>
      <c r="E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2673.45</v>
      </c>
      <c r="F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2676.85</v>
      </c>
      <c r="G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2669.49</v>
      </c>
      <c r="H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2684.97</v>
      </c>
      <c r="I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2724.1899999999996</v>
      </c>
      <c r="J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2670.6</v>
      </c>
      <c r="K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2697.8999999999996</v>
      </c>
      <c r="L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2711.45</v>
      </c>
      <c r="M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2778.39</v>
      </c>
      <c r="N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2741.5</v>
      </c>
      <c r="O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2739.89</v>
      </c>
      <c r="P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2704</v>
      </c>
      <c r="Q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2701.62</v>
      </c>
      <c r="R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2751.21</v>
      </c>
      <c r="S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2860.8399999999997</v>
      </c>
      <c r="T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2856.87</v>
      </c>
      <c r="U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2818.3999999999996</v>
      </c>
      <c r="V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2859.58</v>
      </c>
      <c r="W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2809.72</v>
      </c>
      <c r="X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2933.75</v>
      </c>
      <c r="Y202" s="107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2837.63</v>
      </c>
    </row>
    <row r="203" spans="1:27" x14ac:dyDescent="0.2">
      <c r="A203" s="88">
        <f t="shared" si="5"/>
        <v>41976</v>
      </c>
      <c r="B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2673.8599999999997</v>
      </c>
      <c r="C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2705.2</v>
      </c>
      <c r="D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2705.21</v>
      </c>
      <c r="E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2705.12</v>
      </c>
      <c r="F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2705.41</v>
      </c>
      <c r="G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2706.08</v>
      </c>
      <c r="H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2697.18</v>
      </c>
      <c r="I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2789.35</v>
      </c>
      <c r="J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2722.1099999999997</v>
      </c>
      <c r="K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2706.74</v>
      </c>
      <c r="L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2670.37</v>
      </c>
      <c r="M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2762.45</v>
      </c>
      <c r="N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2716.0299999999997</v>
      </c>
      <c r="O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2723.6</v>
      </c>
      <c r="P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2667.56</v>
      </c>
      <c r="Q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2684.0099999999998</v>
      </c>
      <c r="R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2761.1899999999996</v>
      </c>
      <c r="S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2867.31</v>
      </c>
      <c r="T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2844.18</v>
      </c>
      <c r="U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2797.92</v>
      </c>
      <c r="V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2833</v>
      </c>
      <c r="W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2781.4799999999996</v>
      </c>
      <c r="X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2951.66</v>
      </c>
      <c r="Y203" s="107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2831.22</v>
      </c>
    </row>
    <row r="204" spans="1:27" x14ac:dyDescent="0.2">
      <c r="A204" s="88">
        <f t="shared" si="5"/>
        <v>41977</v>
      </c>
      <c r="B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2693.62</v>
      </c>
      <c r="C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2685.93</v>
      </c>
      <c r="D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2705.41</v>
      </c>
      <c r="E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2705.3799999999997</v>
      </c>
      <c r="F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2705.6</v>
      </c>
      <c r="G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2687.2</v>
      </c>
      <c r="H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2667.1099999999997</v>
      </c>
      <c r="I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2771.49</v>
      </c>
      <c r="J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2725.14</v>
      </c>
      <c r="K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2696.7299999999996</v>
      </c>
      <c r="L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2672.35</v>
      </c>
      <c r="M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2724.02</v>
      </c>
      <c r="N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2704.58</v>
      </c>
      <c r="O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2667.14</v>
      </c>
      <c r="P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2705.6</v>
      </c>
      <c r="Q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2700.6899999999996</v>
      </c>
      <c r="R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2691.0299999999997</v>
      </c>
      <c r="S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2852.45</v>
      </c>
      <c r="T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2844.0699999999997</v>
      </c>
      <c r="U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2820.33</v>
      </c>
      <c r="V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2854.4799999999996</v>
      </c>
      <c r="W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2793.89</v>
      </c>
      <c r="X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2957.7299999999996</v>
      </c>
      <c r="Y204" s="107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2868.2</v>
      </c>
    </row>
    <row r="205" spans="1:27" x14ac:dyDescent="0.2">
      <c r="A205" s="88">
        <f t="shared" si="5"/>
        <v>41978</v>
      </c>
      <c r="B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2691.37</v>
      </c>
      <c r="C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2686.98</v>
      </c>
      <c r="D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2706.25</v>
      </c>
      <c r="E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2706.2999999999997</v>
      </c>
      <c r="F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2706.5499999999997</v>
      </c>
      <c r="G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2707.5299999999997</v>
      </c>
      <c r="H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2667.7599999999998</v>
      </c>
      <c r="I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2771.7</v>
      </c>
      <c r="J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2707.23</v>
      </c>
      <c r="K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2679.2799999999997</v>
      </c>
      <c r="L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2695.91</v>
      </c>
      <c r="M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2760.96</v>
      </c>
      <c r="N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2756.34</v>
      </c>
      <c r="O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2761.93</v>
      </c>
      <c r="P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2670.1</v>
      </c>
      <c r="Q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2668.1</v>
      </c>
      <c r="R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2716.87</v>
      </c>
      <c r="S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2819.7599999999998</v>
      </c>
      <c r="T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2841.97</v>
      </c>
      <c r="U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2828.6</v>
      </c>
      <c r="V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2849.5099999999998</v>
      </c>
      <c r="W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2803.2799999999997</v>
      </c>
      <c r="X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2971.09</v>
      </c>
      <c r="Y205" s="107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2868.0899999999997</v>
      </c>
    </row>
    <row r="206" spans="1:27" x14ac:dyDescent="0.2">
      <c r="A206" s="88">
        <f t="shared" si="5"/>
        <v>41979</v>
      </c>
      <c r="B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2700.43</v>
      </c>
      <c r="C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2687.0499999999997</v>
      </c>
      <c r="D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2692.3199999999997</v>
      </c>
      <c r="E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2674.3599999999997</v>
      </c>
      <c r="F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2668.08</v>
      </c>
      <c r="G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2678.0099999999998</v>
      </c>
      <c r="H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2687</v>
      </c>
      <c r="I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2687.79</v>
      </c>
      <c r="J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2765.33</v>
      </c>
      <c r="K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2672.29</v>
      </c>
      <c r="L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2699.81</v>
      </c>
      <c r="M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2701.3199999999997</v>
      </c>
      <c r="N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2687.5699999999997</v>
      </c>
      <c r="O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2682.02</v>
      </c>
      <c r="P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2694.1</v>
      </c>
      <c r="Q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2698.77</v>
      </c>
      <c r="R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2738.4799999999996</v>
      </c>
      <c r="S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2833.93</v>
      </c>
      <c r="T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2836.4399999999996</v>
      </c>
      <c r="U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2817.04</v>
      </c>
      <c r="V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2768.7999999999997</v>
      </c>
      <c r="W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2723.14</v>
      </c>
      <c r="X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2912.41</v>
      </c>
      <c r="Y206" s="107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2799.42</v>
      </c>
    </row>
    <row r="207" spans="1:27" x14ac:dyDescent="0.2">
      <c r="A207" s="88">
        <f t="shared" si="5"/>
        <v>41980</v>
      </c>
      <c r="B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2698.17</v>
      </c>
      <c r="C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2682.93</v>
      </c>
      <c r="D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2673.22</v>
      </c>
      <c r="E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2667.5299999999997</v>
      </c>
      <c r="F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2678.8199999999997</v>
      </c>
      <c r="G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2670.88</v>
      </c>
      <c r="H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2677.8199999999997</v>
      </c>
      <c r="I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2682.92</v>
      </c>
      <c r="J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2755.88</v>
      </c>
      <c r="K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2688.38</v>
      </c>
      <c r="L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2696.6499999999996</v>
      </c>
      <c r="M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2697.21</v>
      </c>
      <c r="N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2685.42</v>
      </c>
      <c r="O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2679.35</v>
      </c>
      <c r="P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2692.35</v>
      </c>
      <c r="Q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2697.09</v>
      </c>
      <c r="R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2682.58</v>
      </c>
      <c r="S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2824.0499999999997</v>
      </c>
      <c r="T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2829.41</v>
      </c>
      <c r="U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2814.0099999999998</v>
      </c>
      <c r="V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2768.37</v>
      </c>
      <c r="W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2722.89</v>
      </c>
      <c r="X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2912.87</v>
      </c>
      <c r="Y207" s="107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2800.6</v>
      </c>
    </row>
    <row r="208" spans="1:27" x14ac:dyDescent="0.2">
      <c r="A208" s="88">
        <f t="shared" si="5"/>
        <v>41981</v>
      </c>
      <c r="B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2693.35</v>
      </c>
      <c r="C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2687.73</v>
      </c>
      <c r="D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2681.54</v>
      </c>
      <c r="E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2681.3199999999997</v>
      </c>
      <c r="F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2674.89</v>
      </c>
      <c r="G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2667.41</v>
      </c>
      <c r="H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2681.56</v>
      </c>
      <c r="I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2689.08</v>
      </c>
      <c r="J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2678.7999999999997</v>
      </c>
      <c r="K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2704.6</v>
      </c>
      <c r="L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2699.5499999999997</v>
      </c>
      <c r="M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2752.5699999999997</v>
      </c>
      <c r="N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2742.42</v>
      </c>
      <c r="O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2772.19</v>
      </c>
      <c r="P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2708.17</v>
      </c>
      <c r="Q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2699.96</v>
      </c>
      <c r="R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2689.54</v>
      </c>
      <c r="S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2890.3999999999996</v>
      </c>
      <c r="T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2836.0099999999998</v>
      </c>
      <c r="U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2810.8999999999996</v>
      </c>
      <c r="V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2850.5299999999997</v>
      </c>
      <c r="W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2811.49</v>
      </c>
      <c r="X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2952.34</v>
      </c>
      <c r="Y208" s="107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2861.12</v>
      </c>
    </row>
    <row r="209" spans="1:25" x14ac:dyDescent="0.2">
      <c r="A209" s="88">
        <f t="shared" si="5"/>
        <v>41982</v>
      </c>
      <c r="B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2692.8199999999997</v>
      </c>
      <c r="C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2688.13</v>
      </c>
      <c r="D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2681.49</v>
      </c>
      <c r="E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2679.96</v>
      </c>
      <c r="F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2672.96</v>
      </c>
      <c r="G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2668.68</v>
      </c>
      <c r="H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2682.54</v>
      </c>
      <c r="I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2706.22</v>
      </c>
      <c r="J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2689.3599999999997</v>
      </c>
      <c r="K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2684.2999999999997</v>
      </c>
      <c r="L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2683.92</v>
      </c>
      <c r="M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2705.7799999999997</v>
      </c>
      <c r="N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2706.54</v>
      </c>
      <c r="O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2707.35</v>
      </c>
      <c r="P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2674.42</v>
      </c>
      <c r="Q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2666.3999999999996</v>
      </c>
      <c r="R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2690.59</v>
      </c>
      <c r="S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2818.0699999999997</v>
      </c>
      <c r="T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2826.13</v>
      </c>
      <c r="U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2803.3199999999997</v>
      </c>
      <c r="V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2829.2999999999997</v>
      </c>
      <c r="W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2791.5</v>
      </c>
      <c r="X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2950.8</v>
      </c>
      <c r="Y209" s="107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2859.06</v>
      </c>
    </row>
    <row r="210" spans="1:25" x14ac:dyDescent="0.2">
      <c r="A210" s="88">
        <f t="shared" si="5"/>
        <v>41983</v>
      </c>
      <c r="B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2695.2799999999997</v>
      </c>
      <c r="C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2688.7999999999997</v>
      </c>
      <c r="D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2672.5699999999997</v>
      </c>
      <c r="E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2681.97</v>
      </c>
      <c r="F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2676.0299999999997</v>
      </c>
      <c r="G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2670.33</v>
      </c>
      <c r="H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2684.22</v>
      </c>
      <c r="I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2729.29</v>
      </c>
      <c r="J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2682.49</v>
      </c>
      <c r="K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2680.35</v>
      </c>
      <c r="L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2676.39</v>
      </c>
      <c r="M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2703.08</v>
      </c>
      <c r="N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2679.0899999999997</v>
      </c>
      <c r="O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2667.9399999999996</v>
      </c>
      <c r="P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2700.97</v>
      </c>
      <c r="Q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2695.38</v>
      </c>
      <c r="R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2681.9399999999996</v>
      </c>
      <c r="S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2770.85</v>
      </c>
      <c r="T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2780.88</v>
      </c>
      <c r="U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2764.87</v>
      </c>
      <c r="V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2797.13</v>
      </c>
      <c r="W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2737.9799999999996</v>
      </c>
      <c r="X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2923.77</v>
      </c>
      <c r="Y210" s="107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2821.08</v>
      </c>
    </row>
    <row r="211" spans="1:25" x14ac:dyDescent="0.2">
      <c r="A211" s="88">
        <f t="shared" si="5"/>
        <v>41984</v>
      </c>
      <c r="B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2690.16</v>
      </c>
      <c r="C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2684.71</v>
      </c>
      <c r="D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2672.4399999999996</v>
      </c>
      <c r="E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2681.7599999999998</v>
      </c>
      <c r="F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2675.9399999999996</v>
      </c>
      <c r="G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2670.0299999999997</v>
      </c>
      <c r="H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2684.83</v>
      </c>
      <c r="I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2728.98</v>
      </c>
      <c r="J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2682.1</v>
      </c>
      <c r="K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2679.9399999999996</v>
      </c>
      <c r="L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2676.97</v>
      </c>
      <c r="M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2702.95</v>
      </c>
      <c r="N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2680.1099999999997</v>
      </c>
      <c r="O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2668.93</v>
      </c>
      <c r="P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2700.63</v>
      </c>
      <c r="Q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2695.42</v>
      </c>
      <c r="R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2681.6499999999996</v>
      </c>
      <c r="S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2772.42</v>
      </c>
      <c r="T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2782.5899999999997</v>
      </c>
      <c r="U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2764.5499999999997</v>
      </c>
      <c r="V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2797.0499999999997</v>
      </c>
      <c r="W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2738.8599999999997</v>
      </c>
      <c r="X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2915.12</v>
      </c>
      <c r="Y211" s="107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2813.2699999999995</v>
      </c>
    </row>
    <row r="212" spans="1:25" x14ac:dyDescent="0.2">
      <c r="A212" s="88">
        <f t="shared" si="5"/>
        <v>41985</v>
      </c>
      <c r="B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2688.49</v>
      </c>
      <c r="C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2666.43</v>
      </c>
      <c r="D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2678.67</v>
      </c>
      <c r="E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2678.58</v>
      </c>
      <c r="F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2674.67</v>
      </c>
      <c r="G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2679.0899999999997</v>
      </c>
      <c r="H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2682.29</v>
      </c>
      <c r="I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2729.54</v>
      </c>
      <c r="J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2682.6899999999996</v>
      </c>
      <c r="K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2680.39</v>
      </c>
      <c r="L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2671.77</v>
      </c>
      <c r="M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2701.06</v>
      </c>
      <c r="N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2666.43</v>
      </c>
      <c r="O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2684.9399999999996</v>
      </c>
      <c r="P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2695.42</v>
      </c>
      <c r="Q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2696.47</v>
      </c>
      <c r="R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2679.54</v>
      </c>
      <c r="S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2730.7299999999996</v>
      </c>
      <c r="T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2731.92</v>
      </c>
      <c r="U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2708.6499999999996</v>
      </c>
      <c r="V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2774.77</v>
      </c>
      <c r="W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2728.49</v>
      </c>
      <c r="X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2922.25</v>
      </c>
      <c r="Y212" s="107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2797.1099999999997</v>
      </c>
    </row>
    <row r="213" spans="1:25" x14ac:dyDescent="0.2">
      <c r="A213" s="88">
        <f t="shared" si="5"/>
        <v>41986</v>
      </c>
      <c r="B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2672.29</v>
      </c>
      <c r="C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2671.55</v>
      </c>
      <c r="D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2669.91</v>
      </c>
      <c r="E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2670.3199999999997</v>
      </c>
      <c r="F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2670.5699999999997</v>
      </c>
      <c r="G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2671.09</v>
      </c>
      <c r="H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2672.2699999999995</v>
      </c>
      <c r="I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2698.2</v>
      </c>
      <c r="J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2696</v>
      </c>
      <c r="K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2697.27</v>
      </c>
      <c r="L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2703.56</v>
      </c>
      <c r="M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2720.5699999999997</v>
      </c>
      <c r="N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2720.24</v>
      </c>
      <c r="O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2720.16</v>
      </c>
      <c r="P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2720.6499999999996</v>
      </c>
      <c r="Q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2721.2999999999997</v>
      </c>
      <c r="R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2725.2999999999997</v>
      </c>
      <c r="S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2759.3199999999997</v>
      </c>
      <c r="T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2794</v>
      </c>
      <c r="U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2771.9399999999996</v>
      </c>
      <c r="V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2753.66</v>
      </c>
      <c r="W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2709.1899999999996</v>
      </c>
      <c r="X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2867.14</v>
      </c>
      <c r="Y213" s="107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2728.6899999999996</v>
      </c>
    </row>
    <row r="214" spans="1:25" x14ac:dyDescent="0.2">
      <c r="A214" s="88">
        <f t="shared" si="5"/>
        <v>41987</v>
      </c>
      <c r="B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2671.92</v>
      </c>
      <c r="C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2669.95</v>
      </c>
      <c r="D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2669.99</v>
      </c>
      <c r="E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2670.08</v>
      </c>
      <c r="F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2670.2599999999998</v>
      </c>
      <c r="G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2671.0299999999997</v>
      </c>
      <c r="H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2671.7599999999998</v>
      </c>
      <c r="I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2687.21</v>
      </c>
      <c r="J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2685.48</v>
      </c>
      <c r="K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2703.6</v>
      </c>
      <c r="L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2703.49</v>
      </c>
      <c r="M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2720.38</v>
      </c>
      <c r="N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2720.2999999999997</v>
      </c>
      <c r="O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2720.24</v>
      </c>
      <c r="P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2720.5099999999998</v>
      </c>
      <c r="Q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2721.4399999999996</v>
      </c>
      <c r="R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2725.6099999999997</v>
      </c>
      <c r="S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2701.6499999999996</v>
      </c>
      <c r="T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2759.75</v>
      </c>
      <c r="U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2742.16</v>
      </c>
      <c r="V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2743.12</v>
      </c>
      <c r="W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2705.87</v>
      </c>
      <c r="X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2866.63</v>
      </c>
      <c r="Y214" s="107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2729.1</v>
      </c>
    </row>
    <row r="215" spans="1:25" x14ac:dyDescent="0.2">
      <c r="A215" s="88">
        <f t="shared" si="5"/>
        <v>41988</v>
      </c>
      <c r="B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2667.5499999999997</v>
      </c>
      <c r="C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2671.87</v>
      </c>
      <c r="D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2671.67</v>
      </c>
      <c r="E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2671.87</v>
      </c>
      <c r="F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2671.96</v>
      </c>
      <c r="G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2672.5499999999997</v>
      </c>
      <c r="H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2673.56</v>
      </c>
      <c r="I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2727.8399999999997</v>
      </c>
      <c r="J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2681.5299999999997</v>
      </c>
      <c r="K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2679.77</v>
      </c>
      <c r="L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2670.84</v>
      </c>
      <c r="M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2676.5</v>
      </c>
      <c r="N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2681.89</v>
      </c>
      <c r="O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2681.74</v>
      </c>
      <c r="P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2738.42</v>
      </c>
      <c r="Q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2739.5199999999995</v>
      </c>
      <c r="R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2743.49</v>
      </c>
      <c r="S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2748.2</v>
      </c>
      <c r="T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2747.5699999999997</v>
      </c>
      <c r="U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2718.17</v>
      </c>
      <c r="V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2700.1099999999997</v>
      </c>
      <c r="W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2685.96</v>
      </c>
      <c r="X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2882.13</v>
      </c>
      <c r="Y215" s="107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2749.71</v>
      </c>
    </row>
    <row r="216" spans="1:25" x14ac:dyDescent="0.2">
      <c r="A216" s="88">
        <f t="shared" si="5"/>
        <v>41989</v>
      </c>
      <c r="B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2677.8799999999997</v>
      </c>
      <c r="C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2682.2799999999997</v>
      </c>
      <c r="D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2717.91</v>
      </c>
      <c r="E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2711.2299999999996</v>
      </c>
      <c r="F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2708.0699999999997</v>
      </c>
      <c r="G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2698.5499999999997</v>
      </c>
      <c r="H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2680.04</v>
      </c>
      <c r="I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2750.2799999999997</v>
      </c>
      <c r="J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2710.1</v>
      </c>
      <c r="K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2679.64</v>
      </c>
      <c r="L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2670.7</v>
      </c>
      <c r="M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2687.97</v>
      </c>
      <c r="N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2681.16</v>
      </c>
      <c r="O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2681.47</v>
      </c>
      <c r="P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2719.85</v>
      </c>
      <c r="Q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2683.1</v>
      </c>
      <c r="R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2694.79</v>
      </c>
      <c r="S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2712.35</v>
      </c>
      <c r="T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2712.2799999999997</v>
      </c>
      <c r="U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2712.66</v>
      </c>
      <c r="V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2703.93</v>
      </c>
      <c r="W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2698.79</v>
      </c>
      <c r="X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2876.0499999999997</v>
      </c>
      <c r="Y216" s="107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2753.68</v>
      </c>
    </row>
    <row r="217" spans="1:25" x14ac:dyDescent="0.2">
      <c r="A217" s="88">
        <f t="shared" si="5"/>
        <v>41990</v>
      </c>
      <c r="B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2671.7599999999998</v>
      </c>
      <c r="C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2697.02</v>
      </c>
      <c r="D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2717.0099999999998</v>
      </c>
      <c r="E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2717.18</v>
      </c>
      <c r="F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2720.89</v>
      </c>
      <c r="G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2710.91</v>
      </c>
      <c r="H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2665.12</v>
      </c>
      <c r="I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2760.93</v>
      </c>
      <c r="J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2719.41</v>
      </c>
      <c r="K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2714.29</v>
      </c>
      <c r="L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2695.0299999999997</v>
      </c>
      <c r="M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2673.7999999999997</v>
      </c>
      <c r="N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2676.79</v>
      </c>
      <c r="O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2682.1099999999997</v>
      </c>
      <c r="P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2720.6099999999997</v>
      </c>
      <c r="Q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2683.5699999999997</v>
      </c>
      <c r="R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2693.5699999999997</v>
      </c>
      <c r="S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2701.72</v>
      </c>
      <c r="T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2702.42</v>
      </c>
      <c r="U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2703.29</v>
      </c>
      <c r="V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2704.7699999999995</v>
      </c>
      <c r="W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2700.0499999999997</v>
      </c>
      <c r="X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2851.88</v>
      </c>
      <c r="Y217" s="107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2718.58</v>
      </c>
    </row>
    <row r="218" spans="1:25" x14ac:dyDescent="0.2">
      <c r="A218" s="88">
        <f t="shared" si="5"/>
        <v>41991</v>
      </c>
      <c r="B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2673.2599999999998</v>
      </c>
      <c r="C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2697.06</v>
      </c>
      <c r="D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2717.21</v>
      </c>
      <c r="E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2717.14</v>
      </c>
      <c r="F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2720.7299999999996</v>
      </c>
      <c r="G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2710.66</v>
      </c>
      <c r="H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2665</v>
      </c>
      <c r="I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2761.2</v>
      </c>
      <c r="J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2735.02</v>
      </c>
      <c r="K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2740.8599999999997</v>
      </c>
      <c r="L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2737</v>
      </c>
      <c r="M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2695.71</v>
      </c>
      <c r="N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2710.3199999999997</v>
      </c>
      <c r="O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2719.35</v>
      </c>
      <c r="P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2778.37</v>
      </c>
      <c r="Q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2738.5499999999997</v>
      </c>
      <c r="R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2686.45</v>
      </c>
      <c r="S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2705.5699999999997</v>
      </c>
      <c r="T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2708.75</v>
      </c>
      <c r="U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2709.46</v>
      </c>
      <c r="V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2706.35</v>
      </c>
      <c r="W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2701.2999999999997</v>
      </c>
      <c r="X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2840.49</v>
      </c>
      <c r="Y218" s="107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2725.17</v>
      </c>
    </row>
    <row r="219" spans="1:25" x14ac:dyDescent="0.2">
      <c r="A219" s="88">
        <f t="shared" si="5"/>
        <v>41992</v>
      </c>
      <c r="B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2673.7299999999996</v>
      </c>
      <c r="C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2696.8199999999997</v>
      </c>
      <c r="D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2716.89</v>
      </c>
      <c r="E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2716.83</v>
      </c>
      <c r="F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2720.17</v>
      </c>
      <c r="G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2710.2999999999997</v>
      </c>
      <c r="H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2665.2</v>
      </c>
      <c r="I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2760.97</v>
      </c>
      <c r="J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2734.6899999999996</v>
      </c>
      <c r="K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2740.58</v>
      </c>
      <c r="L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2736.2999999999997</v>
      </c>
      <c r="M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2695.21</v>
      </c>
      <c r="N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2709.62</v>
      </c>
      <c r="O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2718.3399999999997</v>
      </c>
      <c r="P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2776.99</v>
      </c>
      <c r="Q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2737.0899999999997</v>
      </c>
      <c r="R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2685.71</v>
      </c>
      <c r="S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2706.2599999999998</v>
      </c>
      <c r="T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2706.93</v>
      </c>
      <c r="U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2708.8599999999997</v>
      </c>
      <c r="V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2708.99</v>
      </c>
      <c r="W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2704.34</v>
      </c>
      <c r="X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2839.5</v>
      </c>
      <c r="Y219" s="107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2725.2599999999998</v>
      </c>
    </row>
    <row r="220" spans="1:25" x14ac:dyDescent="0.2">
      <c r="A220" s="88">
        <f t="shared" si="5"/>
        <v>41993</v>
      </c>
      <c r="B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2675.2999999999997</v>
      </c>
      <c r="C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2697.41</v>
      </c>
      <c r="D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2718.29</v>
      </c>
      <c r="E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2721.92</v>
      </c>
      <c r="F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2721.96</v>
      </c>
      <c r="G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2711.63</v>
      </c>
      <c r="H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2669.1099999999997</v>
      </c>
      <c r="I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2688.41</v>
      </c>
      <c r="J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2690.1899999999996</v>
      </c>
      <c r="K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2710.35</v>
      </c>
      <c r="L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2703.4399999999996</v>
      </c>
      <c r="M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2710.18</v>
      </c>
      <c r="N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2716.67</v>
      </c>
      <c r="O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2738.19</v>
      </c>
      <c r="P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2746.0099999999998</v>
      </c>
      <c r="Q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2719.67</v>
      </c>
      <c r="R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2695.8199999999997</v>
      </c>
      <c r="S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2774.95</v>
      </c>
      <c r="T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2788.29</v>
      </c>
      <c r="U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2783.1</v>
      </c>
      <c r="V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2704.68</v>
      </c>
      <c r="W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2706.7299999999996</v>
      </c>
      <c r="X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2849.92</v>
      </c>
      <c r="Y220" s="107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2734.93</v>
      </c>
    </row>
    <row r="221" spans="1:25" x14ac:dyDescent="0.2">
      <c r="A221" s="88">
        <f t="shared" si="5"/>
        <v>41994</v>
      </c>
      <c r="B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2675.91</v>
      </c>
      <c r="C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2697.5099999999998</v>
      </c>
      <c r="D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2718.46</v>
      </c>
      <c r="E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2722.06</v>
      </c>
      <c r="F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2722.2799999999997</v>
      </c>
      <c r="G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2711.83</v>
      </c>
      <c r="H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2669</v>
      </c>
      <c r="I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2675.12</v>
      </c>
      <c r="J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2692.0299999999997</v>
      </c>
      <c r="K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2756.56</v>
      </c>
      <c r="L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2702.6899999999996</v>
      </c>
      <c r="M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2709.2299999999996</v>
      </c>
      <c r="N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2716.17</v>
      </c>
      <c r="O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2719.8199999999997</v>
      </c>
      <c r="P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2716.67</v>
      </c>
      <c r="Q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2697.24</v>
      </c>
      <c r="R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2695.2599999999998</v>
      </c>
      <c r="S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2774.7999999999997</v>
      </c>
      <c r="T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2786.54</v>
      </c>
      <c r="U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2784.5</v>
      </c>
      <c r="V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2704.94</v>
      </c>
      <c r="W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2705.7999999999997</v>
      </c>
      <c r="X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2850.42</v>
      </c>
      <c r="Y221" s="107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2718.72</v>
      </c>
    </row>
    <row r="222" spans="1:25" x14ac:dyDescent="0.2">
      <c r="A222" s="88">
        <f t="shared" si="5"/>
        <v>41995</v>
      </c>
      <c r="B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2671.7999999999997</v>
      </c>
      <c r="C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2697.0099999999998</v>
      </c>
      <c r="D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2716.37</v>
      </c>
      <c r="E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2716.22</v>
      </c>
      <c r="F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2720.5299999999997</v>
      </c>
      <c r="G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2710.58</v>
      </c>
      <c r="H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2664.89</v>
      </c>
      <c r="I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2761.2799999999997</v>
      </c>
      <c r="J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2735.45</v>
      </c>
      <c r="K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2741.67</v>
      </c>
      <c r="L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2727.56</v>
      </c>
      <c r="M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2676.8199999999997</v>
      </c>
      <c r="N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2690.62</v>
      </c>
      <c r="O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2701.72</v>
      </c>
      <c r="P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2755.41</v>
      </c>
      <c r="Q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2738.13</v>
      </c>
      <c r="R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2686.41</v>
      </c>
      <c r="S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2707.58</v>
      </c>
      <c r="T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2706.35</v>
      </c>
      <c r="U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2708.5099999999998</v>
      </c>
      <c r="V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2706.95</v>
      </c>
      <c r="W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2705.5699999999997</v>
      </c>
      <c r="X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2839.0099999999998</v>
      </c>
      <c r="Y222" s="107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2725.35</v>
      </c>
    </row>
    <row r="223" spans="1:25" x14ac:dyDescent="0.2">
      <c r="A223" s="88">
        <f t="shared" si="5"/>
        <v>41996</v>
      </c>
      <c r="B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2669.6099999999997</v>
      </c>
      <c r="C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2697.68</v>
      </c>
      <c r="D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2717.16</v>
      </c>
      <c r="E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2717.08</v>
      </c>
      <c r="F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2720.97</v>
      </c>
      <c r="G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2710.95</v>
      </c>
      <c r="H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2665.09</v>
      </c>
      <c r="I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2761.71</v>
      </c>
      <c r="J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2735.68</v>
      </c>
      <c r="K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2741.81</v>
      </c>
      <c r="L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2727.77</v>
      </c>
      <c r="M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2676.96</v>
      </c>
      <c r="N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2690.7299999999996</v>
      </c>
      <c r="O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2702.09</v>
      </c>
      <c r="P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2755.39</v>
      </c>
      <c r="Q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2738.22</v>
      </c>
      <c r="R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2685.6099999999997</v>
      </c>
      <c r="S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2703.6</v>
      </c>
      <c r="T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2704.6299999999997</v>
      </c>
      <c r="U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2714.81</v>
      </c>
      <c r="V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2707.5899999999997</v>
      </c>
      <c r="W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2704.08</v>
      </c>
      <c r="X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2833.0099999999998</v>
      </c>
      <c r="Y223" s="107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2721.3199999999997</v>
      </c>
    </row>
    <row r="224" spans="1:25" x14ac:dyDescent="0.2">
      <c r="A224" s="88">
        <f t="shared" si="5"/>
        <v>41997</v>
      </c>
      <c r="B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2669.95</v>
      </c>
      <c r="C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2698.0299999999997</v>
      </c>
      <c r="D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2717.81</v>
      </c>
      <c r="E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2717.85</v>
      </c>
      <c r="F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2710.99</v>
      </c>
      <c r="G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2711.08</v>
      </c>
      <c r="H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2665.12</v>
      </c>
      <c r="I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2752.2299999999996</v>
      </c>
      <c r="J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2723.46</v>
      </c>
      <c r="K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2728.6</v>
      </c>
      <c r="L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2705.39</v>
      </c>
      <c r="M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2666.63</v>
      </c>
      <c r="N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2677.1299999999997</v>
      </c>
      <c r="O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2693.7</v>
      </c>
      <c r="P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2745.3999999999996</v>
      </c>
      <c r="Q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2739.4799999999996</v>
      </c>
      <c r="R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2687.4399999999996</v>
      </c>
      <c r="S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2711.48</v>
      </c>
      <c r="T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2715.18</v>
      </c>
      <c r="U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2713.7999999999997</v>
      </c>
      <c r="V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2704.7</v>
      </c>
      <c r="W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2699.42</v>
      </c>
      <c r="X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2850.14</v>
      </c>
      <c r="Y224" s="107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2737.74</v>
      </c>
    </row>
    <row r="225" spans="1:27" x14ac:dyDescent="0.2">
      <c r="A225" s="88">
        <f t="shared" si="5"/>
        <v>41998</v>
      </c>
      <c r="B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2678.8999999999996</v>
      </c>
      <c r="C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2710.46</v>
      </c>
      <c r="D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2738.16</v>
      </c>
      <c r="E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2738.34</v>
      </c>
      <c r="F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2727.79</v>
      </c>
      <c r="G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2727.95</v>
      </c>
      <c r="H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2679.64</v>
      </c>
      <c r="I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2768.64</v>
      </c>
      <c r="J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2735.64</v>
      </c>
      <c r="K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2756.5099999999998</v>
      </c>
      <c r="L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2727.95</v>
      </c>
      <c r="M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2682.3199999999997</v>
      </c>
      <c r="N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2699.0199999999995</v>
      </c>
      <c r="O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2710.7</v>
      </c>
      <c r="P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2763.3599999999997</v>
      </c>
      <c r="Q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2763.89</v>
      </c>
      <c r="R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2685.83</v>
      </c>
      <c r="S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2712.24</v>
      </c>
      <c r="T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2712.99</v>
      </c>
      <c r="U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2714.46</v>
      </c>
      <c r="V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2698.8999999999996</v>
      </c>
      <c r="W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2700.1899999999996</v>
      </c>
      <c r="X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2831.77</v>
      </c>
      <c r="Y225" s="107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2721.4399999999996</v>
      </c>
    </row>
    <row r="226" spans="1:27" x14ac:dyDescent="0.2">
      <c r="A226" s="88">
        <f t="shared" si="5"/>
        <v>41999</v>
      </c>
      <c r="B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2666.66</v>
      </c>
      <c r="C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2703.52</v>
      </c>
      <c r="D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2719.96</v>
      </c>
      <c r="E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2723.47</v>
      </c>
      <c r="F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2727.37</v>
      </c>
      <c r="G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2720.68</v>
      </c>
      <c r="H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2673.25</v>
      </c>
      <c r="I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2771.83</v>
      </c>
      <c r="J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2693.31</v>
      </c>
      <c r="K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2686</v>
      </c>
      <c r="L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2685.95</v>
      </c>
      <c r="M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2682.9399999999996</v>
      </c>
      <c r="N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2687.1099999999997</v>
      </c>
      <c r="O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2681.5299999999997</v>
      </c>
      <c r="P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2713.39</v>
      </c>
      <c r="Q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2701.29</v>
      </c>
      <c r="R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2677.54</v>
      </c>
      <c r="S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2714.3599999999997</v>
      </c>
      <c r="T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2714.83</v>
      </c>
      <c r="U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2716.08</v>
      </c>
      <c r="V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2700.5499999999997</v>
      </c>
      <c r="W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2700.8199999999997</v>
      </c>
      <c r="X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2844.16</v>
      </c>
      <c r="Y226" s="107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2728.0699999999997</v>
      </c>
    </row>
    <row r="227" spans="1:27" x14ac:dyDescent="0.2">
      <c r="A227" s="88">
        <f t="shared" si="5"/>
        <v>42000</v>
      </c>
      <c r="B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2670.45</v>
      </c>
      <c r="C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2703.79</v>
      </c>
      <c r="D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2728.6099999999997</v>
      </c>
      <c r="E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2732.1899999999996</v>
      </c>
      <c r="F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2728.7799999999997</v>
      </c>
      <c r="G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2710.93</v>
      </c>
      <c r="H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2694.2799999999997</v>
      </c>
      <c r="I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2686.13</v>
      </c>
      <c r="J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2766.04</v>
      </c>
      <c r="K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2703.41</v>
      </c>
      <c r="L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2703.35</v>
      </c>
      <c r="M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2709.95</v>
      </c>
      <c r="N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2709.7299999999996</v>
      </c>
      <c r="O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2709.83</v>
      </c>
      <c r="P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2730.98</v>
      </c>
      <c r="Q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2731.43</v>
      </c>
      <c r="R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2674.0699999999997</v>
      </c>
      <c r="S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2731.73</v>
      </c>
      <c r="T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2720.6499999999996</v>
      </c>
      <c r="U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2723.8599999999997</v>
      </c>
      <c r="V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2704.85</v>
      </c>
      <c r="W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2705.63</v>
      </c>
      <c r="X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2838.35</v>
      </c>
      <c r="Y227" s="107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2727.83</v>
      </c>
      <c r="AA227" s="89"/>
    </row>
    <row r="228" spans="1:27" x14ac:dyDescent="0.2">
      <c r="A228" s="88">
        <f t="shared" si="5"/>
        <v>42001</v>
      </c>
      <c r="B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2667.8999999999996</v>
      </c>
      <c r="C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2707.0499999999997</v>
      </c>
      <c r="D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2735.91</v>
      </c>
      <c r="E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2739.59</v>
      </c>
      <c r="F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2736.1</v>
      </c>
      <c r="G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2717.85</v>
      </c>
      <c r="H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2693.8199999999997</v>
      </c>
      <c r="I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2667.98</v>
      </c>
      <c r="J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2707.35</v>
      </c>
      <c r="K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2708.62</v>
      </c>
      <c r="L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2702.2</v>
      </c>
      <c r="M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2708.74</v>
      </c>
      <c r="N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2729.45</v>
      </c>
      <c r="O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2744.0699999999997</v>
      </c>
      <c r="P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2755.3599999999997</v>
      </c>
      <c r="Q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2730.14</v>
      </c>
      <c r="R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2672.7</v>
      </c>
      <c r="S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2706.24</v>
      </c>
      <c r="T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2706.77</v>
      </c>
      <c r="U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2698.2699999999995</v>
      </c>
      <c r="V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2705.35</v>
      </c>
      <c r="W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2706.2599999999998</v>
      </c>
      <c r="X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2786.89</v>
      </c>
      <c r="Y228" s="107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2714.5699999999997</v>
      </c>
    </row>
    <row r="229" spans="1:27" x14ac:dyDescent="0.2">
      <c r="A229" s="88">
        <f t="shared" si="5"/>
        <v>42002</v>
      </c>
      <c r="B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2666.5</v>
      </c>
      <c r="C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2697.1899999999996</v>
      </c>
      <c r="D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2720.21</v>
      </c>
      <c r="E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2723.5</v>
      </c>
      <c r="F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2727.56</v>
      </c>
      <c r="G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2710.84</v>
      </c>
      <c r="H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2664.92</v>
      </c>
      <c r="I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2761.49</v>
      </c>
      <c r="J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2710.6499999999996</v>
      </c>
      <c r="K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2714.54</v>
      </c>
      <c r="L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2695.3399999999997</v>
      </c>
      <c r="M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2666.8199999999997</v>
      </c>
      <c r="N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2671.08</v>
      </c>
      <c r="O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2668.45</v>
      </c>
      <c r="P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2704.1499999999996</v>
      </c>
      <c r="Q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2683.12</v>
      </c>
      <c r="R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2683.24</v>
      </c>
      <c r="S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2701.2999999999997</v>
      </c>
      <c r="T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2701.72</v>
      </c>
      <c r="U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2702.89</v>
      </c>
      <c r="V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2699.74</v>
      </c>
      <c r="W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2700.91</v>
      </c>
      <c r="X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2845.8199999999997</v>
      </c>
      <c r="Y229" s="107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2729.2699999999995</v>
      </c>
    </row>
    <row r="230" spans="1:27" x14ac:dyDescent="0.2">
      <c r="A230" s="88">
        <f t="shared" si="5"/>
        <v>42003</v>
      </c>
      <c r="B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2665.85</v>
      </c>
      <c r="C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2707.6299999999997</v>
      </c>
      <c r="D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2730.99</v>
      </c>
      <c r="E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2738.25</v>
      </c>
      <c r="F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2742.5</v>
      </c>
      <c r="G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2724.5299999999997</v>
      </c>
      <c r="H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2673.66</v>
      </c>
      <c r="I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2775.81</v>
      </c>
      <c r="J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2722.93</v>
      </c>
      <c r="K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2728.27</v>
      </c>
      <c r="L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2708.1099999999997</v>
      </c>
      <c r="M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2671.45</v>
      </c>
      <c r="N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2690.35</v>
      </c>
      <c r="O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2687.29</v>
      </c>
      <c r="P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2751.7699999999995</v>
      </c>
      <c r="Q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2714.2999999999997</v>
      </c>
      <c r="R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2673.4399999999996</v>
      </c>
      <c r="S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2711.2</v>
      </c>
      <c r="T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2710.88</v>
      </c>
      <c r="U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2712.04</v>
      </c>
      <c r="V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2699.99</v>
      </c>
      <c r="W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2700.6899999999996</v>
      </c>
      <c r="X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2845.5899999999997</v>
      </c>
      <c r="Y230" s="107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2728.6899999999996</v>
      </c>
    </row>
    <row r="231" spans="1:27" x14ac:dyDescent="0.2">
      <c r="A231" s="88">
        <f t="shared" si="5"/>
        <v>42004</v>
      </c>
      <c r="B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2665.6299999999997</v>
      </c>
      <c r="C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2707.42</v>
      </c>
      <c r="D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2730.92</v>
      </c>
      <c r="E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2737.95</v>
      </c>
      <c r="F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2742.0899999999997</v>
      </c>
      <c r="G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2724.48</v>
      </c>
      <c r="H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2673.23</v>
      </c>
      <c r="I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2774.7999999999997</v>
      </c>
      <c r="J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2722.29</v>
      </c>
      <c r="K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2725.87</v>
      </c>
      <c r="L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2706.06</v>
      </c>
      <c r="M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2670.0199999999995</v>
      </c>
      <c r="N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2689.0299999999997</v>
      </c>
      <c r="O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2687.3799999999997</v>
      </c>
      <c r="P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2752</v>
      </c>
      <c r="Q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2714.5899999999997</v>
      </c>
      <c r="R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2673.3399999999997</v>
      </c>
      <c r="S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2766.75</v>
      </c>
      <c r="T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2783.54</v>
      </c>
      <c r="U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2775.3599999999997</v>
      </c>
      <c r="V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2818.27</v>
      </c>
      <c r="W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2778.3599999999997</v>
      </c>
      <c r="X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2952.54</v>
      </c>
      <c r="Y231" s="10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2843.3199999999997</v>
      </c>
    </row>
    <row r="232" spans="1:27" x14ac:dyDescent="0.2">
      <c r="A232" s="94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</row>
    <row r="233" spans="1:27" x14ac:dyDescent="0.25">
      <c r="A233" s="96" t="s">
        <v>158</v>
      </c>
    </row>
    <row r="234" spans="1:27" ht="12.75" x14ac:dyDescent="0.2">
      <c r="A234" s="165" t="s">
        <v>49</v>
      </c>
      <c r="B234" s="168" t="s">
        <v>128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x14ac:dyDescent="0.2">
      <c r="A236" s="166"/>
      <c r="B236" s="174" t="s">
        <v>129</v>
      </c>
      <c r="C236" s="163" t="s">
        <v>130</v>
      </c>
      <c r="D236" s="163" t="s">
        <v>131</v>
      </c>
      <c r="E236" s="163" t="s">
        <v>132</v>
      </c>
      <c r="F236" s="163" t="s">
        <v>133</v>
      </c>
      <c r="G236" s="163" t="s">
        <v>134</v>
      </c>
      <c r="H236" s="163" t="s">
        <v>135</v>
      </c>
      <c r="I236" s="163" t="s">
        <v>136</v>
      </c>
      <c r="J236" s="163" t="s">
        <v>137</v>
      </c>
      <c r="K236" s="163" t="s">
        <v>138</v>
      </c>
      <c r="L236" s="163" t="s">
        <v>139</v>
      </c>
      <c r="M236" s="163" t="s">
        <v>140</v>
      </c>
      <c r="N236" s="176" t="s">
        <v>141</v>
      </c>
      <c r="O236" s="163" t="s">
        <v>142</v>
      </c>
      <c r="P236" s="163" t="s">
        <v>143</v>
      </c>
      <c r="Q236" s="163" t="s">
        <v>144</v>
      </c>
      <c r="R236" s="163" t="s">
        <v>145</v>
      </c>
      <c r="S236" s="163" t="s">
        <v>146</v>
      </c>
      <c r="T236" s="163" t="s">
        <v>147</v>
      </c>
      <c r="U236" s="163" t="s">
        <v>148</v>
      </c>
      <c r="V236" s="163" t="s">
        <v>149</v>
      </c>
      <c r="W236" s="163" t="s">
        <v>150</v>
      </c>
      <c r="X236" s="163" t="s">
        <v>151</v>
      </c>
      <c r="Y236" s="163" t="s">
        <v>152</v>
      </c>
    </row>
    <row r="237" spans="1:27" ht="12.75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88">
        <f>A201</f>
        <v>41974</v>
      </c>
      <c r="B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2652.25</v>
      </c>
      <c r="C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2653.3399999999997</v>
      </c>
      <c r="D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2635.62</v>
      </c>
      <c r="E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2638.6499999999996</v>
      </c>
      <c r="F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2641.5499999999997</v>
      </c>
      <c r="G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2635.43</v>
      </c>
      <c r="H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2651.0099999999998</v>
      </c>
      <c r="I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2685.96</v>
      </c>
      <c r="J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2635.35</v>
      </c>
      <c r="K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2664.56</v>
      </c>
      <c r="L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2683.39</v>
      </c>
      <c r="M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2752.8999999999996</v>
      </c>
      <c r="N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2725.5699999999997</v>
      </c>
      <c r="O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2719.13</v>
      </c>
      <c r="P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2680.64</v>
      </c>
      <c r="Q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2678.4399999999996</v>
      </c>
      <c r="R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2697.85</v>
      </c>
      <c r="S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2825.1099999999997</v>
      </c>
      <c r="T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2834.3199999999997</v>
      </c>
      <c r="U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2793.9799999999996</v>
      </c>
      <c r="V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2849.1499999999996</v>
      </c>
      <c r="W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2784.41</v>
      </c>
      <c r="X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2998.3599999999997</v>
      </c>
      <c r="Y238" s="107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2787.8399999999997</v>
      </c>
    </row>
    <row r="239" spans="1:27" x14ac:dyDescent="0.2">
      <c r="A239" s="88">
        <f t="shared" ref="A239:A268" si="6">A202</f>
        <v>41975</v>
      </c>
      <c r="B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2649.79</v>
      </c>
      <c r="C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2650</v>
      </c>
      <c r="D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2636.14</v>
      </c>
      <c r="E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2638.7999999999997</v>
      </c>
      <c r="F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2642.0099999999998</v>
      </c>
      <c r="G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2635.0499999999997</v>
      </c>
      <c r="H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2649.68</v>
      </c>
      <c r="I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2686.74</v>
      </c>
      <c r="J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2636.1</v>
      </c>
      <c r="K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2661.89</v>
      </c>
      <c r="L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2674.7</v>
      </c>
      <c r="M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2737.96</v>
      </c>
      <c r="N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2703.0899999999997</v>
      </c>
      <c r="O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2701.58</v>
      </c>
      <c r="P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2667.66</v>
      </c>
      <c r="Q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2665.41</v>
      </c>
      <c r="R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2712.27</v>
      </c>
      <c r="S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2815.8599999999997</v>
      </c>
      <c r="T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2812.1099999999997</v>
      </c>
      <c r="U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2775.75</v>
      </c>
      <c r="V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2814.67</v>
      </c>
      <c r="W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2767.5499999999997</v>
      </c>
      <c r="X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2884.75</v>
      </c>
      <c r="Y239" s="107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2793.93</v>
      </c>
    </row>
    <row r="240" spans="1:27" x14ac:dyDescent="0.2">
      <c r="A240" s="88">
        <f t="shared" si="6"/>
        <v>41976</v>
      </c>
      <c r="B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2639.1899999999996</v>
      </c>
      <c r="C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2668.79</v>
      </c>
      <c r="D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2668.7999999999997</v>
      </c>
      <c r="E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2668.72</v>
      </c>
      <c r="F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2669</v>
      </c>
      <c r="G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2669.63</v>
      </c>
      <c r="H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2661.22</v>
      </c>
      <c r="I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2748.2999999999997</v>
      </c>
      <c r="J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2684.77</v>
      </c>
      <c r="K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2670.25</v>
      </c>
      <c r="L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2635.88</v>
      </c>
      <c r="M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2722.89</v>
      </c>
      <c r="N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2679.0299999999997</v>
      </c>
      <c r="O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2686.18</v>
      </c>
      <c r="P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2633.2299999999996</v>
      </c>
      <c r="Q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2648.77</v>
      </c>
      <c r="R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2721.7</v>
      </c>
      <c r="S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2821.97</v>
      </c>
      <c r="T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2800.12</v>
      </c>
      <c r="U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2756.3999999999996</v>
      </c>
      <c r="V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2789.5499999999997</v>
      </c>
      <c r="W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2740.87</v>
      </c>
      <c r="X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2901.67</v>
      </c>
      <c r="Y240" s="107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2787.87</v>
      </c>
    </row>
    <row r="241" spans="1:25" x14ac:dyDescent="0.2">
      <c r="A241" s="88">
        <f t="shared" si="6"/>
        <v>41977</v>
      </c>
      <c r="B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2657.85</v>
      </c>
      <c r="C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2650.59</v>
      </c>
      <c r="D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2669</v>
      </c>
      <c r="E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2668.96</v>
      </c>
      <c r="F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2669.17</v>
      </c>
      <c r="G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2651.7799999999997</v>
      </c>
      <c r="H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2632.7999999999997</v>
      </c>
      <c r="I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2731.43</v>
      </c>
      <c r="J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2687.64</v>
      </c>
      <c r="K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2660.7999999999997</v>
      </c>
      <c r="L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2637.7599999999998</v>
      </c>
      <c r="M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2686.58</v>
      </c>
      <c r="N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2668.21</v>
      </c>
      <c r="O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2632.83</v>
      </c>
      <c r="P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2669.17</v>
      </c>
      <c r="Q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2664.5299999999997</v>
      </c>
      <c r="R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2655.41</v>
      </c>
      <c r="S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2807.93</v>
      </c>
      <c r="T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2800.0099999999998</v>
      </c>
      <c r="U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2777.58</v>
      </c>
      <c r="V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2809.85</v>
      </c>
      <c r="W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2752.6</v>
      </c>
      <c r="X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2907.41</v>
      </c>
      <c r="Y241" s="107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2822.81</v>
      </c>
    </row>
    <row r="242" spans="1:25" x14ac:dyDescent="0.2">
      <c r="A242" s="88">
        <f t="shared" si="6"/>
        <v>41978</v>
      </c>
      <c r="B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2655.73</v>
      </c>
      <c r="C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2651.58</v>
      </c>
      <c r="D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2669.79</v>
      </c>
      <c r="E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2669.83</v>
      </c>
      <c r="F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2670.0699999999997</v>
      </c>
      <c r="G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2671</v>
      </c>
      <c r="H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2633.42</v>
      </c>
      <c r="I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2731.6299999999997</v>
      </c>
      <c r="J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2670.71</v>
      </c>
      <c r="K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2644.2999999999997</v>
      </c>
      <c r="L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2660.02</v>
      </c>
      <c r="M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2721.4799999999996</v>
      </c>
      <c r="N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2717.12</v>
      </c>
      <c r="O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2722.3999999999996</v>
      </c>
      <c r="P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2635.63</v>
      </c>
      <c r="Q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2633.74</v>
      </c>
      <c r="R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2679.83</v>
      </c>
      <c r="S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2777.04</v>
      </c>
      <c r="T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2798.0299999999997</v>
      </c>
      <c r="U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2785.39</v>
      </c>
      <c r="V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2805.1499999999996</v>
      </c>
      <c r="W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2761.47</v>
      </c>
      <c r="X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2920.0299999999997</v>
      </c>
      <c r="Y242" s="107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2822.71</v>
      </c>
    </row>
    <row r="243" spans="1:25" x14ac:dyDescent="0.2">
      <c r="A243" s="88">
        <f t="shared" si="6"/>
        <v>41979</v>
      </c>
      <c r="B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2664.29</v>
      </c>
      <c r="C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2651.6499999999996</v>
      </c>
      <c r="D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2656.63</v>
      </c>
      <c r="E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2639.6499999999996</v>
      </c>
      <c r="F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2633.73</v>
      </c>
      <c r="G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2643.1</v>
      </c>
      <c r="H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2651.6</v>
      </c>
      <c r="I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2652.3399999999997</v>
      </c>
      <c r="J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2725.6099999999997</v>
      </c>
      <c r="K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2637.7</v>
      </c>
      <c r="L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2663.7</v>
      </c>
      <c r="M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2665.13</v>
      </c>
      <c r="N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2652.14</v>
      </c>
      <c r="O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2646.8999999999996</v>
      </c>
      <c r="P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2658.31</v>
      </c>
      <c r="Q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2662.72</v>
      </c>
      <c r="R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2700.24</v>
      </c>
      <c r="S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2790.43</v>
      </c>
      <c r="T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2792.81</v>
      </c>
      <c r="U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2774.47</v>
      </c>
      <c r="V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2728.89</v>
      </c>
      <c r="W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2685.74</v>
      </c>
      <c r="X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2864.5899999999997</v>
      </c>
      <c r="Y243" s="107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2757.8199999999997</v>
      </c>
    </row>
    <row r="244" spans="1:25" x14ac:dyDescent="0.2">
      <c r="A244" s="88">
        <f t="shared" si="6"/>
        <v>41980</v>
      </c>
      <c r="B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2662.16</v>
      </c>
      <c r="C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2647.75</v>
      </c>
      <c r="D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2638.58</v>
      </c>
      <c r="E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2633.2</v>
      </c>
      <c r="F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2643.87</v>
      </c>
      <c r="G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2636.3599999999997</v>
      </c>
      <c r="H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2642.92</v>
      </c>
      <c r="I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2647.74</v>
      </c>
      <c r="J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2716.6899999999996</v>
      </c>
      <c r="K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2652.8999999999996</v>
      </c>
      <c r="L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2660.72</v>
      </c>
      <c r="M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2661.24</v>
      </c>
      <c r="N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2650.1099999999997</v>
      </c>
      <c r="O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2644.37</v>
      </c>
      <c r="P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2656.6499999999996</v>
      </c>
      <c r="Q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2661.13</v>
      </c>
      <c r="R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2647.42</v>
      </c>
      <c r="S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2781.1</v>
      </c>
      <c r="T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2786.16</v>
      </c>
      <c r="U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2771.6099999999997</v>
      </c>
      <c r="V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2728.49</v>
      </c>
      <c r="W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2685.5199999999995</v>
      </c>
      <c r="X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2865.02</v>
      </c>
      <c r="Y244" s="107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2758.94</v>
      </c>
    </row>
    <row r="245" spans="1:25" x14ac:dyDescent="0.2">
      <c r="A245" s="88">
        <f t="shared" si="6"/>
        <v>41981</v>
      </c>
      <c r="B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2657.6</v>
      </c>
      <c r="C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2652.29</v>
      </c>
      <c r="D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2646.4399999999996</v>
      </c>
      <c r="E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2646.2299999999996</v>
      </c>
      <c r="F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2640.16</v>
      </c>
      <c r="G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2633.0899999999997</v>
      </c>
      <c r="H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2646.46</v>
      </c>
      <c r="I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2653.5699999999997</v>
      </c>
      <c r="J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2643.85</v>
      </c>
      <c r="K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2668.2299999999996</v>
      </c>
      <c r="L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2663.46</v>
      </c>
      <c r="M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2713.56</v>
      </c>
      <c r="N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2703.96</v>
      </c>
      <c r="O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2732.1</v>
      </c>
      <c r="P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2671.6</v>
      </c>
      <c r="Q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2663.85</v>
      </c>
      <c r="R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2654</v>
      </c>
      <c r="S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2843.7799999999997</v>
      </c>
      <c r="T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2792.3999999999996</v>
      </c>
      <c r="U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2768.67</v>
      </c>
      <c r="V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2806.1099999999997</v>
      </c>
      <c r="W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2769.23</v>
      </c>
      <c r="X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2902.31</v>
      </c>
      <c r="Y245" s="107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2816.12</v>
      </c>
    </row>
    <row r="246" spans="1:25" x14ac:dyDescent="0.2">
      <c r="A246" s="88">
        <f t="shared" si="6"/>
        <v>41982</v>
      </c>
      <c r="B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2657.1</v>
      </c>
      <c r="C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2652.66</v>
      </c>
      <c r="D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2646.39</v>
      </c>
      <c r="E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2644.9399999999996</v>
      </c>
      <c r="F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2638.33</v>
      </c>
      <c r="G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2634.29</v>
      </c>
      <c r="H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2647.39</v>
      </c>
      <c r="I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2669.7599999999998</v>
      </c>
      <c r="J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2653.83</v>
      </c>
      <c r="K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2649.04</v>
      </c>
      <c r="L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2648.6899999999996</v>
      </c>
      <c r="M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2669.3399999999997</v>
      </c>
      <c r="N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2670.06</v>
      </c>
      <c r="O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2670.83</v>
      </c>
      <c r="P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2639.71</v>
      </c>
      <c r="Q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2632.14</v>
      </c>
      <c r="R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2654.99</v>
      </c>
      <c r="S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2775.4399999999996</v>
      </c>
      <c r="T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2783.06</v>
      </c>
      <c r="U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2761.5099999999998</v>
      </c>
      <c r="V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2786.06</v>
      </c>
      <c r="W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2750.3399999999997</v>
      </c>
      <c r="X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2900.8599999999997</v>
      </c>
      <c r="Y246" s="107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2814.18</v>
      </c>
    </row>
    <row r="247" spans="1:25" x14ac:dyDescent="0.2">
      <c r="A247" s="88">
        <f t="shared" si="6"/>
        <v>41983</v>
      </c>
      <c r="B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2659.43</v>
      </c>
      <c r="C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2653.2999999999997</v>
      </c>
      <c r="D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2637.96</v>
      </c>
      <c r="E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2646.85</v>
      </c>
      <c r="F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2641.2299999999996</v>
      </c>
      <c r="G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2635.85</v>
      </c>
      <c r="H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2648.97</v>
      </c>
      <c r="I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2691.56</v>
      </c>
      <c r="J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2647.3399999999997</v>
      </c>
      <c r="K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2645.3199999999997</v>
      </c>
      <c r="L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2641.5699999999997</v>
      </c>
      <c r="M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2666.79</v>
      </c>
      <c r="N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2644.12</v>
      </c>
      <c r="O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2633.59</v>
      </c>
      <c r="P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2664.79</v>
      </c>
      <c r="Q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2659.5199999999995</v>
      </c>
      <c r="R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2646.8199999999997</v>
      </c>
      <c r="S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2730.83</v>
      </c>
      <c r="T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2740.31</v>
      </c>
      <c r="U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2725.17</v>
      </c>
      <c r="V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2755.66</v>
      </c>
      <c r="W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2699.77</v>
      </c>
      <c r="X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2875.3199999999997</v>
      </c>
      <c r="Y247" s="107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2778.29</v>
      </c>
    </row>
    <row r="248" spans="1:25" x14ac:dyDescent="0.2">
      <c r="A248" s="88">
        <f t="shared" si="6"/>
        <v>41984</v>
      </c>
      <c r="B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2654.58</v>
      </c>
      <c r="C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2649.43</v>
      </c>
      <c r="D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2637.8399999999997</v>
      </c>
      <c r="E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2646.64</v>
      </c>
      <c r="F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2641.1499999999996</v>
      </c>
      <c r="G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2635.56</v>
      </c>
      <c r="H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2649.5499999999997</v>
      </c>
      <c r="I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2691.2599999999998</v>
      </c>
      <c r="J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2646.96</v>
      </c>
      <c r="K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2644.93</v>
      </c>
      <c r="L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2642.12</v>
      </c>
      <c r="M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2666.67</v>
      </c>
      <c r="N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2645.0899999999997</v>
      </c>
      <c r="O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2634.5299999999997</v>
      </c>
      <c r="P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2664.4799999999996</v>
      </c>
      <c r="Q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2659.5499999999997</v>
      </c>
      <c r="R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2646.54</v>
      </c>
      <c r="S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2732.31</v>
      </c>
      <c r="T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2741.92</v>
      </c>
      <c r="U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2724.88</v>
      </c>
      <c r="V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2755.58</v>
      </c>
      <c r="W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2700.6</v>
      </c>
      <c r="X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2867.14</v>
      </c>
      <c r="Y248" s="107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2770.91</v>
      </c>
    </row>
    <row r="249" spans="1:25" x14ac:dyDescent="0.2">
      <c r="A249" s="88">
        <f t="shared" si="6"/>
        <v>41985</v>
      </c>
      <c r="B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2653.0099999999998</v>
      </c>
      <c r="C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2632.16</v>
      </c>
      <c r="D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2643.73</v>
      </c>
      <c r="E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2643.64</v>
      </c>
      <c r="F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2639.95</v>
      </c>
      <c r="G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2644.12</v>
      </c>
      <c r="H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2647.1499999999996</v>
      </c>
      <c r="I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2691.7999999999997</v>
      </c>
      <c r="J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2647.5199999999995</v>
      </c>
      <c r="K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2645.35</v>
      </c>
      <c r="L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2637.21</v>
      </c>
      <c r="M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2664.89</v>
      </c>
      <c r="N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2632.16</v>
      </c>
      <c r="O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2649.6499999999996</v>
      </c>
      <c r="P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2659.5499999999997</v>
      </c>
      <c r="Q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2660.5499999999997</v>
      </c>
      <c r="R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2644.5499999999997</v>
      </c>
      <c r="S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2692.92</v>
      </c>
      <c r="T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2694.0499999999997</v>
      </c>
      <c r="U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2672.06</v>
      </c>
      <c r="V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2734.5299999999997</v>
      </c>
      <c r="W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2690.7999999999997</v>
      </c>
      <c r="X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2873.88</v>
      </c>
      <c r="Y249" s="107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2755.64</v>
      </c>
    </row>
    <row r="250" spans="1:25" x14ac:dyDescent="0.2">
      <c r="A250" s="88">
        <f t="shared" si="6"/>
        <v>41986</v>
      </c>
      <c r="B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2637.7</v>
      </c>
      <c r="C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2637</v>
      </c>
      <c r="D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2635.45</v>
      </c>
      <c r="E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2635.8399999999997</v>
      </c>
      <c r="F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2636.08</v>
      </c>
      <c r="G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2636.5699999999997</v>
      </c>
      <c r="H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2637.68</v>
      </c>
      <c r="I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2662.18</v>
      </c>
      <c r="J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2660.1</v>
      </c>
      <c r="K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2661.2999999999997</v>
      </c>
      <c r="L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2667.25</v>
      </c>
      <c r="M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2683.3199999999997</v>
      </c>
      <c r="N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2683</v>
      </c>
      <c r="O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2682.93</v>
      </c>
      <c r="P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2683.39</v>
      </c>
      <c r="Q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2684.0099999999998</v>
      </c>
      <c r="R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2687.79</v>
      </c>
      <c r="S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2719.93</v>
      </c>
      <c r="T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2752.7</v>
      </c>
      <c r="U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2731.8599999999997</v>
      </c>
      <c r="V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2714.59</v>
      </c>
      <c r="W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2672.56</v>
      </c>
      <c r="X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2821.81</v>
      </c>
      <c r="Y250" s="107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2690.99</v>
      </c>
    </row>
    <row r="251" spans="1:25" x14ac:dyDescent="0.2">
      <c r="A251" s="88">
        <f t="shared" si="6"/>
        <v>41987</v>
      </c>
      <c r="B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2637.35</v>
      </c>
      <c r="C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2635.4799999999996</v>
      </c>
      <c r="D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2635.5299999999997</v>
      </c>
      <c r="E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2635.6099999999997</v>
      </c>
      <c r="F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2635.7799999999997</v>
      </c>
      <c r="G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2636.5099999999998</v>
      </c>
      <c r="H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2637.2</v>
      </c>
      <c r="I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2651.7999999999997</v>
      </c>
      <c r="J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2650.16</v>
      </c>
      <c r="K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2667.29</v>
      </c>
      <c r="L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2667.18</v>
      </c>
      <c r="M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2683.14</v>
      </c>
      <c r="N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2683.06</v>
      </c>
      <c r="O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2683</v>
      </c>
      <c r="P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2683.27</v>
      </c>
      <c r="Q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2684.14</v>
      </c>
      <c r="R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2688.0899999999997</v>
      </c>
      <c r="S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2665.45</v>
      </c>
      <c r="T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2720.3399999999997</v>
      </c>
      <c r="U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2703.72</v>
      </c>
      <c r="V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2704.63</v>
      </c>
      <c r="W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2669.43</v>
      </c>
      <c r="X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2821.33</v>
      </c>
      <c r="Y251" s="107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2691.37</v>
      </c>
    </row>
    <row r="252" spans="1:25" x14ac:dyDescent="0.2">
      <c r="A252" s="88">
        <f t="shared" si="6"/>
        <v>41988</v>
      </c>
      <c r="B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2633.22</v>
      </c>
      <c r="C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2637.2999999999997</v>
      </c>
      <c r="D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2637.12</v>
      </c>
      <c r="E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2637.2999999999997</v>
      </c>
      <c r="F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2637.39</v>
      </c>
      <c r="G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2637.9399999999996</v>
      </c>
      <c r="H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2638.8999999999996</v>
      </c>
      <c r="I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2690.1899999999996</v>
      </c>
      <c r="J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2646.43</v>
      </c>
      <c r="K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2644.77</v>
      </c>
      <c r="L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2636.33</v>
      </c>
      <c r="M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2641.68</v>
      </c>
      <c r="N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2646.77</v>
      </c>
      <c r="O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2646.63</v>
      </c>
      <c r="P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2700.18</v>
      </c>
      <c r="Q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2701.22</v>
      </c>
      <c r="R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2704.98</v>
      </c>
      <c r="S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2709.42</v>
      </c>
      <c r="T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2708.83</v>
      </c>
      <c r="U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2681.0499999999997</v>
      </c>
      <c r="V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2663.98</v>
      </c>
      <c r="W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2650.62</v>
      </c>
      <c r="X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2835.97</v>
      </c>
      <c r="Y252" s="107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2710.85</v>
      </c>
    </row>
    <row r="253" spans="1:25" x14ac:dyDescent="0.2">
      <c r="A253" s="88">
        <f t="shared" si="6"/>
        <v>41989</v>
      </c>
      <c r="B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2642.9799999999996</v>
      </c>
      <c r="C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2647.14</v>
      </c>
      <c r="D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2680.81</v>
      </c>
      <c r="E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2674.49</v>
      </c>
      <c r="F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2671.5099999999998</v>
      </c>
      <c r="G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2662.5099999999998</v>
      </c>
      <c r="H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2645.02</v>
      </c>
      <c r="I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2711.39</v>
      </c>
      <c r="J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2673.43</v>
      </c>
      <c r="K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2644.6499999999996</v>
      </c>
      <c r="L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2636.1899999999996</v>
      </c>
      <c r="M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2652.52</v>
      </c>
      <c r="N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2646.08</v>
      </c>
      <c r="O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2646.37</v>
      </c>
      <c r="P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2682.64</v>
      </c>
      <c r="Q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2647.91</v>
      </c>
      <c r="R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2658.96</v>
      </c>
      <c r="S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2675.55</v>
      </c>
      <c r="T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2675.49</v>
      </c>
      <c r="U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2675.84</v>
      </c>
      <c r="V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2667.59</v>
      </c>
      <c r="W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2662.74</v>
      </c>
      <c r="X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2830.23</v>
      </c>
      <c r="Y253" s="107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2714.6099999999997</v>
      </c>
    </row>
    <row r="254" spans="1:25" x14ac:dyDescent="0.2">
      <c r="A254" s="88">
        <f t="shared" si="6"/>
        <v>41990</v>
      </c>
      <c r="B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2637.2</v>
      </c>
      <c r="C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2661.0699999999997</v>
      </c>
      <c r="D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2679.95</v>
      </c>
      <c r="E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2680.1099999999997</v>
      </c>
      <c r="F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2683.62</v>
      </c>
      <c r="G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2674.2</v>
      </c>
      <c r="H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2630.93</v>
      </c>
      <c r="I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2721.45</v>
      </c>
      <c r="J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2682.2299999999996</v>
      </c>
      <c r="K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2677.3799999999997</v>
      </c>
      <c r="L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2659.1899999999996</v>
      </c>
      <c r="M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2639.1299999999997</v>
      </c>
      <c r="N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2641.95</v>
      </c>
      <c r="O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2646.9799999999996</v>
      </c>
      <c r="P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2683.3599999999997</v>
      </c>
      <c r="Q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2648.3599999999997</v>
      </c>
      <c r="R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2657.7999999999997</v>
      </c>
      <c r="S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2665.5</v>
      </c>
      <c r="T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2666.17</v>
      </c>
      <c r="U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2666.99</v>
      </c>
      <c r="V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2668.39</v>
      </c>
      <c r="W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2663.93</v>
      </c>
      <c r="X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2807.39</v>
      </c>
      <c r="Y254" s="107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2681.4399999999996</v>
      </c>
    </row>
    <row r="255" spans="1:25" x14ac:dyDescent="0.2">
      <c r="A255" s="88">
        <f t="shared" si="6"/>
        <v>41991</v>
      </c>
      <c r="B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2638.6099999999997</v>
      </c>
      <c r="C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2661.1099999999997</v>
      </c>
      <c r="D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2680.1499999999996</v>
      </c>
      <c r="E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2680.08</v>
      </c>
      <c r="F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2683.47</v>
      </c>
      <c r="G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2673.96</v>
      </c>
      <c r="H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2630.81</v>
      </c>
      <c r="I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2721.71</v>
      </c>
      <c r="J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2696.97</v>
      </c>
      <c r="K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2702.49</v>
      </c>
      <c r="L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2698.85</v>
      </c>
      <c r="M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2659.83</v>
      </c>
      <c r="N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2673.64</v>
      </c>
      <c r="O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2682.17</v>
      </c>
      <c r="P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2737.93</v>
      </c>
      <c r="Q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2700.31</v>
      </c>
      <c r="R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2651.08</v>
      </c>
      <c r="S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2669.1499999999996</v>
      </c>
      <c r="T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2672.1499999999996</v>
      </c>
      <c r="U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2672.8199999999997</v>
      </c>
      <c r="V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2669.88</v>
      </c>
      <c r="W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2665.1099999999997</v>
      </c>
      <c r="X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2796.63</v>
      </c>
      <c r="Y255" s="107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2687.66</v>
      </c>
    </row>
    <row r="256" spans="1:25" x14ac:dyDescent="0.2">
      <c r="A256" s="88">
        <f t="shared" si="6"/>
        <v>41992</v>
      </c>
      <c r="B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2639.06</v>
      </c>
      <c r="C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2660.88</v>
      </c>
      <c r="D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2679.84</v>
      </c>
      <c r="E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2679.7799999999997</v>
      </c>
      <c r="F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2682.95</v>
      </c>
      <c r="G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2673.6099999999997</v>
      </c>
      <c r="H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2631</v>
      </c>
      <c r="I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2721.5</v>
      </c>
      <c r="J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2696.66</v>
      </c>
      <c r="K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2702.2299999999996</v>
      </c>
      <c r="L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2698.18</v>
      </c>
      <c r="M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2659.3599999999997</v>
      </c>
      <c r="N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2672.97</v>
      </c>
      <c r="O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2681.21</v>
      </c>
      <c r="P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2736.6299999999997</v>
      </c>
      <c r="Q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2698.93</v>
      </c>
      <c r="R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2650.38</v>
      </c>
      <c r="S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2669.7999999999997</v>
      </c>
      <c r="T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2670.43</v>
      </c>
      <c r="U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2672.25</v>
      </c>
      <c r="V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2672.3799999999997</v>
      </c>
      <c r="W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2667.98</v>
      </c>
      <c r="X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2795.7</v>
      </c>
      <c r="Y256" s="107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2687.75</v>
      </c>
    </row>
    <row r="257" spans="1:27" x14ac:dyDescent="0.2">
      <c r="A257" s="88">
        <f t="shared" si="6"/>
        <v>41993</v>
      </c>
      <c r="B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2640.5499999999997</v>
      </c>
      <c r="C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2661.4399999999996</v>
      </c>
      <c r="D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2681.16</v>
      </c>
      <c r="E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2684.59</v>
      </c>
      <c r="F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2684.64</v>
      </c>
      <c r="G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2674.87</v>
      </c>
      <c r="H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2634.7</v>
      </c>
      <c r="I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2652.93</v>
      </c>
      <c r="J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2654.62</v>
      </c>
      <c r="K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2673.66</v>
      </c>
      <c r="L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2667.14</v>
      </c>
      <c r="M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2673.5</v>
      </c>
      <c r="N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2679.63</v>
      </c>
      <c r="O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2699.96</v>
      </c>
      <c r="P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2707.35</v>
      </c>
      <c r="Q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2682.47</v>
      </c>
      <c r="R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2659.93</v>
      </c>
      <c r="S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2734.7</v>
      </c>
      <c r="T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2747.31</v>
      </c>
      <c r="U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2742.3999999999996</v>
      </c>
      <c r="V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2668.2999999999997</v>
      </c>
      <c r="W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2670.24</v>
      </c>
      <c r="X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2805.54</v>
      </c>
      <c r="Y257" s="107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2696.89</v>
      </c>
    </row>
    <row r="258" spans="1:27" x14ac:dyDescent="0.2">
      <c r="A258" s="88">
        <f t="shared" si="6"/>
        <v>41994</v>
      </c>
      <c r="B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2641.12</v>
      </c>
      <c r="C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2661.5299999999997</v>
      </c>
      <c r="D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2681.3199999999997</v>
      </c>
      <c r="E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2684.73</v>
      </c>
      <c r="F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2684.93</v>
      </c>
      <c r="G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2675.06</v>
      </c>
      <c r="H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2634.59</v>
      </c>
      <c r="I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2640.37</v>
      </c>
      <c r="J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2656.35</v>
      </c>
      <c r="K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2717.33</v>
      </c>
      <c r="L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2666.43</v>
      </c>
      <c r="M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2672.6099999999997</v>
      </c>
      <c r="N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2679.16</v>
      </c>
      <c r="O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2682.6099999999997</v>
      </c>
      <c r="P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2679.63</v>
      </c>
      <c r="Q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2661.2799999999997</v>
      </c>
      <c r="R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2659.3999999999996</v>
      </c>
      <c r="S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2734.56</v>
      </c>
      <c r="T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2745.6499999999996</v>
      </c>
      <c r="U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2743.72</v>
      </c>
      <c r="V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2668.55</v>
      </c>
      <c r="W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2669.3599999999997</v>
      </c>
      <c r="X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2806.0099999999998</v>
      </c>
      <c r="Y258" s="107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2681.5699999999997</v>
      </c>
    </row>
    <row r="259" spans="1:27" x14ac:dyDescent="0.2">
      <c r="A259" s="88">
        <f t="shared" si="6"/>
        <v>41995</v>
      </c>
      <c r="B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2637.2299999999996</v>
      </c>
      <c r="C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2661.06</v>
      </c>
      <c r="D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2679.35</v>
      </c>
      <c r="E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2679.21</v>
      </c>
      <c r="F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2683.2799999999997</v>
      </c>
      <c r="G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2673.88</v>
      </c>
      <c r="H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2630.71</v>
      </c>
      <c r="I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2721.7799999999997</v>
      </c>
      <c r="J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2697.3799999999997</v>
      </c>
      <c r="K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2703.25</v>
      </c>
      <c r="L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2689.92</v>
      </c>
      <c r="M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2641.9799999999996</v>
      </c>
      <c r="N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2655.02</v>
      </c>
      <c r="O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2665.5</v>
      </c>
      <c r="P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2716.24</v>
      </c>
      <c r="Q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2699.91</v>
      </c>
      <c r="R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2651.04</v>
      </c>
      <c r="S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2671.04</v>
      </c>
      <c r="T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2669.88</v>
      </c>
      <c r="U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2671.92</v>
      </c>
      <c r="V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2670.45</v>
      </c>
      <c r="W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2669.1499999999996</v>
      </c>
      <c r="X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2795.23</v>
      </c>
      <c r="Y259" s="107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2687.83</v>
      </c>
    </row>
    <row r="260" spans="1:27" x14ac:dyDescent="0.2">
      <c r="A260" s="88">
        <f t="shared" si="6"/>
        <v>41996</v>
      </c>
      <c r="B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2635.17</v>
      </c>
      <c r="C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2661.6899999999996</v>
      </c>
      <c r="D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2680.1</v>
      </c>
      <c r="E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2680.02</v>
      </c>
      <c r="F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2683.7</v>
      </c>
      <c r="G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2674.2299999999996</v>
      </c>
      <c r="H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2630.89</v>
      </c>
      <c r="I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2722.1899999999996</v>
      </c>
      <c r="J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2697.6</v>
      </c>
      <c r="K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2703.39</v>
      </c>
      <c r="L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2690.12</v>
      </c>
      <c r="M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2642.1099999999997</v>
      </c>
      <c r="N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2655.12</v>
      </c>
      <c r="O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2665.8599999999997</v>
      </c>
      <c r="P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2716.22</v>
      </c>
      <c r="Q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2700</v>
      </c>
      <c r="R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2650.29</v>
      </c>
      <c r="S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2667.29</v>
      </c>
      <c r="T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2668.2599999999998</v>
      </c>
      <c r="U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2677.87</v>
      </c>
      <c r="V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2671.0499999999997</v>
      </c>
      <c r="W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2667.74</v>
      </c>
      <c r="X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2789.56</v>
      </c>
      <c r="Y260" s="107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2684.0299999999997</v>
      </c>
    </row>
    <row r="261" spans="1:27" x14ac:dyDescent="0.2">
      <c r="A261" s="88">
        <f t="shared" si="6"/>
        <v>41997</v>
      </c>
      <c r="B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2635.4799999999996</v>
      </c>
      <c r="C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2662.02</v>
      </c>
      <c r="D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2680.71</v>
      </c>
      <c r="E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2680.75</v>
      </c>
      <c r="F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2674.2599999999998</v>
      </c>
      <c r="G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2674.3599999999997</v>
      </c>
      <c r="H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2630.93</v>
      </c>
      <c r="I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2713.24</v>
      </c>
      <c r="J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2686.0499999999997</v>
      </c>
      <c r="K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2690.91</v>
      </c>
      <c r="L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2668.9799999999996</v>
      </c>
      <c r="M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2632.3599999999997</v>
      </c>
      <c r="N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2642.2699999999995</v>
      </c>
      <c r="O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2657.93</v>
      </c>
      <c r="P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2706.7799999999997</v>
      </c>
      <c r="Q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2701.1899999999996</v>
      </c>
      <c r="R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2652.0099999999998</v>
      </c>
      <c r="S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2674.73</v>
      </c>
      <c r="T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2678.2299999999996</v>
      </c>
      <c r="U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2676.93</v>
      </c>
      <c r="V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2668.3199999999997</v>
      </c>
      <c r="W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2663.33</v>
      </c>
      <c r="X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2805.75</v>
      </c>
      <c r="Y261" s="107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2699.54</v>
      </c>
      <c r="AA261" s="89"/>
    </row>
    <row r="262" spans="1:27" x14ac:dyDescent="0.2">
      <c r="A262" s="88">
        <f t="shared" si="6"/>
        <v>41998</v>
      </c>
      <c r="B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2643.95</v>
      </c>
      <c r="C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2673.7599999999998</v>
      </c>
      <c r="D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2699.9399999999996</v>
      </c>
      <c r="E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2700.1099999999997</v>
      </c>
      <c r="F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2690.14</v>
      </c>
      <c r="G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2690.29</v>
      </c>
      <c r="H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2644.6499999999996</v>
      </c>
      <c r="I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2728.74</v>
      </c>
      <c r="J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2697.5499999999997</v>
      </c>
      <c r="K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2717.2799999999997</v>
      </c>
      <c r="L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2690.29</v>
      </c>
      <c r="M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2647.18</v>
      </c>
      <c r="N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2662.96</v>
      </c>
      <c r="O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2673.99</v>
      </c>
      <c r="P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2723.75</v>
      </c>
      <c r="Q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2724.25</v>
      </c>
      <c r="R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2650.49</v>
      </c>
      <c r="S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2675.45</v>
      </c>
      <c r="T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2676.16</v>
      </c>
      <c r="U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2677.54</v>
      </c>
      <c r="V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2662.84</v>
      </c>
      <c r="W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2664.06</v>
      </c>
      <c r="X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2788.39</v>
      </c>
      <c r="Y262" s="107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2684.14</v>
      </c>
    </row>
    <row r="263" spans="1:27" x14ac:dyDescent="0.2">
      <c r="A263" s="88">
        <f t="shared" si="6"/>
        <v>41999</v>
      </c>
      <c r="B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2632.38</v>
      </c>
      <c r="C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2667.21</v>
      </c>
      <c r="D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2682.74</v>
      </c>
      <c r="E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2686.06</v>
      </c>
      <c r="F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2689.74</v>
      </c>
      <c r="G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2683.42</v>
      </c>
      <c r="H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2638.6</v>
      </c>
      <c r="I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2731.75</v>
      </c>
      <c r="J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2657.56</v>
      </c>
      <c r="K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2650.6499999999996</v>
      </c>
      <c r="L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2650.6099999999997</v>
      </c>
      <c r="M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2647.7599999999998</v>
      </c>
      <c r="N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2651.7</v>
      </c>
      <c r="O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2646.43</v>
      </c>
      <c r="P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2676.54</v>
      </c>
      <c r="Q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2665.1</v>
      </c>
      <c r="R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2642.66</v>
      </c>
      <c r="S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2677.45</v>
      </c>
      <c r="T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2677.8999999999996</v>
      </c>
      <c r="U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2679.0699999999997</v>
      </c>
      <c r="V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2664.41</v>
      </c>
      <c r="W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2664.66</v>
      </c>
      <c r="X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2800.09</v>
      </c>
      <c r="Y263" s="107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2690.3999999999996</v>
      </c>
    </row>
    <row r="264" spans="1:27" x14ac:dyDescent="0.2">
      <c r="A264" s="88">
        <f t="shared" si="6"/>
        <v>42000</v>
      </c>
      <c r="B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2635.96</v>
      </c>
      <c r="C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2667.47</v>
      </c>
      <c r="D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2690.92</v>
      </c>
      <c r="E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2694.2999999999997</v>
      </c>
      <c r="F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2691.08</v>
      </c>
      <c r="G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2674.21</v>
      </c>
      <c r="H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2658.4799999999996</v>
      </c>
      <c r="I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2650.7799999999997</v>
      </c>
      <c r="J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2726.2799999999997</v>
      </c>
      <c r="K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2667.1</v>
      </c>
      <c r="L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2667.0499999999997</v>
      </c>
      <c r="M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2673.2799999999997</v>
      </c>
      <c r="N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2673.08</v>
      </c>
      <c r="O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2673.17</v>
      </c>
      <c r="P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2693.16</v>
      </c>
      <c r="Q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2693.58</v>
      </c>
      <c r="R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2639.38</v>
      </c>
      <c r="S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2693.87</v>
      </c>
      <c r="T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2683.39</v>
      </c>
      <c r="U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2686.43</v>
      </c>
      <c r="V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2668.46</v>
      </c>
      <c r="W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2669.2</v>
      </c>
      <c r="X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2794.6099999999997</v>
      </c>
      <c r="Y264" s="107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2690.18</v>
      </c>
    </row>
    <row r="265" spans="1:27" x14ac:dyDescent="0.2">
      <c r="A265" s="88">
        <f t="shared" si="6"/>
        <v>42001</v>
      </c>
      <c r="B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2633.5499999999997</v>
      </c>
      <c r="C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2670.54</v>
      </c>
      <c r="D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2697.8199999999997</v>
      </c>
      <c r="E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2701.29</v>
      </c>
      <c r="F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2697.99</v>
      </c>
      <c r="G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2680.75</v>
      </c>
      <c r="H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2658.04</v>
      </c>
      <c r="I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2633.62</v>
      </c>
      <c r="J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2670.83</v>
      </c>
      <c r="K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2672.0299999999997</v>
      </c>
      <c r="L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2665.96</v>
      </c>
      <c r="M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2672.14</v>
      </c>
      <c r="N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2691.71</v>
      </c>
      <c r="O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2705.5299999999997</v>
      </c>
      <c r="P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2716.2</v>
      </c>
      <c r="Q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2692.3599999999997</v>
      </c>
      <c r="R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2638.0899999999997</v>
      </c>
      <c r="S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2669.7799999999997</v>
      </c>
      <c r="T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2670.2799999999997</v>
      </c>
      <c r="U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2662.25</v>
      </c>
      <c r="V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2668.9399999999996</v>
      </c>
      <c r="W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2669.7999999999997</v>
      </c>
      <c r="X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2745.99</v>
      </c>
      <c r="Y265" s="107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2677.6499999999996</v>
      </c>
    </row>
    <row r="266" spans="1:27" x14ac:dyDescent="0.2">
      <c r="A266" s="88">
        <f t="shared" si="6"/>
        <v>42002</v>
      </c>
      <c r="B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2632.2299999999996</v>
      </c>
      <c r="C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2661.2299999999996</v>
      </c>
      <c r="D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2682.98</v>
      </c>
      <c r="E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2686.0899999999997</v>
      </c>
      <c r="F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2689.92</v>
      </c>
      <c r="G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2674.13</v>
      </c>
      <c r="H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2630.73</v>
      </c>
      <c r="I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2721.99</v>
      </c>
      <c r="J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2673.9399999999996</v>
      </c>
      <c r="K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2677.62</v>
      </c>
      <c r="L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2659.4799999999996</v>
      </c>
      <c r="M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2632.5299999999997</v>
      </c>
      <c r="N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2636.56</v>
      </c>
      <c r="O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2634.0699999999997</v>
      </c>
      <c r="P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2667.7999999999997</v>
      </c>
      <c r="Q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2647.9399999999996</v>
      </c>
      <c r="R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2648.0499999999997</v>
      </c>
      <c r="S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2665.1099999999997</v>
      </c>
      <c r="T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2665.5</v>
      </c>
      <c r="U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2666.6099999999997</v>
      </c>
      <c r="V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2663.64</v>
      </c>
      <c r="W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2664.74</v>
      </c>
      <c r="X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2801.67</v>
      </c>
      <c r="Y266" s="107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2691.5299999999997</v>
      </c>
    </row>
    <row r="267" spans="1:27" x14ac:dyDescent="0.2">
      <c r="A267" s="88">
        <f t="shared" si="6"/>
        <v>42003</v>
      </c>
      <c r="B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2631.6099999999997</v>
      </c>
      <c r="C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2671.0899999999997</v>
      </c>
      <c r="D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2693.17</v>
      </c>
      <c r="E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2700.02</v>
      </c>
      <c r="F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2704.04</v>
      </c>
      <c r="G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2687.06</v>
      </c>
      <c r="H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2638.99</v>
      </c>
      <c r="I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2735.5099999999998</v>
      </c>
      <c r="J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2685.55</v>
      </c>
      <c r="K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2690.6</v>
      </c>
      <c r="L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2671.5499999999997</v>
      </c>
      <c r="M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2636.8999999999996</v>
      </c>
      <c r="N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2654.77</v>
      </c>
      <c r="O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2651.88</v>
      </c>
      <c r="P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2712.7999999999997</v>
      </c>
      <c r="Q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2677.39</v>
      </c>
      <c r="R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2638.79</v>
      </c>
      <c r="S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2674.47</v>
      </c>
      <c r="T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2674.16</v>
      </c>
      <c r="U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2675.2599999999998</v>
      </c>
      <c r="V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2663.87</v>
      </c>
      <c r="W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2664.5299999999997</v>
      </c>
      <c r="X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2801.45</v>
      </c>
      <c r="Y267" s="107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2690.99</v>
      </c>
    </row>
    <row r="268" spans="1:27" x14ac:dyDescent="0.2">
      <c r="A268" s="88">
        <f t="shared" si="6"/>
        <v>42004</v>
      </c>
      <c r="B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2631.41</v>
      </c>
      <c r="C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2670.89</v>
      </c>
      <c r="D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2693.1</v>
      </c>
      <c r="E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2699.74</v>
      </c>
      <c r="F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2703.6499999999996</v>
      </c>
      <c r="G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2687.0099999999998</v>
      </c>
      <c r="H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2638.59</v>
      </c>
      <c r="I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2734.56</v>
      </c>
      <c r="J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2684.9399999999996</v>
      </c>
      <c r="K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2688.33</v>
      </c>
      <c r="L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2669.6</v>
      </c>
      <c r="M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2635.5499999999997</v>
      </c>
      <c r="N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2653.5199999999995</v>
      </c>
      <c r="O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2651.96</v>
      </c>
      <c r="P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2713.02</v>
      </c>
      <c r="Q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2677.67</v>
      </c>
      <c r="R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2638.6899999999996</v>
      </c>
      <c r="S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2726.96</v>
      </c>
      <c r="T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2742.8199999999997</v>
      </c>
      <c r="U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2735.09</v>
      </c>
      <c r="V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2775.64</v>
      </c>
      <c r="W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2737.92</v>
      </c>
      <c r="X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2902.5099999999998</v>
      </c>
      <c r="Y268" s="10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2799.31</v>
      </c>
    </row>
    <row r="269" spans="1:27" x14ac:dyDescent="0.2">
      <c r="A269" s="94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</row>
    <row r="270" spans="1:27" x14ac:dyDescent="0.25">
      <c r="A270" s="96" t="s">
        <v>159</v>
      </c>
    </row>
    <row r="271" spans="1:27" ht="12.75" x14ac:dyDescent="0.2">
      <c r="A271" s="165" t="s">
        <v>49</v>
      </c>
      <c r="B271" s="168" t="s">
        <v>128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7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5" ht="12.75" x14ac:dyDescent="0.2">
      <c r="A273" s="166"/>
      <c r="B273" s="174" t="s">
        <v>129</v>
      </c>
      <c r="C273" s="163" t="s">
        <v>130</v>
      </c>
      <c r="D273" s="163" t="s">
        <v>131</v>
      </c>
      <c r="E273" s="163" t="s">
        <v>132</v>
      </c>
      <c r="F273" s="163" t="s">
        <v>133</v>
      </c>
      <c r="G273" s="163" t="s">
        <v>134</v>
      </c>
      <c r="H273" s="163" t="s">
        <v>135</v>
      </c>
      <c r="I273" s="163" t="s">
        <v>136</v>
      </c>
      <c r="J273" s="163" t="s">
        <v>137</v>
      </c>
      <c r="K273" s="163" t="s">
        <v>138</v>
      </c>
      <c r="L273" s="163" t="s">
        <v>139</v>
      </c>
      <c r="M273" s="163" t="s">
        <v>140</v>
      </c>
      <c r="N273" s="176" t="s">
        <v>141</v>
      </c>
      <c r="O273" s="163" t="s">
        <v>142</v>
      </c>
      <c r="P273" s="163" t="s">
        <v>143</v>
      </c>
      <c r="Q273" s="163" t="s">
        <v>144</v>
      </c>
      <c r="R273" s="163" t="s">
        <v>145</v>
      </c>
      <c r="S273" s="163" t="s">
        <v>146</v>
      </c>
      <c r="T273" s="163" t="s">
        <v>147</v>
      </c>
      <c r="U273" s="163" t="s">
        <v>148</v>
      </c>
      <c r="V273" s="163" t="s">
        <v>149</v>
      </c>
      <c r="W273" s="163" t="s">
        <v>150</v>
      </c>
      <c r="X273" s="163" t="s">
        <v>151</v>
      </c>
      <c r="Y273" s="163" t="s">
        <v>152</v>
      </c>
    </row>
    <row r="274" spans="1:25" ht="12.75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88">
        <f>A238</f>
        <v>41974</v>
      </c>
      <c r="B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2620.8799999999997</v>
      </c>
      <c r="C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2621.91</v>
      </c>
      <c r="D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2605.1099999999997</v>
      </c>
      <c r="E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2607.9799999999996</v>
      </c>
      <c r="F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2610.7299999999996</v>
      </c>
      <c r="G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2604.92</v>
      </c>
      <c r="H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2619.6999999999998</v>
      </c>
      <c r="I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2652.85</v>
      </c>
      <c r="J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2604.85</v>
      </c>
      <c r="K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2632.55</v>
      </c>
      <c r="L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2650.41</v>
      </c>
      <c r="M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2716.3199999999997</v>
      </c>
      <c r="N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2690.41</v>
      </c>
      <c r="O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2684.2999999999997</v>
      </c>
      <c r="P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2647.7999999999997</v>
      </c>
      <c r="Q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2645.72</v>
      </c>
      <c r="R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2664.12</v>
      </c>
      <c r="S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2784.81</v>
      </c>
      <c r="T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2793.54</v>
      </c>
      <c r="U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2755.29</v>
      </c>
      <c r="V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2807.6099999999997</v>
      </c>
      <c r="W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2746.21</v>
      </c>
      <c r="X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2949.12</v>
      </c>
      <c r="Y275" s="107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2749.46</v>
      </c>
    </row>
    <row r="276" spans="1:25" x14ac:dyDescent="0.2">
      <c r="A276" s="88">
        <f t="shared" ref="A276:A305" si="7">A239</f>
        <v>41975</v>
      </c>
      <c r="B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2618.54</v>
      </c>
      <c r="C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2618.7399999999998</v>
      </c>
      <c r="D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2605.5899999999997</v>
      </c>
      <c r="E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2608.12</v>
      </c>
      <c r="F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2611.16</v>
      </c>
      <c r="G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2604.56</v>
      </c>
      <c r="H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2618.4399999999996</v>
      </c>
      <c r="I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2653.58</v>
      </c>
      <c r="J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2605.56</v>
      </c>
      <c r="K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2630.02</v>
      </c>
      <c r="L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2642.16</v>
      </c>
      <c r="M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2702.16</v>
      </c>
      <c r="N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2669.0899999999997</v>
      </c>
      <c r="O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2667.6499999999996</v>
      </c>
      <c r="P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2635.49</v>
      </c>
      <c r="Q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2633.3599999999997</v>
      </c>
      <c r="R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2677.79</v>
      </c>
      <c r="S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2776.0299999999997</v>
      </c>
      <c r="T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2772.4799999999996</v>
      </c>
      <c r="U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2738</v>
      </c>
      <c r="V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2774.91</v>
      </c>
      <c r="W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2730.22</v>
      </c>
      <c r="X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2841.37</v>
      </c>
      <c r="Y276" s="107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2755.24</v>
      </c>
    </row>
    <row r="277" spans="1:25" x14ac:dyDescent="0.2">
      <c r="A277" s="88">
        <f t="shared" si="7"/>
        <v>41976</v>
      </c>
      <c r="B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2608.4899999999998</v>
      </c>
      <c r="C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2636.56</v>
      </c>
      <c r="D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2636.5699999999997</v>
      </c>
      <c r="E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2636.5</v>
      </c>
      <c r="F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2636.7599999999998</v>
      </c>
      <c r="G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2637.35</v>
      </c>
      <c r="H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2629.38</v>
      </c>
      <c r="I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2711.97</v>
      </c>
      <c r="J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2651.72</v>
      </c>
      <c r="K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2637.95</v>
      </c>
      <c r="L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2605.3599999999997</v>
      </c>
      <c r="M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2687.87</v>
      </c>
      <c r="N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2646.27</v>
      </c>
      <c r="O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2653.0499999999997</v>
      </c>
      <c r="P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2602.8399999999997</v>
      </c>
      <c r="Q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2617.5699999999997</v>
      </c>
      <c r="R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2686.74</v>
      </c>
      <c r="S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2781.83</v>
      </c>
      <c r="T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2761.1099999999997</v>
      </c>
      <c r="U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2719.6499999999996</v>
      </c>
      <c r="V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2751.0899999999997</v>
      </c>
      <c r="W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2704.92</v>
      </c>
      <c r="X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2857.42</v>
      </c>
      <c r="Y277" s="107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2749.49</v>
      </c>
    </row>
    <row r="278" spans="1:25" x14ac:dyDescent="0.2">
      <c r="A278" s="88">
        <f t="shared" si="7"/>
        <v>41977</v>
      </c>
      <c r="B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2626.19</v>
      </c>
      <c r="C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2619.2999999999997</v>
      </c>
      <c r="D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2636.7599999999998</v>
      </c>
      <c r="E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2636.7299999999996</v>
      </c>
      <c r="F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2636.92</v>
      </c>
      <c r="G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2620.4299999999998</v>
      </c>
      <c r="H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2602.4299999999998</v>
      </c>
      <c r="I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2695.97</v>
      </c>
      <c r="J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2654.4399999999996</v>
      </c>
      <c r="K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2628.9799999999996</v>
      </c>
      <c r="L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2607.13</v>
      </c>
      <c r="M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2653.43</v>
      </c>
      <c r="N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2636.0099999999998</v>
      </c>
      <c r="O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2602.46</v>
      </c>
      <c r="P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2636.92</v>
      </c>
      <c r="Q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2632.5199999999995</v>
      </c>
      <c r="R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2623.87</v>
      </c>
      <c r="S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2768.52</v>
      </c>
      <c r="T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2761.0099999999998</v>
      </c>
      <c r="U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2739.7299999999996</v>
      </c>
      <c r="V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2770.3399999999997</v>
      </c>
      <c r="W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2716.04</v>
      </c>
      <c r="X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2862.8599999999997</v>
      </c>
      <c r="Y278" s="107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2782.63</v>
      </c>
    </row>
    <row r="279" spans="1:25" x14ac:dyDescent="0.2">
      <c r="A279" s="88">
        <f t="shared" si="7"/>
        <v>41978</v>
      </c>
      <c r="B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2624.17</v>
      </c>
      <c r="C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2620.2399999999998</v>
      </c>
      <c r="D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2637.5099999999998</v>
      </c>
      <c r="E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2637.5499999999997</v>
      </c>
      <c r="F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2637.7799999999997</v>
      </c>
      <c r="G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2638.6499999999996</v>
      </c>
      <c r="H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2603.0199999999995</v>
      </c>
      <c r="I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2696.1499999999996</v>
      </c>
      <c r="J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2638.38</v>
      </c>
      <c r="K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2613.34</v>
      </c>
      <c r="L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2628.24</v>
      </c>
      <c r="M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2686.5299999999997</v>
      </c>
      <c r="N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2682.3999999999996</v>
      </c>
      <c r="O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2687.3999999999996</v>
      </c>
      <c r="P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2605.12</v>
      </c>
      <c r="Q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2603.3199999999997</v>
      </c>
      <c r="R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2647.0299999999997</v>
      </c>
      <c r="S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2739.22</v>
      </c>
      <c r="T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2759.12</v>
      </c>
      <c r="U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2747.14</v>
      </c>
      <c r="V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2765.8799999999997</v>
      </c>
      <c r="W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2724.46</v>
      </c>
      <c r="X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2874.83</v>
      </c>
      <c r="Y279" s="107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2782.5299999999997</v>
      </c>
    </row>
    <row r="280" spans="1:25" x14ac:dyDescent="0.2">
      <c r="A280" s="88">
        <f t="shared" si="7"/>
        <v>41979</v>
      </c>
      <c r="B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2632.2999999999997</v>
      </c>
      <c r="C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2620.2999999999997</v>
      </c>
      <c r="D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2625.0299999999997</v>
      </c>
      <c r="E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2608.9299999999998</v>
      </c>
      <c r="F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2603.31</v>
      </c>
      <c r="G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2612.1999999999998</v>
      </c>
      <c r="H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2620.2599999999998</v>
      </c>
      <c r="I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2620.9699999999998</v>
      </c>
      <c r="J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2690.45</v>
      </c>
      <c r="K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2607.08</v>
      </c>
      <c r="L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2631.73</v>
      </c>
      <c r="M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2633.09</v>
      </c>
      <c r="N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2620.77</v>
      </c>
      <c r="O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2615.7999999999997</v>
      </c>
      <c r="P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2626.62</v>
      </c>
      <c r="Q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2630.7999999999997</v>
      </c>
      <c r="R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2666.39</v>
      </c>
      <c r="S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2751.92</v>
      </c>
      <c r="T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2754.17</v>
      </c>
      <c r="U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2736.79</v>
      </c>
      <c r="V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2693.5499999999997</v>
      </c>
      <c r="W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2652.64</v>
      </c>
      <c r="X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2822.25</v>
      </c>
      <c r="Y280" s="107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2720.99</v>
      </c>
    </row>
    <row r="281" spans="1:25" x14ac:dyDescent="0.2">
      <c r="A281" s="88">
        <f t="shared" si="7"/>
        <v>41980</v>
      </c>
      <c r="B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2630.27</v>
      </c>
      <c r="C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2616.6099999999997</v>
      </c>
      <c r="D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2607.91</v>
      </c>
      <c r="E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2602.81</v>
      </c>
      <c r="F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2612.9299999999998</v>
      </c>
      <c r="G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2605.81</v>
      </c>
      <c r="H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2612.0299999999997</v>
      </c>
      <c r="I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2616.6</v>
      </c>
      <c r="J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2681.99</v>
      </c>
      <c r="K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2621.5</v>
      </c>
      <c r="L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2628.91</v>
      </c>
      <c r="M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2629.3999999999996</v>
      </c>
      <c r="N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2618.8399999999997</v>
      </c>
      <c r="O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2613.3999999999996</v>
      </c>
      <c r="P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2625.0499999999997</v>
      </c>
      <c r="Q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2629.3</v>
      </c>
      <c r="R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2616.3000000000002</v>
      </c>
      <c r="S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2743.0699999999997</v>
      </c>
      <c r="T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2747.87</v>
      </c>
      <c r="U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2734.0699999999997</v>
      </c>
      <c r="V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2693.18</v>
      </c>
      <c r="W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2652.42</v>
      </c>
      <c r="X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2822.66</v>
      </c>
      <c r="Y281" s="107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2722.06</v>
      </c>
    </row>
    <row r="282" spans="1:25" x14ac:dyDescent="0.2">
      <c r="A282" s="88">
        <f t="shared" si="7"/>
        <v>41981</v>
      </c>
      <c r="B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2625.95</v>
      </c>
      <c r="C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2620.91</v>
      </c>
      <c r="D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2615.3599999999997</v>
      </c>
      <c r="E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2615.17</v>
      </c>
      <c r="F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2609.41</v>
      </c>
      <c r="G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2602.6999999999998</v>
      </c>
      <c r="H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2615.39</v>
      </c>
      <c r="I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2622.12</v>
      </c>
      <c r="J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2612.91</v>
      </c>
      <c r="K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2636.0299999999997</v>
      </c>
      <c r="L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2631.5099999999998</v>
      </c>
      <c r="M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2679.02</v>
      </c>
      <c r="N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2669.92</v>
      </c>
      <c r="O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2696.6</v>
      </c>
      <c r="P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2639.23</v>
      </c>
      <c r="Q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2631.87</v>
      </c>
      <c r="R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2622.54</v>
      </c>
      <c r="S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2802.52</v>
      </c>
      <c r="T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2753.7799999999997</v>
      </c>
      <c r="U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2731.2799999999997</v>
      </c>
      <c r="V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2766.79</v>
      </c>
      <c r="W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2731.8199999999997</v>
      </c>
      <c r="X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2858.0299999999997</v>
      </c>
      <c r="Y282" s="107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2776.2799999999997</v>
      </c>
    </row>
    <row r="283" spans="1:25" x14ac:dyDescent="0.2">
      <c r="A283" s="88">
        <f t="shared" si="7"/>
        <v>41982</v>
      </c>
      <c r="B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2625.47</v>
      </c>
      <c r="C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2621.27</v>
      </c>
      <c r="D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2615.3199999999997</v>
      </c>
      <c r="E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2613.9499999999998</v>
      </c>
      <c r="F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2607.67</v>
      </c>
      <c r="G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2603.84</v>
      </c>
      <c r="H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2616.2599999999998</v>
      </c>
      <c r="I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2637.4799999999996</v>
      </c>
      <c r="J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2622.37</v>
      </c>
      <c r="K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2617.83</v>
      </c>
      <c r="L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2617.5</v>
      </c>
      <c r="M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2637.08</v>
      </c>
      <c r="N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2637.77</v>
      </c>
      <c r="O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2638.49</v>
      </c>
      <c r="P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2608.98</v>
      </c>
      <c r="Q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2601.7999999999997</v>
      </c>
      <c r="R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2623.48</v>
      </c>
      <c r="S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2737.71</v>
      </c>
      <c r="T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2744.93</v>
      </c>
      <c r="U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2724.49</v>
      </c>
      <c r="V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2747.7699999999995</v>
      </c>
      <c r="W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2713.8999999999996</v>
      </c>
      <c r="X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2856.6499999999996</v>
      </c>
      <c r="Y283" s="107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2774.4399999999996</v>
      </c>
    </row>
    <row r="284" spans="1:25" x14ac:dyDescent="0.2">
      <c r="A284" s="88">
        <f t="shared" si="7"/>
        <v>41983</v>
      </c>
      <c r="B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2627.68</v>
      </c>
      <c r="C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2621.88</v>
      </c>
      <c r="D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2607.33</v>
      </c>
      <c r="E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2615.75</v>
      </c>
      <c r="F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2610.4299999999998</v>
      </c>
      <c r="G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2605.3199999999997</v>
      </c>
      <c r="H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2617.7699999999995</v>
      </c>
      <c r="I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2658.1499999999996</v>
      </c>
      <c r="J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2616.2199999999998</v>
      </c>
      <c r="K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2614.2999999999997</v>
      </c>
      <c r="L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2610.75</v>
      </c>
      <c r="M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2634.67</v>
      </c>
      <c r="N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2613.17</v>
      </c>
      <c r="O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2603.1799999999998</v>
      </c>
      <c r="P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2632.77</v>
      </c>
      <c r="Q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2627.77</v>
      </c>
      <c r="R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2615.7199999999998</v>
      </c>
      <c r="S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2695.3999999999996</v>
      </c>
      <c r="T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2704.39</v>
      </c>
      <c r="U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2690.0299999999997</v>
      </c>
      <c r="V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2718.95</v>
      </c>
      <c r="W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2665.9399999999996</v>
      </c>
      <c r="X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2832.43</v>
      </c>
      <c r="Y284" s="107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2740.41</v>
      </c>
    </row>
    <row r="285" spans="1:25" x14ac:dyDescent="0.2">
      <c r="A285" s="88">
        <f t="shared" si="7"/>
        <v>41984</v>
      </c>
      <c r="B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2623.09</v>
      </c>
      <c r="C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2618.1999999999998</v>
      </c>
      <c r="D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2607.21</v>
      </c>
      <c r="E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2615.56</v>
      </c>
      <c r="F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2610.35</v>
      </c>
      <c r="G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2605.0499999999997</v>
      </c>
      <c r="H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2618.31</v>
      </c>
      <c r="I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2657.87</v>
      </c>
      <c r="J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2615.8599999999997</v>
      </c>
      <c r="K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2613.9299999999998</v>
      </c>
      <c r="L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2611.2699999999995</v>
      </c>
      <c r="M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2634.5499999999997</v>
      </c>
      <c r="N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2614.0899999999997</v>
      </c>
      <c r="O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2604.0699999999997</v>
      </c>
      <c r="P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2632.47</v>
      </c>
      <c r="Q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2627.7999999999997</v>
      </c>
      <c r="R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2615.46</v>
      </c>
      <c r="S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2696.7999999999997</v>
      </c>
      <c r="T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2705.91</v>
      </c>
      <c r="U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2689.75</v>
      </c>
      <c r="V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2718.87</v>
      </c>
      <c r="W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2666.7299999999996</v>
      </c>
      <c r="X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2824.67</v>
      </c>
      <c r="Y285" s="107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2733.41</v>
      </c>
    </row>
    <row r="286" spans="1:25" x14ac:dyDescent="0.2">
      <c r="A286" s="88">
        <f t="shared" si="7"/>
        <v>41985</v>
      </c>
      <c r="B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2621.59</v>
      </c>
      <c r="C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2601.8199999999997</v>
      </c>
      <c r="D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2612.7999999999997</v>
      </c>
      <c r="E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2612.71</v>
      </c>
      <c r="F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2609.21</v>
      </c>
      <c r="G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2613.17</v>
      </c>
      <c r="H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2616.04</v>
      </c>
      <c r="I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2658.3799999999997</v>
      </c>
      <c r="J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2616.39</v>
      </c>
      <c r="K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2614.3399999999997</v>
      </c>
      <c r="L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2606.6099999999997</v>
      </c>
      <c r="M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2632.8599999999997</v>
      </c>
      <c r="N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2601.8199999999997</v>
      </c>
      <c r="O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2618.41</v>
      </c>
      <c r="P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2627.7999999999997</v>
      </c>
      <c r="Q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2628.74</v>
      </c>
      <c r="R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2613.58</v>
      </c>
      <c r="S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2659.4399999999996</v>
      </c>
      <c r="T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2660.52</v>
      </c>
      <c r="U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2639.66</v>
      </c>
      <c r="V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2698.91</v>
      </c>
      <c r="W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2657.4399999999996</v>
      </c>
      <c r="X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2831.06</v>
      </c>
      <c r="Y286" s="107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2718.92</v>
      </c>
    </row>
    <row r="287" spans="1:25" x14ac:dyDescent="0.2">
      <c r="A287" s="88">
        <f t="shared" si="7"/>
        <v>41986</v>
      </c>
      <c r="B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2607.08</v>
      </c>
      <c r="C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2606.42</v>
      </c>
      <c r="D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2604.9399999999996</v>
      </c>
      <c r="E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2605.31</v>
      </c>
      <c r="F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2605.54</v>
      </c>
      <c r="G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2606.0099999999998</v>
      </c>
      <c r="H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2607.06</v>
      </c>
      <c r="I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2630.29</v>
      </c>
      <c r="J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2628.3199999999997</v>
      </c>
      <c r="K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2629.46</v>
      </c>
      <c r="L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2635.1</v>
      </c>
      <c r="M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2650.3399999999997</v>
      </c>
      <c r="N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2650.04</v>
      </c>
      <c r="O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2649.97</v>
      </c>
      <c r="P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2650.41</v>
      </c>
      <c r="Q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2650.99</v>
      </c>
      <c r="R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2654.58</v>
      </c>
      <c r="S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2685.06</v>
      </c>
      <c r="T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2716.14</v>
      </c>
      <c r="U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2696.37</v>
      </c>
      <c r="V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2679.99</v>
      </c>
      <c r="W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2640.14</v>
      </c>
      <c r="X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2781.68</v>
      </c>
      <c r="Y287" s="107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2657.6099999999997</v>
      </c>
    </row>
    <row r="288" spans="1:25" x14ac:dyDescent="0.2">
      <c r="A288" s="88">
        <f t="shared" si="7"/>
        <v>41987</v>
      </c>
      <c r="B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2606.7399999999998</v>
      </c>
      <c r="C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2604.98</v>
      </c>
      <c r="D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2605.02</v>
      </c>
      <c r="E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2605.1</v>
      </c>
      <c r="F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2605.2599999999998</v>
      </c>
      <c r="G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2605.9499999999998</v>
      </c>
      <c r="H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2606.6</v>
      </c>
      <c r="I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2620.4499999999998</v>
      </c>
      <c r="J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2618.8999999999996</v>
      </c>
      <c r="K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2635.13</v>
      </c>
      <c r="L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2635.04</v>
      </c>
      <c r="M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2650.17</v>
      </c>
      <c r="N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2650.0899999999997</v>
      </c>
      <c r="O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2650.04</v>
      </c>
      <c r="P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2650.29</v>
      </c>
      <c r="Q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2651.12</v>
      </c>
      <c r="R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2654.8599999999997</v>
      </c>
      <c r="S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2633.39</v>
      </c>
      <c r="T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2685.45</v>
      </c>
      <c r="U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2669.6899999999996</v>
      </c>
      <c r="V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2670.5499999999997</v>
      </c>
      <c r="W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2637.17</v>
      </c>
      <c r="X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2781.22</v>
      </c>
      <c r="Y288" s="107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2657.9799999999996</v>
      </c>
    </row>
    <row r="289" spans="1:27" x14ac:dyDescent="0.2">
      <c r="A289" s="88">
        <f t="shared" si="7"/>
        <v>41988</v>
      </c>
      <c r="B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2602.83</v>
      </c>
      <c r="C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2606.6999999999998</v>
      </c>
      <c r="D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2606.5299999999997</v>
      </c>
      <c r="E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2606.6999999999998</v>
      </c>
      <c r="F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2606.79</v>
      </c>
      <c r="G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2607.31</v>
      </c>
      <c r="H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2608.2199999999998</v>
      </c>
      <c r="I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2656.85</v>
      </c>
      <c r="J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2615.35</v>
      </c>
      <c r="K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2613.7799999999997</v>
      </c>
      <c r="L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2605.7799999999997</v>
      </c>
      <c r="M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2610.85</v>
      </c>
      <c r="N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2615.6799999999998</v>
      </c>
      <c r="O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2615.5499999999997</v>
      </c>
      <c r="P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2666.33</v>
      </c>
      <c r="Q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2667.3199999999997</v>
      </c>
      <c r="R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2670.88</v>
      </c>
      <c r="S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2675.1</v>
      </c>
      <c r="T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2674.5299999999997</v>
      </c>
      <c r="U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2648.1899999999996</v>
      </c>
      <c r="V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2632</v>
      </c>
      <c r="W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2619.33</v>
      </c>
      <c r="X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2795.1099999999997</v>
      </c>
      <c r="Y289" s="107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2676.45</v>
      </c>
    </row>
    <row r="290" spans="1:27" s="99" customFormat="1" x14ac:dyDescent="0.25">
      <c r="A290" s="88">
        <f t="shared" si="7"/>
        <v>41989</v>
      </c>
      <c r="B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2612.08</v>
      </c>
      <c r="C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2616.0299999999997</v>
      </c>
      <c r="D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2647.96</v>
      </c>
      <c r="E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2641.97</v>
      </c>
      <c r="F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2639.14</v>
      </c>
      <c r="G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2630.6099999999997</v>
      </c>
      <c r="H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2614.02</v>
      </c>
      <c r="I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2676.96</v>
      </c>
      <c r="J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2640.96</v>
      </c>
      <c r="K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2613.66</v>
      </c>
      <c r="L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2605.6499999999996</v>
      </c>
      <c r="M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2621.13</v>
      </c>
      <c r="N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2615.0299999999997</v>
      </c>
      <c r="O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2615.2999999999997</v>
      </c>
      <c r="P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2649.6899999999996</v>
      </c>
      <c r="Q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2616.7599999999998</v>
      </c>
      <c r="R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2627.24</v>
      </c>
      <c r="S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2642.98</v>
      </c>
      <c r="T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2642.91</v>
      </c>
      <c r="U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2643.25</v>
      </c>
      <c r="V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2635.43</v>
      </c>
      <c r="W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2630.8199999999997</v>
      </c>
      <c r="X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2789.66</v>
      </c>
      <c r="Y290" s="107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2680.0099999999998</v>
      </c>
    </row>
    <row r="291" spans="1:27" x14ac:dyDescent="0.2">
      <c r="A291" s="88">
        <f t="shared" si="7"/>
        <v>41990</v>
      </c>
      <c r="B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2606.6</v>
      </c>
      <c r="C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2629.24</v>
      </c>
      <c r="D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2647.1499999999996</v>
      </c>
      <c r="E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2647.2999999999997</v>
      </c>
      <c r="F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2650.62</v>
      </c>
      <c r="G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2641.6899999999996</v>
      </c>
      <c r="H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2600.6499999999996</v>
      </c>
      <c r="I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2686.5</v>
      </c>
      <c r="J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2649.2999999999997</v>
      </c>
      <c r="K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2644.71</v>
      </c>
      <c r="L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2627.45</v>
      </c>
      <c r="M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2608.4299999999998</v>
      </c>
      <c r="N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2611.1099999999997</v>
      </c>
      <c r="O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2615.87</v>
      </c>
      <c r="P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2650.38</v>
      </c>
      <c r="Q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2617.1799999999998</v>
      </c>
      <c r="R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2626.14</v>
      </c>
      <c r="S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2633.4399999999996</v>
      </c>
      <c r="T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2634.0699999999997</v>
      </c>
      <c r="U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2634.85</v>
      </c>
      <c r="V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2636.18</v>
      </c>
      <c r="W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2631.95</v>
      </c>
      <c r="X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2768.0099999999998</v>
      </c>
      <c r="Y291" s="107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2648.56</v>
      </c>
    </row>
    <row r="292" spans="1:27" x14ac:dyDescent="0.2">
      <c r="A292" s="88">
        <f t="shared" si="7"/>
        <v>41991</v>
      </c>
      <c r="B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2607.9399999999996</v>
      </c>
      <c r="C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2629.2699999999995</v>
      </c>
      <c r="D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2647.33</v>
      </c>
      <c r="E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2647.27</v>
      </c>
      <c r="F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2650.4799999999996</v>
      </c>
      <c r="G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2641.46</v>
      </c>
      <c r="H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2600.5499999999997</v>
      </c>
      <c r="I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2686.75</v>
      </c>
      <c r="J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2663.29</v>
      </c>
      <c r="K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2668.52</v>
      </c>
      <c r="L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2665.06</v>
      </c>
      <c r="M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2628.06</v>
      </c>
      <c r="N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2641.16</v>
      </c>
      <c r="O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2649.25</v>
      </c>
      <c r="P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2702.1299999999997</v>
      </c>
      <c r="Q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2666.45</v>
      </c>
      <c r="R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2619.7599999999998</v>
      </c>
      <c r="S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2636.8999999999996</v>
      </c>
      <c r="T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2639.75</v>
      </c>
      <c r="U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2640.39</v>
      </c>
      <c r="V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2637.59</v>
      </c>
      <c r="W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2633.08</v>
      </c>
      <c r="X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2757.8</v>
      </c>
      <c r="Y292" s="107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2654.46</v>
      </c>
    </row>
    <row r="293" spans="1:27" x14ac:dyDescent="0.2">
      <c r="A293" s="88">
        <f t="shared" si="7"/>
        <v>41992</v>
      </c>
      <c r="B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2608.37</v>
      </c>
      <c r="C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2629.06</v>
      </c>
      <c r="D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2647.04</v>
      </c>
      <c r="E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2646.99</v>
      </c>
      <c r="F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2649.99</v>
      </c>
      <c r="G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2641.14</v>
      </c>
      <c r="H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2600.7199999999998</v>
      </c>
      <c r="I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2686.5499999999997</v>
      </c>
      <c r="J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2663</v>
      </c>
      <c r="K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2668.2699999999995</v>
      </c>
      <c r="L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2664.4399999999996</v>
      </c>
      <c r="M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2627.62</v>
      </c>
      <c r="N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2640.5299999999997</v>
      </c>
      <c r="O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2648.3399999999997</v>
      </c>
      <c r="P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2700.8999999999996</v>
      </c>
      <c r="Q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2665.14</v>
      </c>
      <c r="R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2619.1</v>
      </c>
      <c r="S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2637.52</v>
      </c>
      <c r="T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2638.1099999999997</v>
      </c>
      <c r="U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2639.85</v>
      </c>
      <c r="V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2639.97</v>
      </c>
      <c r="W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2635.8</v>
      </c>
      <c r="X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2756.91</v>
      </c>
      <c r="Y293" s="107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2654.5499999999997</v>
      </c>
    </row>
    <row r="294" spans="1:27" x14ac:dyDescent="0.2">
      <c r="A294" s="88">
        <f t="shared" si="7"/>
        <v>41993</v>
      </c>
      <c r="B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2609.7799999999997</v>
      </c>
      <c r="C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2629.59</v>
      </c>
      <c r="D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2648.2999999999997</v>
      </c>
      <c r="E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2651.5499999999997</v>
      </c>
      <c r="F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2651.5899999999997</v>
      </c>
      <c r="G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2642.33</v>
      </c>
      <c r="H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2604.2299999999996</v>
      </c>
      <c r="I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2621.52</v>
      </c>
      <c r="J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2623.12</v>
      </c>
      <c r="K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2641.18</v>
      </c>
      <c r="L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2634.99</v>
      </c>
      <c r="M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2641.0299999999997</v>
      </c>
      <c r="N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2646.8399999999997</v>
      </c>
      <c r="O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2666.13</v>
      </c>
      <c r="P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2673.14</v>
      </c>
      <c r="Q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2649.5299999999997</v>
      </c>
      <c r="R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2628.16</v>
      </c>
      <c r="S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2699.0699999999997</v>
      </c>
      <c r="T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2711.0299999999997</v>
      </c>
      <c r="U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2706.37</v>
      </c>
      <c r="V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2636.1</v>
      </c>
      <c r="W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2637.9399999999996</v>
      </c>
      <c r="X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2766.25</v>
      </c>
      <c r="Y294" s="107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2663.21</v>
      </c>
    </row>
    <row r="295" spans="1:27" x14ac:dyDescent="0.2">
      <c r="A295" s="88">
        <f t="shared" si="7"/>
        <v>41994</v>
      </c>
      <c r="B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2610.3199999999997</v>
      </c>
      <c r="C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2629.67</v>
      </c>
      <c r="D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2648.45</v>
      </c>
      <c r="E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2651.68</v>
      </c>
      <c r="F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2651.87</v>
      </c>
      <c r="G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2642.5099999999998</v>
      </c>
      <c r="H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2604.13</v>
      </c>
      <c r="I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2609.6099999999997</v>
      </c>
      <c r="J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2624.77</v>
      </c>
      <c r="K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2682.5899999999997</v>
      </c>
      <c r="L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2634.3199999999997</v>
      </c>
      <c r="M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2640.18</v>
      </c>
      <c r="N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2646.3999999999996</v>
      </c>
      <c r="O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2649.67</v>
      </c>
      <c r="P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2646.8399999999997</v>
      </c>
      <c r="Q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2629.44</v>
      </c>
      <c r="R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2627.66</v>
      </c>
      <c r="S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2698.9399999999996</v>
      </c>
      <c r="T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2709.46</v>
      </c>
      <c r="U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2707.63</v>
      </c>
      <c r="V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2636.34</v>
      </c>
      <c r="W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2637.1099999999997</v>
      </c>
      <c r="X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2766.7</v>
      </c>
      <c r="Y295" s="107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2648.6899999999996</v>
      </c>
    </row>
    <row r="296" spans="1:27" x14ac:dyDescent="0.2">
      <c r="A296" s="88">
        <f t="shared" si="7"/>
        <v>41995</v>
      </c>
      <c r="B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2606.63</v>
      </c>
      <c r="C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2629.2299999999996</v>
      </c>
      <c r="D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2646.5699999999997</v>
      </c>
      <c r="E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2646.4399999999996</v>
      </c>
      <c r="F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2650.2999999999997</v>
      </c>
      <c r="G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2641.38</v>
      </c>
      <c r="H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2600.4499999999998</v>
      </c>
      <c r="I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2686.8199999999997</v>
      </c>
      <c r="J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2663.68</v>
      </c>
      <c r="K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2669.25</v>
      </c>
      <c r="L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2656.6</v>
      </c>
      <c r="M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2611.14</v>
      </c>
      <c r="N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2623.5</v>
      </c>
      <c r="O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2633.4399999999996</v>
      </c>
      <c r="P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2681.56</v>
      </c>
      <c r="Q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2666.0699999999997</v>
      </c>
      <c r="R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2619.73</v>
      </c>
      <c r="S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2638.7</v>
      </c>
      <c r="T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2637.59</v>
      </c>
      <c r="U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2639.5299999999997</v>
      </c>
      <c r="V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2638.13</v>
      </c>
      <c r="W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2636.8999999999996</v>
      </c>
      <c r="X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2756.47</v>
      </c>
      <c r="Y296" s="107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2654.62</v>
      </c>
      <c r="AA296" s="89"/>
    </row>
    <row r="297" spans="1:27" x14ac:dyDescent="0.2">
      <c r="A297" s="88">
        <f t="shared" si="7"/>
        <v>41996</v>
      </c>
      <c r="B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2604.67</v>
      </c>
      <c r="C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2629.83</v>
      </c>
      <c r="D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2647.29</v>
      </c>
      <c r="E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2647.21</v>
      </c>
      <c r="F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2650.7</v>
      </c>
      <c r="G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2641.72</v>
      </c>
      <c r="H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2600.62</v>
      </c>
      <c r="I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2687.21</v>
      </c>
      <c r="J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2663.88</v>
      </c>
      <c r="K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2669.38</v>
      </c>
      <c r="L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2656.79</v>
      </c>
      <c r="M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2611.2599999999998</v>
      </c>
      <c r="N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2623.6</v>
      </c>
      <c r="O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2633.7799999999997</v>
      </c>
      <c r="P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2681.54</v>
      </c>
      <c r="Q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2666.16</v>
      </c>
      <c r="R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2619.02</v>
      </c>
      <c r="S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2635.13</v>
      </c>
      <c r="T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2636.06</v>
      </c>
      <c r="U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2645.18</v>
      </c>
      <c r="V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2638.71</v>
      </c>
      <c r="W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2635.5699999999997</v>
      </c>
      <c r="X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2751.1</v>
      </c>
      <c r="Y297" s="107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2651.0099999999998</v>
      </c>
    </row>
    <row r="298" spans="1:27" x14ac:dyDescent="0.2">
      <c r="A298" s="88">
        <f t="shared" si="7"/>
        <v>41997</v>
      </c>
      <c r="B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2604.98</v>
      </c>
      <c r="C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2630.14</v>
      </c>
      <c r="D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2647.8599999999997</v>
      </c>
      <c r="E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2647.91</v>
      </c>
      <c r="F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2641.75</v>
      </c>
      <c r="G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2641.8399999999997</v>
      </c>
      <c r="H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2600.6499999999996</v>
      </c>
      <c r="I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2678.71</v>
      </c>
      <c r="J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2652.93</v>
      </c>
      <c r="K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2657.54</v>
      </c>
      <c r="L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2636.74</v>
      </c>
      <c r="M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2602.0099999999998</v>
      </c>
      <c r="N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2611.41</v>
      </c>
      <c r="O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2626.2599999999998</v>
      </c>
      <c r="P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2672.5899999999997</v>
      </c>
      <c r="Q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2667.29</v>
      </c>
      <c r="R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2620.6499999999996</v>
      </c>
      <c r="S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2642.2</v>
      </c>
      <c r="T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2645.5099999999998</v>
      </c>
      <c r="U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2644.2799999999997</v>
      </c>
      <c r="V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2636.12</v>
      </c>
      <c r="W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2631.39</v>
      </c>
      <c r="X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2766.45</v>
      </c>
      <c r="Y298" s="107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2665.73</v>
      </c>
    </row>
    <row r="299" spans="1:27" x14ac:dyDescent="0.2">
      <c r="A299" s="88">
        <f t="shared" si="7"/>
        <v>41998</v>
      </c>
      <c r="B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2613</v>
      </c>
      <c r="C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2641.2799999999997</v>
      </c>
      <c r="D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2666.1</v>
      </c>
      <c r="E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2666.27</v>
      </c>
      <c r="F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2656.81</v>
      </c>
      <c r="G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2656.95</v>
      </c>
      <c r="H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2613.66</v>
      </c>
      <c r="I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2693.41</v>
      </c>
      <c r="J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2663.84</v>
      </c>
      <c r="K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2682.5499999999997</v>
      </c>
      <c r="L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2656.95</v>
      </c>
      <c r="M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2616.0699999999997</v>
      </c>
      <c r="N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2631.0299999999997</v>
      </c>
      <c r="O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2641.49</v>
      </c>
      <c r="P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2688.68</v>
      </c>
      <c r="Q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2689.16</v>
      </c>
      <c r="R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2619.21</v>
      </c>
      <c r="S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2642.88</v>
      </c>
      <c r="T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2643.5499999999997</v>
      </c>
      <c r="U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2644.8599999999997</v>
      </c>
      <c r="V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2630.92</v>
      </c>
      <c r="W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2632.08</v>
      </c>
      <c r="X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2749.98</v>
      </c>
      <c r="Y299" s="107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2651.12</v>
      </c>
    </row>
    <row r="300" spans="1:27" x14ac:dyDescent="0.2">
      <c r="A300" s="88">
        <f t="shared" si="7"/>
        <v>41999</v>
      </c>
      <c r="B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2602.0299999999997</v>
      </c>
      <c r="C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2635.06</v>
      </c>
      <c r="D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2649.79</v>
      </c>
      <c r="E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2652.9399999999996</v>
      </c>
      <c r="F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2656.43</v>
      </c>
      <c r="G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2650.4399999999996</v>
      </c>
      <c r="H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2607.9299999999998</v>
      </c>
      <c r="I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2696.27</v>
      </c>
      <c r="J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2625.92</v>
      </c>
      <c r="K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2619.3599999999997</v>
      </c>
      <c r="L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2619.3199999999997</v>
      </c>
      <c r="M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2616.62</v>
      </c>
      <c r="N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2620.3599999999997</v>
      </c>
      <c r="O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2615.35</v>
      </c>
      <c r="P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2643.91</v>
      </c>
      <c r="Q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2633.0699999999997</v>
      </c>
      <c r="R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2611.7799999999997</v>
      </c>
      <c r="S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2644.7799999999997</v>
      </c>
      <c r="T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2645.2</v>
      </c>
      <c r="U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2646.31</v>
      </c>
      <c r="V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2632.3999999999996</v>
      </c>
      <c r="W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2632.64</v>
      </c>
      <c r="X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2761.09</v>
      </c>
      <c r="Y300" s="107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2657.06</v>
      </c>
    </row>
    <row r="301" spans="1:27" x14ac:dyDescent="0.2">
      <c r="A301" s="88">
        <f t="shared" si="7"/>
        <v>42000</v>
      </c>
      <c r="B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2605.4299999999998</v>
      </c>
      <c r="C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2635.31</v>
      </c>
      <c r="D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2657.5499999999997</v>
      </c>
      <c r="E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2660.75</v>
      </c>
      <c r="F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2657.7</v>
      </c>
      <c r="G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2641.7</v>
      </c>
      <c r="H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2626.7799999999997</v>
      </c>
      <c r="I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2619.4799999999996</v>
      </c>
      <c r="J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2691.08</v>
      </c>
      <c r="K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2634.96</v>
      </c>
      <c r="L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2634.91</v>
      </c>
      <c r="M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2640.8199999999997</v>
      </c>
      <c r="N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2640.63</v>
      </c>
      <c r="O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2640.71</v>
      </c>
      <c r="P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2659.67</v>
      </c>
      <c r="Q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2660.0699999999997</v>
      </c>
      <c r="R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2608.67</v>
      </c>
      <c r="S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2660.34</v>
      </c>
      <c r="T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2650.41</v>
      </c>
      <c r="U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2653.29</v>
      </c>
      <c r="V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2636.25</v>
      </c>
      <c r="W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2636.95</v>
      </c>
      <c r="X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2755.89</v>
      </c>
      <c r="Y301" s="107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2656.8399999999997</v>
      </c>
    </row>
    <row r="302" spans="1:27" x14ac:dyDescent="0.2">
      <c r="A302" s="88">
        <f t="shared" si="7"/>
        <v>42001</v>
      </c>
      <c r="B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2603.1499999999996</v>
      </c>
      <c r="C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2638.22</v>
      </c>
      <c r="D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2664.0899999999997</v>
      </c>
      <c r="E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2667.38</v>
      </c>
      <c r="F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2664.25</v>
      </c>
      <c r="G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2647.91</v>
      </c>
      <c r="H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2626.37</v>
      </c>
      <c r="I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2603.21</v>
      </c>
      <c r="J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2638.49</v>
      </c>
      <c r="K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2639.63</v>
      </c>
      <c r="L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2633.8799999999997</v>
      </c>
      <c r="M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2639.74</v>
      </c>
      <c r="N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2658.29</v>
      </c>
      <c r="O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2671.3999999999996</v>
      </c>
      <c r="P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2681.52</v>
      </c>
      <c r="Q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2658.91</v>
      </c>
      <c r="R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2607.4499999999998</v>
      </c>
      <c r="S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2637.5</v>
      </c>
      <c r="T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2637.97</v>
      </c>
      <c r="U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2630.3599999999997</v>
      </c>
      <c r="V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2636.7</v>
      </c>
      <c r="W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2637.52</v>
      </c>
      <c r="X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2709.77</v>
      </c>
      <c r="Y302" s="107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2644.96</v>
      </c>
    </row>
    <row r="303" spans="1:27" x14ac:dyDescent="0.2">
      <c r="A303" s="88">
        <f t="shared" si="7"/>
        <v>42002</v>
      </c>
      <c r="B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2601.89</v>
      </c>
      <c r="C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2629.39</v>
      </c>
      <c r="D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2650.02</v>
      </c>
      <c r="E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2652.96</v>
      </c>
      <c r="F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2656.6</v>
      </c>
      <c r="G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2641.62</v>
      </c>
      <c r="H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2600.4699999999998</v>
      </c>
      <c r="I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2687.0099999999998</v>
      </c>
      <c r="J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2641.45</v>
      </c>
      <c r="K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2644.9399999999996</v>
      </c>
      <c r="L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2627.74</v>
      </c>
      <c r="M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2602.17</v>
      </c>
      <c r="N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2605.9899999999998</v>
      </c>
      <c r="O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2603.63</v>
      </c>
      <c r="P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2635.62</v>
      </c>
      <c r="Q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2616.7799999999997</v>
      </c>
      <c r="R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2616.89</v>
      </c>
      <c r="S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2633.08</v>
      </c>
      <c r="T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2633.4399999999996</v>
      </c>
      <c r="U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2634.5</v>
      </c>
      <c r="V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2631.68</v>
      </c>
      <c r="W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2632.72</v>
      </c>
      <c r="X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2762.58</v>
      </c>
      <c r="Y303" s="107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2658.1299999999997</v>
      </c>
    </row>
    <row r="304" spans="1:27" x14ac:dyDescent="0.2">
      <c r="A304" s="88">
        <f t="shared" si="7"/>
        <v>42003</v>
      </c>
      <c r="B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2601.2999999999997</v>
      </c>
      <c r="C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2638.74</v>
      </c>
      <c r="D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2659.68</v>
      </c>
      <c r="E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2666.18</v>
      </c>
      <c r="F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2669.99</v>
      </c>
      <c r="G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2653.89</v>
      </c>
      <c r="H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2608.2999999999997</v>
      </c>
      <c r="I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2699.8399999999997</v>
      </c>
      <c r="J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2652.46</v>
      </c>
      <c r="K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2657.24</v>
      </c>
      <c r="L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2639.17</v>
      </c>
      <c r="M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2606.3199999999997</v>
      </c>
      <c r="N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2623.2599999999998</v>
      </c>
      <c r="O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2620.52</v>
      </c>
      <c r="P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2678.2999999999997</v>
      </c>
      <c r="Q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2644.72</v>
      </c>
      <c r="R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2608.1099999999997</v>
      </c>
      <c r="S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2641.95</v>
      </c>
      <c r="T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2641.66</v>
      </c>
      <c r="U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2642.7</v>
      </c>
      <c r="V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2631.8999999999996</v>
      </c>
      <c r="W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2632.5199999999995</v>
      </c>
      <c r="X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2762.37</v>
      </c>
      <c r="Y304" s="107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2657.6099999999997</v>
      </c>
    </row>
    <row r="305" spans="1:27" x14ac:dyDescent="0.2">
      <c r="A305" s="88">
        <f t="shared" si="7"/>
        <v>42004</v>
      </c>
      <c r="B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2601.1099999999997</v>
      </c>
      <c r="C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2638.56</v>
      </c>
      <c r="D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2659.62</v>
      </c>
      <c r="E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2665.91</v>
      </c>
      <c r="F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2669.6299999999997</v>
      </c>
      <c r="G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2653.84</v>
      </c>
      <c r="H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2607.92</v>
      </c>
      <c r="I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2698.9399999999996</v>
      </c>
      <c r="J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2651.8799999999997</v>
      </c>
      <c r="K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2655.0899999999997</v>
      </c>
      <c r="L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2637.33</v>
      </c>
      <c r="M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2605.04</v>
      </c>
      <c r="N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2622.08</v>
      </c>
      <c r="O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2620.6</v>
      </c>
      <c r="P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2678.5099999999998</v>
      </c>
      <c r="Q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2644.9799999999996</v>
      </c>
      <c r="R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2608.0199999999995</v>
      </c>
      <c r="S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2691.72</v>
      </c>
      <c r="T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2706.77</v>
      </c>
      <c r="U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2699.44</v>
      </c>
      <c r="V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2737.89</v>
      </c>
      <c r="W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2702.12</v>
      </c>
      <c r="X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2858.21</v>
      </c>
      <c r="Y305" s="10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2760.3399999999997</v>
      </c>
    </row>
    <row r="307" spans="1:27" x14ac:dyDescent="0.2">
      <c r="A307" s="97" t="s">
        <v>154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</row>
    <row r="308" spans="1:27" ht="15.75" customHeight="1" x14ac:dyDescent="0.25">
      <c r="A308" s="96" t="s">
        <v>156</v>
      </c>
      <c r="B308" s="87"/>
      <c r="C308" s="87"/>
      <c r="D308" s="87"/>
      <c r="AA308" s="89"/>
    </row>
    <row r="309" spans="1:27" ht="12.75" x14ac:dyDescent="0.2">
      <c r="A309" s="165" t="s">
        <v>49</v>
      </c>
      <c r="B309" s="168" t="s">
        <v>128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x14ac:dyDescent="0.2">
      <c r="A311" s="166"/>
      <c r="B311" s="174" t="s">
        <v>129</v>
      </c>
      <c r="C311" s="163" t="s">
        <v>130</v>
      </c>
      <c r="D311" s="163" t="s">
        <v>131</v>
      </c>
      <c r="E311" s="163" t="s">
        <v>132</v>
      </c>
      <c r="F311" s="163" t="s">
        <v>133</v>
      </c>
      <c r="G311" s="163" t="s">
        <v>134</v>
      </c>
      <c r="H311" s="163" t="s">
        <v>135</v>
      </c>
      <c r="I311" s="163" t="s">
        <v>136</v>
      </c>
      <c r="J311" s="163" t="s">
        <v>137</v>
      </c>
      <c r="K311" s="163" t="s">
        <v>138</v>
      </c>
      <c r="L311" s="163" t="s">
        <v>139</v>
      </c>
      <c r="M311" s="163" t="s">
        <v>140</v>
      </c>
      <c r="N311" s="176" t="s">
        <v>141</v>
      </c>
      <c r="O311" s="163" t="s">
        <v>142</v>
      </c>
      <c r="P311" s="163" t="s">
        <v>143</v>
      </c>
      <c r="Q311" s="163" t="s">
        <v>144</v>
      </c>
      <c r="R311" s="163" t="s">
        <v>145</v>
      </c>
      <c r="S311" s="163" t="s">
        <v>146</v>
      </c>
      <c r="T311" s="163" t="s">
        <v>147</v>
      </c>
      <c r="U311" s="163" t="s">
        <v>148</v>
      </c>
      <c r="V311" s="163" t="s">
        <v>149</v>
      </c>
      <c r="W311" s="163" t="s">
        <v>150</v>
      </c>
      <c r="X311" s="163" t="s">
        <v>151</v>
      </c>
      <c r="Y311" s="163" t="s">
        <v>152</v>
      </c>
    </row>
    <row r="312" spans="1:27" ht="12.75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88">
        <f>A275</f>
        <v>41974</v>
      </c>
      <c r="B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2995.76</v>
      </c>
      <c r="C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2996.92</v>
      </c>
      <c r="D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2977.8900000000003</v>
      </c>
      <c r="E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2981.1400000000003</v>
      </c>
      <c r="F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2984.26</v>
      </c>
      <c r="G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2977.6800000000003</v>
      </c>
      <c r="H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2994.42</v>
      </c>
      <c r="I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3031.9700000000003</v>
      </c>
      <c r="J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2977.59</v>
      </c>
      <c r="K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3008.9700000000003</v>
      </c>
      <c r="L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3029.21</v>
      </c>
      <c r="M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3103.9</v>
      </c>
      <c r="N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3074.54</v>
      </c>
      <c r="O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3067.62</v>
      </c>
      <c r="P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3026.25</v>
      </c>
      <c r="Q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3023.9</v>
      </c>
      <c r="R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3044.75</v>
      </c>
      <c r="S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3181.4900000000002</v>
      </c>
      <c r="T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3191.38</v>
      </c>
      <c r="U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3148.04</v>
      </c>
      <c r="V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3207.32</v>
      </c>
      <c r="W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3137.76</v>
      </c>
      <c r="X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3367.65</v>
      </c>
      <c r="Y313" s="107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3141.44</v>
      </c>
    </row>
    <row r="314" spans="1:27" x14ac:dyDescent="0.2">
      <c r="A314" s="88">
        <f>A313+1</f>
        <v>41975</v>
      </c>
      <c r="B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2993.1000000000004</v>
      </c>
      <c r="C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2993.34</v>
      </c>
      <c r="D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2978.44</v>
      </c>
      <c r="E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2981.3</v>
      </c>
      <c r="F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2984.75</v>
      </c>
      <c r="G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2977.27</v>
      </c>
      <c r="H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2992.99</v>
      </c>
      <c r="I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3032.81</v>
      </c>
      <c r="J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2978.4</v>
      </c>
      <c r="K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3006.11</v>
      </c>
      <c r="L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3019.87</v>
      </c>
      <c r="M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3087.84</v>
      </c>
      <c r="N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3050.38</v>
      </c>
      <c r="O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3048.75</v>
      </c>
      <c r="P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3012.31</v>
      </c>
      <c r="Q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3009.8900000000003</v>
      </c>
      <c r="R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3060.2400000000002</v>
      </c>
      <c r="S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3171.55</v>
      </c>
      <c r="T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3167.52</v>
      </c>
      <c r="U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3128.46</v>
      </c>
      <c r="V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3170.27</v>
      </c>
      <c r="W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3119.6400000000003</v>
      </c>
      <c r="X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3245.57</v>
      </c>
      <c r="Y314" s="107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3147.98</v>
      </c>
    </row>
    <row r="315" spans="1:27" x14ac:dyDescent="0.2">
      <c r="A315" s="88">
        <f t="shared" ref="A315:A343" si="8">A314+1</f>
        <v>41976</v>
      </c>
      <c r="B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2981.71</v>
      </c>
      <c r="C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3013.53</v>
      </c>
      <c r="D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3013.54</v>
      </c>
      <c r="E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3013.4500000000003</v>
      </c>
      <c r="F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3013.75</v>
      </c>
      <c r="G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3014.42</v>
      </c>
      <c r="H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3005.3900000000003</v>
      </c>
      <c r="I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3098.96</v>
      </c>
      <c r="J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3030.7</v>
      </c>
      <c r="K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3015.1</v>
      </c>
      <c r="L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2978.17</v>
      </c>
      <c r="M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3071.65</v>
      </c>
      <c r="N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3024.52</v>
      </c>
      <c r="O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3032.21</v>
      </c>
      <c r="P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2975.32</v>
      </c>
      <c r="Q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2992.01</v>
      </c>
      <c r="R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3070.38</v>
      </c>
      <c r="S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3178.11</v>
      </c>
      <c r="T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3154.63</v>
      </c>
      <c r="U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3107.66</v>
      </c>
      <c r="V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3143.28</v>
      </c>
      <c r="W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3090.9700000000003</v>
      </c>
      <c r="X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3263.76</v>
      </c>
      <c r="Y315" s="107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3141.48</v>
      </c>
    </row>
    <row r="316" spans="1:27" x14ac:dyDescent="0.2">
      <c r="A316" s="88">
        <f t="shared" si="8"/>
        <v>41977</v>
      </c>
      <c r="B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3001.77</v>
      </c>
      <c r="C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2993.96</v>
      </c>
      <c r="D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3013.75</v>
      </c>
      <c r="E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3013.71</v>
      </c>
      <c r="F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3013.9300000000003</v>
      </c>
      <c r="G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2995.25</v>
      </c>
      <c r="H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2974.85</v>
      </c>
      <c r="I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3080.83</v>
      </c>
      <c r="J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3033.78</v>
      </c>
      <c r="K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3004.94</v>
      </c>
      <c r="L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2980.1800000000003</v>
      </c>
      <c r="M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3032.6400000000003</v>
      </c>
      <c r="N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3012.9</v>
      </c>
      <c r="O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2974.8900000000003</v>
      </c>
      <c r="P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3013.9300000000003</v>
      </c>
      <c r="Q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3008.95</v>
      </c>
      <c r="R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2999.14</v>
      </c>
      <c r="S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3163.03</v>
      </c>
      <c r="T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3154.52</v>
      </c>
      <c r="U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3130.42</v>
      </c>
      <c r="V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3165.09</v>
      </c>
      <c r="W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3103.58</v>
      </c>
      <c r="X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3269.92</v>
      </c>
      <c r="Y316" s="107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3179.02</v>
      </c>
    </row>
    <row r="317" spans="1:27" x14ac:dyDescent="0.2">
      <c r="A317" s="88">
        <f t="shared" si="8"/>
        <v>41978</v>
      </c>
      <c r="B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2999.4900000000002</v>
      </c>
      <c r="C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2995.03</v>
      </c>
      <c r="D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3014.6</v>
      </c>
      <c r="E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3014.64</v>
      </c>
      <c r="F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3014.9</v>
      </c>
      <c r="G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3015.9</v>
      </c>
      <c r="H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2975.52</v>
      </c>
      <c r="I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3081.04</v>
      </c>
      <c r="J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3015.59</v>
      </c>
      <c r="K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2987.21</v>
      </c>
      <c r="L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3004.1000000000004</v>
      </c>
      <c r="M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3070.1400000000003</v>
      </c>
      <c r="N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3065.46</v>
      </c>
      <c r="O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3071.13</v>
      </c>
      <c r="P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2977.9</v>
      </c>
      <c r="Q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2975.86</v>
      </c>
      <c r="R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3025.38</v>
      </c>
      <c r="S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3129.84</v>
      </c>
      <c r="T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3152.3900000000003</v>
      </c>
      <c r="U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3138.81</v>
      </c>
      <c r="V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3160.05</v>
      </c>
      <c r="W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3113.11</v>
      </c>
      <c r="X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3283.48</v>
      </c>
      <c r="Y317" s="107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3178.91</v>
      </c>
    </row>
    <row r="318" spans="1:27" x14ac:dyDescent="0.2">
      <c r="A318" s="88">
        <f t="shared" si="8"/>
        <v>41979</v>
      </c>
      <c r="B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3008.69</v>
      </c>
      <c r="C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2995.1</v>
      </c>
      <c r="D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3000.46</v>
      </c>
      <c r="E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2982.2200000000003</v>
      </c>
      <c r="F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2975.8500000000004</v>
      </c>
      <c r="G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2985.92</v>
      </c>
      <c r="H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2995.06</v>
      </c>
      <c r="I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2995.8500000000004</v>
      </c>
      <c r="J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3074.58</v>
      </c>
      <c r="K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2980.12</v>
      </c>
      <c r="L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3008.05</v>
      </c>
      <c r="M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3009.59</v>
      </c>
      <c r="N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2995.63</v>
      </c>
      <c r="O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2990</v>
      </c>
      <c r="P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3002.26</v>
      </c>
      <c r="Q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3007</v>
      </c>
      <c r="R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3047.32</v>
      </c>
      <c r="S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3144.23</v>
      </c>
      <c r="T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3146.78</v>
      </c>
      <c r="U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3127.08</v>
      </c>
      <c r="V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3078.1000000000004</v>
      </c>
      <c r="W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3031.7400000000002</v>
      </c>
      <c r="X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3223.91</v>
      </c>
      <c r="Y318" s="107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3109.19</v>
      </c>
    </row>
    <row r="319" spans="1:27" x14ac:dyDescent="0.2">
      <c r="A319" s="88">
        <f t="shared" si="8"/>
        <v>41980</v>
      </c>
      <c r="B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3006.4</v>
      </c>
      <c r="C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2990.92</v>
      </c>
      <c r="D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2981.0600000000004</v>
      </c>
      <c r="E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2975.28</v>
      </c>
      <c r="F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2986.75</v>
      </c>
      <c r="G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2978.6800000000003</v>
      </c>
      <c r="H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2985.73</v>
      </c>
      <c r="I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2990.91</v>
      </c>
      <c r="J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3064.9900000000002</v>
      </c>
      <c r="K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2996.45</v>
      </c>
      <c r="L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3004.8500000000004</v>
      </c>
      <c r="M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3005.41</v>
      </c>
      <c r="N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2993.45</v>
      </c>
      <c r="O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2987.29</v>
      </c>
      <c r="P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3000.48</v>
      </c>
      <c r="Q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3005.29</v>
      </c>
      <c r="R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2990.5600000000004</v>
      </c>
      <c r="S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3134.2</v>
      </c>
      <c r="T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3139.6400000000003</v>
      </c>
      <c r="U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3124</v>
      </c>
      <c r="V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3077.67</v>
      </c>
      <c r="W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3031.5</v>
      </c>
      <c r="X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3224.37</v>
      </c>
      <c r="Y319" s="107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3110.3900000000003</v>
      </c>
    </row>
    <row r="320" spans="1:27" x14ac:dyDescent="0.2">
      <c r="A320" s="88">
        <f t="shared" si="8"/>
        <v>41981</v>
      </c>
      <c r="B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3001.5</v>
      </c>
      <c r="C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2995.79</v>
      </c>
      <c r="D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2989.51</v>
      </c>
      <c r="E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2989.29</v>
      </c>
      <c r="F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2982.76</v>
      </c>
      <c r="G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2975.16</v>
      </c>
      <c r="H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2989.53</v>
      </c>
      <c r="I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2997.17</v>
      </c>
      <c r="J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2986.7200000000003</v>
      </c>
      <c r="K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3012.9300000000003</v>
      </c>
      <c r="L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3007.8</v>
      </c>
      <c r="M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3061.63</v>
      </c>
      <c r="N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3051.32</v>
      </c>
      <c r="O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3081.55</v>
      </c>
      <c r="P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3016.55</v>
      </c>
      <c r="Q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3008.21</v>
      </c>
      <c r="R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2997.63</v>
      </c>
      <c r="S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3201.5600000000004</v>
      </c>
      <c r="T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3146.34</v>
      </c>
      <c r="U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3120.8500000000004</v>
      </c>
      <c r="V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3161.08</v>
      </c>
      <c r="W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3121.4500000000003</v>
      </c>
      <c r="X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3264.44</v>
      </c>
      <c r="Y320" s="107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3171.83</v>
      </c>
    </row>
    <row r="321" spans="1:25" x14ac:dyDescent="0.2">
      <c r="A321" s="88">
        <f t="shared" si="8"/>
        <v>41982</v>
      </c>
      <c r="B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3000.96</v>
      </c>
      <c r="C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2996.2</v>
      </c>
      <c r="D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2989.46</v>
      </c>
      <c r="E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2987.9</v>
      </c>
      <c r="F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2980.79</v>
      </c>
      <c r="G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2976.4500000000003</v>
      </c>
      <c r="H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2990.53</v>
      </c>
      <c r="I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3014.57</v>
      </c>
      <c r="J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2997.45</v>
      </c>
      <c r="K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2992.31</v>
      </c>
      <c r="L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2991.9300000000003</v>
      </c>
      <c r="M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3014.12</v>
      </c>
      <c r="N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3014.8900000000003</v>
      </c>
      <c r="O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3015.71</v>
      </c>
      <c r="P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2982.28</v>
      </c>
      <c r="Q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2974.14</v>
      </c>
      <c r="R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2998.7000000000003</v>
      </c>
      <c r="S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3128.12</v>
      </c>
      <c r="T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3136.3100000000004</v>
      </c>
      <c r="U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3113.15</v>
      </c>
      <c r="V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3139.5299999999997</v>
      </c>
      <c r="W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3101.15</v>
      </c>
      <c r="X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3262.8900000000003</v>
      </c>
      <c r="Y321" s="107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3169.74</v>
      </c>
    </row>
    <row r="322" spans="1:25" x14ac:dyDescent="0.2">
      <c r="A322" s="88">
        <f t="shared" si="8"/>
        <v>41983</v>
      </c>
      <c r="B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3003.46</v>
      </c>
      <c r="C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2996.88</v>
      </c>
      <c r="D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2980.4</v>
      </c>
      <c r="E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2989.9500000000003</v>
      </c>
      <c r="F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2983.91</v>
      </c>
      <c r="G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2978.13</v>
      </c>
      <c r="H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2992.23</v>
      </c>
      <c r="I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3037.9900000000002</v>
      </c>
      <c r="J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2990.48</v>
      </c>
      <c r="K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2988.31</v>
      </c>
      <c r="L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2984.28</v>
      </c>
      <c r="M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3011.38</v>
      </c>
      <c r="N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2987.02</v>
      </c>
      <c r="O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2975.7000000000003</v>
      </c>
      <c r="P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3009.23</v>
      </c>
      <c r="Q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3003.56</v>
      </c>
      <c r="R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2989.91</v>
      </c>
      <c r="S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3080.1800000000003</v>
      </c>
      <c r="T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3090.37</v>
      </c>
      <c r="U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3074.11</v>
      </c>
      <c r="V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3106.87</v>
      </c>
      <c r="W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3046.81</v>
      </c>
      <c r="X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3235.44</v>
      </c>
      <c r="Y322" s="107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3131.1800000000003</v>
      </c>
    </row>
    <row r="323" spans="1:25" x14ac:dyDescent="0.2">
      <c r="A323" s="88">
        <f t="shared" si="8"/>
        <v>41984</v>
      </c>
      <c r="B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2998.26</v>
      </c>
      <c r="C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2992.7200000000003</v>
      </c>
      <c r="D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2980.27</v>
      </c>
      <c r="E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2989.73</v>
      </c>
      <c r="F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2983.83</v>
      </c>
      <c r="G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2977.82</v>
      </c>
      <c r="H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2992.85</v>
      </c>
      <c r="I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3037.67</v>
      </c>
      <c r="J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2990.07</v>
      </c>
      <c r="K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2987.8900000000003</v>
      </c>
      <c r="L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2984.87</v>
      </c>
      <c r="M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3011.24</v>
      </c>
      <c r="N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2988.06</v>
      </c>
      <c r="O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2976.71</v>
      </c>
      <c r="P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3008.8900000000003</v>
      </c>
      <c r="Q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3003.6</v>
      </c>
      <c r="R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2989.62</v>
      </c>
      <c r="S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3081.78</v>
      </c>
      <c r="T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3092.1</v>
      </c>
      <c r="U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3073.79</v>
      </c>
      <c r="V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3106.78</v>
      </c>
      <c r="W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3047.71</v>
      </c>
      <c r="X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3226.65</v>
      </c>
      <c r="Y323" s="107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3123.25</v>
      </c>
    </row>
    <row r="324" spans="1:25" x14ac:dyDescent="0.2">
      <c r="A324" s="88">
        <f t="shared" si="8"/>
        <v>41985</v>
      </c>
      <c r="B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2996.57</v>
      </c>
      <c r="C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2974.17</v>
      </c>
      <c r="D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2986.6000000000004</v>
      </c>
      <c r="E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2986.5</v>
      </c>
      <c r="F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2982.54</v>
      </c>
      <c r="G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2987.02</v>
      </c>
      <c r="H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2990.27</v>
      </c>
      <c r="I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3038.25</v>
      </c>
      <c r="J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2990.67</v>
      </c>
      <c r="K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2988.34</v>
      </c>
      <c r="L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2979.59</v>
      </c>
      <c r="M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3009.33</v>
      </c>
      <c r="N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2974.17</v>
      </c>
      <c r="O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2992.96</v>
      </c>
      <c r="P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3003.6</v>
      </c>
      <c r="Q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3004.67</v>
      </c>
      <c r="R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2987.48</v>
      </c>
      <c r="S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3039.45</v>
      </c>
      <c r="T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3040.66</v>
      </c>
      <c r="U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3017.04</v>
      </c>
      <c r="V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3084.16</v>
      </c>
      <c r="W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3037.1800000000003</v>
      </c>
      <c r="X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3233.9</v>
      </c>
      <c r="Y324" s="107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3106.84</v>
      </c>
    </row>
    <row r="325" spans="1:25" x14ac:dyDescent="0.2">
      <c r="A325" s="88">
        <f t="shared" si="8"/>
        <v>41986</v>
      </c>
      <c r="B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2980.12</v>
      </c>
      <c r="C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2979.37</v>
      </c>
      <c r="D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2977.7000000000003</v>
      </c>
      <c r="E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2978.12</v>
      </c>
      <c r="F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2978.38</v>
      </c>
      <c r="G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2978.9</v>
      </c>
      <c r="H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2980.09</v>
      </c>
      <c r="I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3006.42</v>
      </c>
      <c r="J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3004.19</v>
      </c>
      <c r="K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3005.48</v>
      </c>
      <c r="L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3011.87</v>
      </c>
      <c r="M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3029.1400000000003</v>
      </c>
      <c r="N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3028.8</v>
      </c>
      <c r="O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3028.7200000000003</v>
      </c>
      <c r="P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3029.21</v>
      </c>
      <c r="Q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3029.88</v>
      </c>
      <c r="R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3033.94</v>
      </c>
      <c r="S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3068.48</v>
      </c>
      <c r="T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3103.69</v>
      </c>
      <c r="U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3081.29</v>
      </c>
      <c r="V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3062.73</v>
      </c>
      <c r="W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3017.58</v>
      </c>
      <c r="X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3177.94</v>
      </c>
      <c r="Y325" s="107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3037.37</v>
      </c>
    </row>
    <row r="326" spans="1:25" x14ac:dyDescent="0.2">
      <c r="A326" s="88">
        <f t="shared" si="8"/>
        <v>41987</v>
      </c>
      <c r="B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2979.7400000000002</v>
      </c>
      <c r="C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2977.7400000000002</v>
      </c>
      <c r="D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2977.79</v>
      </c>
      <c r="E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2977.87</v>
      </c>
      <c r="F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2978.06</v>
      </c>
      <c r="G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2978.84</v>
      </c>
      <c r="H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2979.58</v>
      </c>
      <c r="I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2995.26</v>
      </c>
      <c r="J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2993.51</v>
      </c>
      <c r="K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3011.91</v>
      </c>
      <c r="L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3011.8</v>
      </c>
      <c r="M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3028.94</v>
      </c>
      <c r="N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3028.86</v>
      </c>
      <c r="O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3028.8</v>
      </c>
      <c r="P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3029.08</v>
      </c>
      <c r="Q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3030.02</v>
      </c>
      <c r="R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3034.26</v>
      </c>
      <c r="S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3009.9300000000003</v>
      </c>
      <c r="T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3068.92</v>
      </c>
      <c r="U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3051.06</v>
      </c>
      <c r="V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3052.03</v>
      </c>
      <c r="W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3014.21</v>
      </c>
      <c r="X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3177.4300000000003</v>
      </c>
      <c r="Y326" s="107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3037.79</v>
      </c>
    </row>
    <row r="327" spans="1:25" x14ac:dyDescent="0.2">
      <c r="A327" s="88">
        <f t="shared" si="8"/>
        <v>41988</v>
      </c>
      <c r="B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2975.31</v>
      </c>
      <c r="C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2979.69</v>
      </c>
      <c r="D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2979.49</v>
      </c>
      <c r="E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2979.69</v>
      </c>
      <c r="F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2979.79</v>
      </c>
      <c r="G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2980.38</v>
      </c>
      <c r="H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2981.41</v>
      </c>
      <c r="I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3036.52</v>
      </c>
      <c r="J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2989.5</v>
      </c>
      <c r="K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2987.7200000000003</v>
      </c>
      <c r="L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2978.65</v>
      </c>
      <c r="M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2984.3900000000003</v>
      </c>
      <c r="N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2989.86</v>
      </c>
      <c r="O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2989.7200000000003</v>
      </c>
      <c r="P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3047.25</v>
      </c>
      <c r="Q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3048.37</v>
      </c>
      <c r="R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3052.41</v>
      </c>
      <c r="S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3057.1800000000003</v>
      </c>
      <c r="T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3056.55</v>
      </c>
      <c r="U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3026.7</v>
      </c>
      <c r="V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3008.36</v>
      </c>
      <c r="W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2994</v>
      </c>
      <c r="X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3193.16</v>
      </c>
      <c r="Y327" s="107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3058.7200000000003</v>
      </c>
    </row>
    <row r="328" spans="1:25" x14ac:dyDescent="0.2">
      <c r="A328" s="88">
        <f t="shared" si="8"/>
        <v>41989</v>
      </c>
      <c r="B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2985.79</v>
      </c>
      <c r="C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2990.26</v>
      </c>
      <c r="D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3026.44</v>
      </c>
      <c r="E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3019.65</v>
      </c>
      <c r="F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3016.45</v>
      </c>
      <c r="G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3006.78</v>
      </c>
      <c r="H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2987.9900000000002</v>
      </c>
      <c r="I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3059.29</v>
      </c>
      <c r="J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3018.51</v>
      </c>
      <c r="K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2987.58</v>
      </c>
      <c r="L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2978.5</v>
      </c>
      <c r="M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2996.04</v>
      </c>
      <c r="N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2989.13</v>
      </c>
      <c r="O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2989.4300000000003</v>
      </c>
      <c r="P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3028.4</v>
      </c>
      <c r="Q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2991.09</v>
      </c>
      <c r="R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3002.96</v>
      </c>
      <c r="S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3020.79</v>
      </c>
      <c r="T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3020.7200000000003</v>
      </c>
      <c r="U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3021.1000000000004</v>
      </c>
      <c r="V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3012.2400000000002</v>
      </c>
      <c r="W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3007.02</v>
      </c>
      <c r="X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3186.9900000000002</v>
      </c>
      <c r="Y328" s="107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3062.76</v>
      </c>
    </row>
    <row r="329" spans="1:25" x14ac:dyDescent="0.2">
      <c r="A329" s="88">
        <f t="shared" si="8"/>
        <v>41990</v>
      </c>
      <c r="B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2979.58</v>
      </c>
      <c r="C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3005.23</v>
      </c>
      <c r="D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3025.52</v>
      </c>
      <c r="E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3025.69</v>
      </c>
      <c r="F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3029.46</v>
      </c>
      <c r="G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3019.33</v>
      </c>
      <c r="H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2972.84</v>
      </c>
      <c r="I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3070.11</v>
      </c>
      <c r="J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3027.96</v>
      </c>
      <c r="K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3022.76</v>
      </c>
      <c r="L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3003.21</v>
      </c>
      <c r="M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2981.65</v>
      </c>
      <c r="N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2984.6800000000003</v>
      </c>
      <c r="O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2990.09</v>
      </c>
      <c r="P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3029.1800000000003</v>
      </c>
      <c r="Q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2991.57</v>
      </c>
      <c r="R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3001.7200000000003</v>
      </c>
      <c r="S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3009.99</v>
      </c>
      <c r="T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3010.7</v>
      </c>
      <c r="U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3011.59</v>
      </c>
      <c r="V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3013.1</v>
      </c>
      <c r="W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3008.3</v>
      </c>
      <c r="X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3162.45</v>
      </c>
      <c r="Y329" s="107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3027.11</v>
      </c>
    </row>
    <row r="330" spans="1:25" x14ac:dyDescent="0.2">
      <c r="A330" s="88">
        <f t="shared" si="8"/>
        <v>41991</v>
      </c>
      <c r="B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2981.1000000000004</v>
      </c>
      <c r="C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3005.27</v>
      </c>
      <c r="D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3025.73</v>
      </c>
      <c r="E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3025.65</v>
      </c>
      <c r="F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3029.3</v>
      </c>
      <c r="G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3019.07</v>
      </c>
      <c r="H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2972.7200000000003</v>
      </c>
      <c r="I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3070.3900000000003</v>
      </c>
      <c r="J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3043.8100000000004</v>
      </c>
      <c r="K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3049.73</v>
      </c>
      <c r="L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3045.82</v>
      </c>
      <c r="M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3003.8900000000003</v>
      </c>
      <c r="N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3018.73</v>
      </c>
      <c r="O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3027.9</v>
      </c>
      <c r="P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3087.82</v>
      </c>
      <c r="Q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3047.3900000000003</v>
      </c>
      <c r="R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2994.49</v>
      </c>
      <c r="S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3013.91</v>
      </c>
      <c r="T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3017.1400000000003</v>
      </c>
      <c r="U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3017.86</v>
      </c>
      <c r="V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3014.69</v>
      </c>
      <c r="W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3009.58</v>
      </c>
      <c r="X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3150.8900000000003</v>
      </c>
      <c r="Y330" s="107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3033.8</v>
      </c>
    </row>
    <row r="331" spans="1:25" x14ac:dyDescent="0.2">
      <c r="A331" s="88">
        <f t="shared" si="8"/>
        <v>41992</v>
      </c>
      <c r="B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2981.58</v>
      </c>
      <c r="C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3005.02</v>
      </c>
      <c r="D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3025.4</v>
      </c>
      <c r="E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3025.33</v>
      </c>
      <c r="F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3028.73</v>
      </c>
      <c r="G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3018.71</v>
      </c>
      <c r="H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2972.91</v>
      </c>
      <c r="I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3070.16</v>
      </c>
      <c r="J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3043.4700000000003</v>
      </c>
      <c r="K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3049.45</v>
      </c>
      <c r="L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3045.11</v>
      </c>
      <c r="M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3003.3900000000003</v>
      </c>
      <c r="N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3018.02</v>
      </c>
      <c r="O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3026.87</v>
      </c>
      <c r="P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3086.42</v>
      </c>
      <c r="Q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3045.9</v>
      </c>
      <c r="R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2993.74</v>
      </c>
      <c r="S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3014.61</v>
      </c>
      <c r="T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3015.28</v>
      </c>
      <c r="U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3017.25</v>
      </c>
      <c r="V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3017.38</v>
      </c>
      <c r="W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3012.66</v>
      </c>
      <c r="X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3149.88</v>
      </c>
      <c r="Y331" s="107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3033.9</v>
      </c>
    </row>
    <row r="332" spans="1:25" x14ac:dyDescent="0.2">
      <c r="A332" s="88">
        <f t="shared" si="8"/>
        <v>41993</v>
      </c>
      <c r="B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2983.1800000000003</v>
      </c>
      <c r="C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3005.62</v>
      </c>
      <c r="D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3026.82</v>
      </c>
      <c r="E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3030.5</v>
      </c>
      <c r="F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3030.55</v>
      </c>
      <c r="G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3020.0600000000004</v>
      </c>
      <c r="H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2976.8900000000003</v>
      </c>
      <c r="I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2996.48</v>
      </c>
      <c r="J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2998.3</v>
      </c>
      <c r="K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3018.76</v>
      </c>
      <c r="L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3011.75</v>
      </c>
      <c r="M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3018.58</v>
      </c>
      <c r="N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3025.17</v>
      </c>
      <c r="O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3047.02</v>
      </c>
      <c r="P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3054.96</v>
      </c>
      <c r="Q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3028.2200000000003</v>
      </c>
      <c r="R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3004</v>
      </c>
      <c r="S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3084.34</v>
      </c>
      <c r="T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3097.8900000000003</v>
      </c>
      <c r="U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3092.62</v>
      </c>
      <c r="V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3013</v>
      </c>
      <c r="W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3015.09</v>
      </c>
      <c r="X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3160.46</v>
      </c>
      <c r="Y332" s="107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3043.7200000000003</v>
      </c>
    </row>
    <row r="333" spans="1:25" x14ac:dyDescent="0.2">
      <c r="A333" s="88">
        <f t="shared" si="8"/>
        <v>41994</v>
      </c>
      <c r="B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2983.79</v>
      </c>
      <c r="C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3005.7200000000003</v>
      </c>
      <c r="D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3026.9900000000002</v>
      </c>
      <c r="E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3030.65</v>
      </c>
      <c r="F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3030.87</v>
      </c>
      <c r="G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3020.27</v>
      </c>
      <c r="H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2976.78</v>
      </c>
      <c r="I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2982.99</v>
      </c>
      <c r="J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3000.16</v>
      </c>
      <c r="K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3065.6800000000003</v>
      </c>
      <c r="L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3010.9900000000002</v>
      </c>
      <c r="M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3017.63</v>
      </c>
      <c r="N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3024.67</v>
      </c>
      <c r="O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3028.38</v>
      </c>
      <c r="P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3025.17</v>
      </c>
      <c r="Q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3005.4500000000003</v>
      </c>
      <c r="R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3003.44</v>
      </c>
      <c r="S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3084.2</v>
      </c>
      <c r="T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3096.11</v>
      </c>
      <c r="U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3094.04</v>
      </c>
      <c r="V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3013.27</v>
      </c>
      <c r="W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3014.1400000000003</v>
      </c>
      <c r="X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3160.9700000000003</v>
      </c>
      <c r="Y333" s="107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3027.26</v>
      </c>
    </row>
    <row r="334" spans="1:25" x14ac:dyDescent="0.2">
      <c r="A334" s="88">
        <f t="shared" si="8"/>
        <v>41995</v>
      </c>
      <c r="B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2979.62</v>
      </c>
      <c r="C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3005.2200000000003</v>
      </c>
      <c r="D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3024.87</v>
      </c>
      <c r="E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3024.7200000000003</v>
      </c>
      <c r="F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3029.09</v>
      </c>
      <c r="G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3018.9900000000002</v>
      </c>
      <c r="H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2972.61</v>
      </c>
      <c r="I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3070.46</v>
      </c>
      <c r="J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3044.25</v>
      </c>
      <c r="K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3050.5600000000004</v>
      </c>
      <c r="L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3036.23</v>
      </c>
      <c r="M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2984.7200000000003</v>
      </c>
      <c r="N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2998.73</v>
      </c>
      <c r="O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3009.99</v>
      </c>
      <c r="P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3064.51</v>
      </c>
      <c r="Q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3046.96</v>
      </c>
      <c r="R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2994.45</v>
      </c>
      <c r="S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3015.95</v>
      </c>
      <c r="T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3014.69</v>
      </c>
      <c r="U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3016.8900000000003</v>
      </c>
      <c r="V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3015.31</v>
      </c>
      <c r="W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3013.91</v>
      </c>
      <c r="X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3149.38</v>
      </c>
      <c r="Y334" s="107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3033.9900000000002</v>
      </c>
    </row>
    <row r="335" spans="1:25" x14ac:dyDescent="0.2">
      <c r="A335" s="88">
        <f t="shared" si="8"/>
        <v>41996</v>
      </c>
      <c r="B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2977.3900000000003</v>
      </c>
      <c r="C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3005.89</v>
      </c>
      <c r="D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3025.6800000000003</v>
      </c>
      <c r="E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3025.59</v>
      </c>
      <c r="F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3029.54</v>
      </c>
      <c r="G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3019.37</v>
      </c>
      <c r="H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2972.8</v>
      </c>
      <c r="I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3070.91</v>
      </c>
      <c r="J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3044.48</v>
      </c>
      <c r="K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3050.7000000000003</v>
      </c>
      <c r="L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3036.44</v>
      </c>
      <c r="M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2984.86</v>
      </c>
      <c r="N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2998.84</v>
      </c>
      <c r="O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3010.37</v>
      </c>
      <c r="P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3064.49</v>
      </c>
      <c r="Q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3047.0600000000004</v>
      </c>
      <c r="R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2993.6400000000003</v>
      </c>
      <c r="S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3011.91</v>
      </c>
      <c r="T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3012.95</v>
      </c>
      <c r="U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3023.28</v>
      </c>
      <c r="V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3015.96</v>
      </c>
      <c r="W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3012.4</v>
      </c>
      <c r="X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3143.29</v>
      </c>
      <c r="Y335" s="107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3029.9</v>
      </c>
    </row>
    <row r="336" spans="1:25" x14ac:dyDescent="0.2">
      <c r="A336" s="88">
        <f t="shared" si="8"/>
        <v>41997</v>
      </c>
      <c r="B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2977.7400000000002</v>
      </c>
      <c r="C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3006.25</v>
      </c>
      <c r="D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3026.33</v>
      </c>
      <c r="E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3026.38</v>
      </c>
      <c r="F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3019.41</v>
      </c>
      <c r="G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3019.5</v>
      </c>
      <c r="H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2972.84</v>
      </c>
      <c r="I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3061.2799999999997</v>
      </c>
      <c r="J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3032.07</v>
      </c>
      <c r="K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3037.29</v>
      </c>
      <c r="L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3013.7200000000003</v>
      </c>
      <c r="M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2974.38</v>
      </c>
      <c r="N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2985.0299999999997</v>
      </c>
      <c r="O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3001.86</v>
      </c>
      <c r="P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3054.35</v>
      </c>
      <c r="Q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3048.33</v>
      </c>
      <c r="R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2995.5</v>
      </c>
      <c r="S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3019.91</v>
      </c>
      <c r="T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3023.67</v>
      </c>
      <c r="U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3022.27</v>
      </c>
      <c r="V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3013.02</v>
      </c>
      <c r="W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3007.66</v>
      </c>
      <c r="X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3160.69</v>
      </c>
      <c r="Y336" s="107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3046.57</v>
      </c>
    </row>
    <row r="337" spans="1:27" x14ac:dyDescent="0.2">
      <c r="A337" s="88">
        <f t="shared" si="8"/>
        <v>41998</v>
      </c>
      <c r="B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2986.83</v>
      </c>
      <c r="C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3018.87</v>
      </c>
      <c r="D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3047</v>
      </c>
      <c r="E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3047.1800000000003</v>
      </c>
      <c r="F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3036.4700000000003</v>
      </c>
      <c r="G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3036.63</v>
      </c>
      <c r="H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2987.58</v>
      </c>
      <c r="I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3077.94</v>
      </c>
      <c r="J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3044.4300000000003</v>
      </c>
      <c r="K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3065.63</v>
      </c>
      <c r="L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3036.63</v>
      </c>
      <c r="M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2990.31</v>
      </c>
      <c r="N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3007.26</v>
      </c>
      <c r="O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3019.11</v>
      </c>
      <c r="P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3072.57</v>
      </c>
      <c r="Q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3073.11</v>
      </c>
      <c r="R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2993.87</v>
      </c>
      <c r="S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3020.6800000000003</v>
      </c>
      <c r="T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3021.44</v>
      </c>
      <c r="U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3022.9300000000003</v>
      </c>
      <c r="V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3007.13</v>
      </c>
      <c r="W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3008.45</v>
      </c>
      <c r="X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3142.03</v>
      </c>
      <c r="Y337" s="107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3030.02</v>
      </c>
    </row>
    <row r="338" spans="1:27" x14ac:dyDescent="0.2">
      <c r="A338" s="88">
        <f t="shared" si="8"/>
        <v>41999</v>
      </c>
      <c r="B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2974.4</v>
      </c>
      <c r="C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3011.82</v>
      </c>
      <c r="D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3028.51</v>
      </c>
      <c r="E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3032.08</v>
      </c>
      <c r="F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3036.04</v>
      </c>
      <c r="G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3029.25</v>
      </c>
      <c r="H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2981.09</v>
      </c>
      <c r="I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3081.1800000000003</v>
      </c>
      <c r="J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3001.46</v>
      </c>
      <c r="K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2994.04</v>
      </c>
      <c r="L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2993.9900000000002</v>
      </c>
      <c r="M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2990.9300000000003</v>
      </c>
      <c r="N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2995.17</v>
      </c>
      <c r="O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2989.5</v>
      </c>
      <c r="P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3021.85</v>
      </c>
      <c r="Q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3009.56</v>
      </c>
      <c r="R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2985.45</v>
      </c>
      <c r="S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3022.83</v>
      </c>
      <c r="T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3023.31</v>
      </c>
      <c r="U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3024.57</v>
      </c>
      <c r="V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3008.81</v>
      </c>
      <c r="W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3009.08</v>
      </c>
      <c r="X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3154.61</v>
      </c>
      <c r="Y338" s="107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3036.75</v>
      </c>
    </row>
    <row r="339" spans="1:27" x14ac:dyDescent="0.2">
      <c r="A339" s="88">
        <f t="shared" si="8"/>
        <v>42000</v>
      </c>
      <c r="B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2978.25</v>
      </c>
      <c r="C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3012.1000000000004</v>
      </c>
      <c r="D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3037.3</v>
      </c>
      <c r="E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3040.9300000000003</v>
      </c>
      <c r="F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3037.4700000000003</v>
      </c>
      <c r="G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3019.34</v>
      </c>
      <c r="H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3002.44</v>
      </c>
      <c r="I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2994.17</v>
      </c>
      <c r="J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3075.3</v>
      </c>
      <c r="K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3011.71</v>
      </c>
      <c r="L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3011.65</v>
      </c>
      <c r="M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3018.3500000000004</v>
      </c>
      <c r="N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3018.13</v>
      </c>
      <c r="O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3018.23</v>
      </c>
      <c r="P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3039.71</v>
      </c>
      <c r="Q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3040.16</v>
      </c>
      <c r="R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2981.92</v>
      </c>
      <c r="S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3040.4700000000003</v>
      </c>
      <c r="T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3029.21</v>
      </c>
      <c r="U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3032.48</v>
      </c>
      <c r="V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3013.17</v>
      </c>
      <c r="W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3013.9700000000003</v>
      </c>
      <c r="X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3148.7200000000003</v>
      </c>
      <c r="Y339" s="107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3036.5</v>
      </c>
    </row>
    <row r="340" spans="1:27" x14ac:dyDescent="0.2">
      <c r="A340" s="88">
        <f t="shared" si="8"/>
        <v>42001</v>
      </c>
      <c r="B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2975.66</v>
      </c>
      <c r="C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3015.41</v>
      </c>
      <c r="D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3044.71</v>
      </c>
      <c r="E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3048.45</v>
      </c>
      <c r="F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3044.9</v>
      </c>
      <c r="G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3026.38</v>
      </c>
      <c r="H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3001.98</v>
      </c>
      <c r="I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2975.7400000000002</v>
      </c>
      <c r="J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3015.71</v>
      </c>
      <c r="K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3017</v>
      </c>
      <c r="L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3010.48</v>
      </c>
      <c r="M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3017.12</v>
      </c>
      <c r="N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3038.15</v>
      </c>
      <c r="O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3053</v>
      </c>
      <c r="P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3064.46</v>
      </c>
      <c r="Q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3038.85</v>
      </c>
      <c r="R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2980.54</v>
      </c>
      <c r="S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3014.58</v>
      </c>
      <c r="T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3015.12</v>
      </c>
      <c r="U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3006.49</v>
      </c>
      <c r="V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3013.69</v>
      </c>
      <c r="W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3014.61</v>
      </c>
      <c r="X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3096.4700000000003</v>
      </c>
      <c r="Y340" s="107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3023.04</v>
      </c>
    </row>
    <row r="341" spans="1:27" x14ac:dyDescent="0.2">
      <c r="A341" s="88">
        <f t="shared" si="8"/>
        <v>42002</v>
      </c>
      <c r="B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2974.24</v>
      </c>
      <c r="C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3005.4</v>
      </c>
      <c r="D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3028.77</v>
      </c>
      <c r="E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3032.11</v>
      </c>
      <c r="F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3036.23</v>
      </c>
      <c r="G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3019.26</v>
      </c>
      <c r="H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2972.63</v>
      </c>
      <c r="I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3070.6800000000003</v>
      </c>
      <c r="J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3019.06</v>
      </c>
      <c r="K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3023.01</v>
      </c>
      <c r="L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3003.52</v>
      </c>
      <c r="M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2974.56</v>
      </c>
      <c r="N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2978.89</v>
      </c>
      <c r="O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2976.2200000000003</v>
      </c>
      <c r="P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3012.46</v>
      </c>
      <c r="Q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2991.12</v>
      </c>
      <c r="R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2991.2400000000002</v>
      </c>
      <c r="S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3009.58</v>
      </c>
      <c r="T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3009.99</v>
      </c>
      <c r="U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3011.1800000000003</v>
      </c>
      <c r="V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3007.99</v>
      </c>
      <c r="W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3009.17</v>
      </c>
      <c r="X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3156.3</v>
      </c>
      <c r="Y341" s="107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3037.96</v>
      </c>
    </row>
    <row r="342" spans="1:27" x14ac:dyDescent="0.2">
      <c r="A342" s="88">
        <f t="shared" si="8"/>
        <v>42003</v>
      </c>
      <c r="B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2973.58</v>
      </c>
      <c r="C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3015.99</v>
      </c>
      <c r="D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3039.7200000000003</v>
      </c>
      <c r="E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3047.08</v>
      </c>
      <c r="F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3051.4</v>
      </c>
      <c r="G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3033.15</v>
      </c>
      <c r="H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2981.51</v>
      </c>
      <c r="I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3085.2200000000003</v>
      </c>
      <c r="J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3031.53</v>
      </c>
      <c r="K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3036.96</v>
      </c>
      <c r="L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3016.49</v>
      </c>
      <c r="M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2979.26</v>
      </c>
      <c r="N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2998.46</v>
      </c>
      <c r="O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2995.3500000000004</v>
      </c>
      <c r="P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3060.82</v>
      </c>
      <c r="Q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3022.77</v>
      </c>
      <c r="R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2981.29</v>
      </c>
      <c r="S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3019.63</v>
      </c>
      <c r="T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3019.3</v>
      </c>
      <c r="U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3020.4700000000003</v>
      </c>
      <c r="V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3008.2400000000002</v>
      </c>
      <c r="W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3008.95</v>
      </c>
      <c r="X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3156.07</v>
      </c>
      <c r="Y342" s="107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3037.37</v>
      </c>
      <c r="AA342" s="89"/>
    </row>
    <row r="343" spans="1:27" x14ac:dyDescent="0.2">
      <c r="A343" s="88">
        <f t="shared" si="8"/>
        <v>42004</v>
      </c>
      <c r="B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2973.36</v>
      </c>
      <c r="C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3015.79</v>
      </c>
      <c r="D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3039.65</v>
      </c>
      <c r="E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3046.78</v>
      </c>
      <c r="F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3050.99</v>
      </c>
      <c r="G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3033.1000000000004</v>
      </c>
      <c r="H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2981.08</v>
      </c>
      <c r="I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3084.2</v>
      </c>
      <c r="J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3030.88</v>
      </c>
      <c r="K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3034.51</v>
      </c>
      <c r="L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3014.4</v>
      </c>
      <c r="M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2977.81</v>
      </c>
      <c r="N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2997.12</v>
      </c>
      <c r="O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2995.44</v>
      </c>
      <c r="P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3061.05</v>
      </c>
      <c r="Q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3023.06</v>
      </c>
      <c r="R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2981.19</v>
      </c>
      <c r="S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3076.02</v>
      </c>
      <c r="T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3093.07</v>
      </c>
      <c r="U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3084.76</v>
      </c>
      <c r="V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3128.33</v>
      </c>
      <c r="W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3087.81</v>
      </c>
      <c r="X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3264.65</v>
      </c>
      <c r="Y343" s="10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3153.76</v>
      </c>
    </row>
    <row r="345" spans="1:27" x14ac:dyDescent="0.25">
      <c r="A345" s="96" t="s">
        <v>157</v>
      </c>
    </row>
    <row r="346" spans="1:27" ht="12.75" x14ac:dyDescent="0.2">
      <c r="A346" s="165" t="s">
        <v>49</v>
      </c>
      <c r="B346" s="168" t="s">
        <v>128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7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7" ht="12.75" x14ac:dyDescent="0.2">
      <c r="A348" s="166"/>
      <c r="B348" s="174" t="s">
        <v>129</v>
      </c>
      <c r="C348" s="163" t="s">
        <v>130</v>
      </c>
      <c r="D348" s="163" t="s">
        <v>131</v>
      </c>
      <c r="E348" s="163" t="s">
        <v>132</v>
      </c>
      <c r="F348" s="163" t="s">
        <v>133</v>
      </c>
      <c r="G348" s="163" t="s">
        <v>134</v>
      </c>
      <c r="H348" s="163" t="s">
        <v>135</v>
      </c>
      <c r="I348" s="163" t="s">
        <v>136</v>
      </c>
      <c r="J348" s="163" t="s">
        <v>137</v>
      </c>
      <c r="K348" s="163" t="s">
        <v>138</v>
      </c>
      <c r="L348" s="163" t="s">
        <v>139</v>
      </c>
      <c r="M348" s="163" t="s">
        <v>140</v>
      </c>
      <c r="N348" s="176" t="s">
        <v>141</v>
      </c>
      <c r="O348" s="163" t="s">
        <v>142</v>
      </c>
      <c r="P348" s="163" t="s">
        <v>143</v>
      </c>
      <c r="Q348" s="163" t="s">
        <v>144</v>
      </c>
      <c r="R348" s="163" t="s">
        <v>145</v>
      </c>
      <c r="S348" s="163" t="s">
        <v>146</v>
      </c>
      <c r="T348" s="163" t="s">
        <v>147</v>
      </c>
      <c r="U348" s="163" t="s">
        <v>148</v>
      </c>
      <c r="V348" s="163" t="s">
        <v>149</v>
      </c>
      <c r="W348" s="163" t="s">
        <v>150</v>
      </c>
      <c r="X348" s="163" t="s">
        <v>151</v>
      </c>
      <c r="Y348" s="163" t="s">
        <v>152</v>
      </c>
    </row>
    <row r="349" spans="1:27" ht="12.75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x14ac:dyDescent="0.2">
      <c r="A350" s="88">
        <f>A313</f>
        <v>41974</v>
      </c>
      <c r="B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2985.9300000000003</v>
      </c>
      <c r="C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2987.08</v>
      </c>
      <c r="D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2968.33</v>
      </c>
      <c r="E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2971.53</v>
      </c>
      <c r="F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2974.61</v>
      </c>
      <c r="G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2968.13</v>
      </c>
      <c r="H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2984.61</v>
      </c>
      <c r="I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3021.61</v>
      </c>
      <c r="J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2968.04</v>
      </c>
      <c r="K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2998.9500000000003</v>
      </c>
      <c r="L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3018.89</v>
      </c>
      <c r="M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3092.45</v>
      </c>
      <c r="N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3063.53</v>
      </c>
      <c r="O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3056.71</v>
      </c>
      <c r="P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3015.9700000000003</v>
      </c>
      <c r="Q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3013.65</v>
      </c>
      <c r="R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3034.19</v>
      </c>
      <c r="S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3168.87</v>
      </c>
      <c r="T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3178.61</v>
      </c>
      <c r="U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3135.9300000000003</v>
      </c>
      <c r="V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3194.32</v>
      </c>
      <c r="W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3125.8</v>
      </c>
      <c r="X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3352.23</v>
      </c>
      <c r="Y350" s="107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3129.4300000000003</v>
      </c>
    </row>
    <row r="351" spans="1:27" x14ac:dyDescent="0.2">
      <c r="A351" s="88">
        <f t="shared" ref="A351:A380" si="9">A314</f>
        <v>41975</v>
      </c>
      <c r="B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2983.32</v>
      </c>
      <c r="C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2983.55</v>
      </c>
      <c r="D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2968.88</v>
      </c>
      <c r="E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2971.69</v>
      </c>
      <c r="F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2975.09</v>
      </c>
      <c r="G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2967.73</v>
      </c>
      <c r="H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2983.21</v>
      </c>
      <c r="I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3022.4300000000003</v>
      </c>
      <c r="J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2968.84</v>
      </c>
      <c r="K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2996.1400000000003</v>
      </c>
      <c r="L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3009.69</v>
      </c>
      <c r="M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3076.63</v>
      </c>
      <c r="N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3039.74</v>
      </c>
      <c r="O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3038.13</v>
      </c>
      <c r="P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3002.24</v>
      </c>
      <c r="Q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2999.86</v>
      </c>
      <c r="R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3049.4500000000003</v>
      </c>
      <c r="S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3159.08</v>
      </c>
      <c r="T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3155.11</v>
      </c>
      <c r="U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3116.6400000000003</v>
      </c>
      <c r="V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3157.82</v>
      </c>
      <c r="W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3107.96</v>
      </c>
      <c r="X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3231.9900000000002</v>
      </c>
      <c r="Y351" s="107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3135.87</v>
      </c>
    </row>
    <row r="352" spans="1:27" x14ac:dyDescent="0.2">
      <c r="A352" s="88">
        <f t="shared" si="9"/>
        <v>41976</v>
      </c>
      <c r="B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2972.1000000000004</v>
      </c>
      <c r="C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3003.44</v>
      </c>
      <c r="D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3003.45</v>
      </c>
      <c r="E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3003.36</v>
      </c>
      <c r="F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3003.65</v>
      </c>
      <c r="G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3004.32</v>
      </c>
      <c r="H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2995.42</v>
      </c>
      <c r="I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3087.59</v>
      </c>
      <c r="J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3020.35</v>
      </c>
      <c r="K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3004.98</v>
      </c>
      <c r="L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2968.61</v>
      </c>
      <c r="M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3060.69</v>
      </c>
      <c r="N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3014.27</v>
      </c>
      <c r="O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3021.84</v>
      </c>
      <c r="P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2965.8</v>
      </c>
      <c r="Q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2982.25</v>
      </c>
      <c r="R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3059.4300000000003</v>
      </c>
      <c r="S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3165.55</v>
      </c>
      <c r="T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3142.42</v>
      </c>
      <c r="U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3096.16</v>
      </c>
      <c r="V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3131.2400000000002</v>
      </c>
      <c r="W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3079.7200000000003</v>
      </c>
      <c r="X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3249.9</v>
      </c>
      <c r="Y352" s="107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3129.46</v>
      </c>
    </row>
    <row r="353" spans="1:25" x14ac:dyDescent="0.2">
      <c r="A353" s="88">
        <f t="shared" si="9"/>
        <v>41977</v>
      </c>
      <c r="B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2991.86</v>
      </c>
      <c r="C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2984.17</v>
      </c>
      <c r="D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3003.65</v>
      </c>
      <c r="E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3003.62</v>
      </c>
      <c r="F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3003.84</v>
      </c>
      <c r="G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2985.44</v>
      </c>
      <c r="H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2965.35</v>
      </c>
      <c r="I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3069.73</v>
      </c>
      <c r="J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3023.38</v>
      </c>
      <c r="K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2994.9700000000003</v>
      </c>
      <c r="L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2970.59</v>
      </c>
      <c r="M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3022.26</v>
      </c>
      <c r="N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3002.82</v>
      </c>
      <c r="O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2965.38</v>
      </c>
      <c r="P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3003.84</v>
      </c>
      <c r="Q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2998.9300000000003</v>
      </c>
      <c r="R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2989.27</v>
      </c>
      <c r="S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3150.69</v>
      </c>
      <c r="T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3142.31</v>
      </c>
      <c r="U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3118.57</v>
      </c>
      <c r="V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3152.7200000000003</v>
      </c>
      <c r="W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3092.13</v>
      </c>
      <c r="X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3255.9700000000003</v>
      </c>
      <c r="Y353" s="107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3166.44</v>
      </c>
    </row>
    <row r="354" spans="1:25" x14ac:dyDescent="0.2">
      <c r="A354" s="88">
        <f t="shared" si="9"/>
        <v>41978</v>
      </c>
      <c r="B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2989.61</v>
      </c>
      <c r="C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2985.2200000000003</v>
      </c>
      <c r="D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3004.49</v>
      </c>
      <c r="E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3004.54</v>
      </c>
      <c r="F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3004.79</v>
      </c>
      <c r="G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3005.77</v>
      </c>
      <c r="H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2966</v>
      </c>
      <c r="I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3069.94</v>
      </c>
      <c r="J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3005.4700000000003</v>
      </c>
      <c r="K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2977.52</v>
      </c>
      <c r="L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2994.15</v>
      </c>
      <c r="M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3059.2</v>
      </c>
      <c r="N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3054.58</v>
      </c>
      <c r="O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3060.17</v>
      </c>
      <c r="P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2968.34</v>
      </c>
      <c r="Q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2966.34</v>
      </c>
      <c r="R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3015.11</v>
      </c>
      <c r="S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3118</v>
      </c>
      <c r="T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3140.21</v>
      </c>
      <c r="U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3126.84</v>
      </c>
      <c r="V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3147.75</v>
      </c>
      <c r="W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3101.52</v>
      </c>
      <c r="X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3269.33</v>
      </c>
      <c r="Y354" s="107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3166.33</v>
      </c>
    </row>
    <row r="355" spans="1:25" x14ac:dyDescent="0.2">
      <c r="A355" s="88">
        <f t="shared" si="9"/>
        <v>41979</v>
      </c>
      <c r="B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2998.67</v>
      </c>
      <c r="C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2985.29</v>
      </c>
      <c r="D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2990.56</v>
      </c>
      <c r="E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2972.6</v>
      </c>
      <c r="F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2966.32</v>
      </c>
      <c r="G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2976.25</v>
      </c>
      <c r="H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2985.2400000000002</v>
      </c>
      <c r="I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2986.03</v>
      </c>
      <c r="J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3063.57</v>
      </c>
      <c r="K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2970.5299999999997</v>
      </c>
      <c r="L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2998.05</v>
      </c>
      <c r="M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2999.5600000000004</v>
      </c>
      <c r="N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2985.8100000000004</v>
      </c>
      <c r="O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2980.26</v>
      </c>
      <c r="P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2992.34</v>
      </c>
      <c r="Q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2997.01</v>
      </c>
      <c r="R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3036.7200000000003</v>
      </c>
      <c r="S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3132.17</v>
      </c>
      <c r="T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3134.6800000000003</v>
      </c>
      <c r="U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3115.2799999999997</v>
      </c>
      <c r="V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3067.04</v>
      </c>
      <c r="W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3021.38</v>
      </c>
      <c r="X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3210.65</v>
      </c>
      <c r="Y355" s="107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3097.66</v>
      </c>
    </row>
    <row r="356" spans="1:25" x14ac:dyDescent="0.2">
      <c r="A356" s="88">
        <f t="shared" si="9"/>
        <v>41980</v>
      </c>
      <c r="B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2996.41</v>
      </c>
      <c r="C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2981.17</v>
      </c>
      <c r="D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2971.46</v>
      </c>
      <c r="E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2965.77</v>
      </c>
      <c r="F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2977.0600000000004</v>
      </c>
      <c r="G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2969.12</v>
      </c>
      <c r="H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2976.06</v>
      </c>
      <c r="I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2981.16</v>
      </c>
      <c r="J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3054.12</v>
      </c>
      <c r="K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2986.62</v>
      </c>
      <c r="L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2994.8900000000003</v>
      </c>
      <c r="M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2995.45</v>
      </c>
      <c r="N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2983.66</v>
      </c>
      <c r="O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2977.59</v>
      </c>
      <c r="P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2990.59</v>
      </c>
      <c r="Q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2995.33</v>
      </c>
      <c r="R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2980.82</v>
      </c>
      <c r="S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3122.29</v>
      </c>
      <c r="T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3127.65</v>
      </c>
      <c r="U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3112.25</v>
      </c>
      <c r="V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3066.61</v>
      </c>
      <c r="W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3021.13</v>
      </c>
      <c r="X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3211.11</v>
      </c>
      <c r="Y356" s="107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3098.84</v>
      </c>
    </row>
    <row r="357" spans="1:25" x14ac:dyDescent="0.2">
      <c r="A357" s="88">
        <f t="shared" si="9"/>
        <v>41981</v>
      </c>
      <c r="B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2991.59</v>
      </c>
      <c r="C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2985.9700000000003</v>
      </c>
      <c r="D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2979.78</v>
      </c>
      <c r="E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2979.56</v>
      </c>
      <c r="F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2973.13</v>
      </c>
      <c r="G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2965.65</v>
      </c>
      <c r="H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2979.8</v>
      </c>
      <c r="I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2987.32</v>
      </c>
      <c r="J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2977.04</v>
      </c>
      <c r="K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3002.84</v>
      </c>
      <c r="L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2997.79</v>
      </c>
      <c r="M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3050.8100000000004</v>
      </c>
      <c r="N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3040.66</v>
      </c>
      <c r="O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3070.4300000000003</v>
      </c>
      <c r="P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3006.41</v>
      </c>
      <c r="Q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2998.2000000000003</v>
      </c>
      <c r="R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2987.78</v>
      </c>
      <c r="S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3188.6400000000003</v>
      </c>
      <c r="T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3134.25</v>
      </c>
      <c r="U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3109.1400000000003</v>
      </c>
      <c r="V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3148.77</v>
      </c>
      <c r="W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3109.73</v>
      </c>
      <c r="X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3250.58</v>
      </c>
      <c r="Y357" s="107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3159.36</v>
      </c>
    </row>
    <row r="358" spans="1:25" x14ac:dyDescent="0.2">
      <c r="A358" s="88">
        <f t="shared" si="9"/>
        <v>41982</v>
      </c>
      <c r="B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2991.06</v>
      </c>
      <c r="C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2986.37</v>
      </c>
      <c r="D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2979.73</v>
      </c>
      <c r="E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2978.2</v>
      </c>
      <c r="F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2971.2</v>
      </c>
      <c r="G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2966.92</v>
      </c>
      <c r="H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2980.78</v>
      </c>
      <c r="I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3004.46</v>
      </c>
      <c r="J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2987.6</v>
      </c>
      <c r="K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2982.54</v>
      </c>
      <c r="L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2982.16</v>
      </c>
      <c r="M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3004.02</v>
      </c>
      <c r="N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3004.78</v>
      </c>
      <c r="O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3005.59</v>
      </c>
      <c r="P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2972.66</v>
      </c>
      <c r="Q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2964.64</v>
      </c>
      <c r="R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2988.83</v>
      </c>
      <c r="S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3116.31</v>
      </c>
      <c r="T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3124.37</v>
      </c>
      <c r="U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3101.5600000000004</v>
      </c>
      <c r="V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3127.54</v>
      </c>
      <c r="W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3089.74</v>
      </c>
      <c r="X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3249.04</v>
      </c>
      <c r="Y358" s="107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3157.3</v>
      </c>
    </row>
    <row r="359" spans="1:25" x14ac:dyDescent="0.2">
      <c r="A359" s="88">
        <f t="shared" si="9"/>
        <v>41983</v>
      </c>
      <c r="B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2993.52</v>
      </c>
      <c r="C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2987.04</v>
      </c>
      <c r="D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2970.81</v>
      </c>
      <c r="E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2980.21</v>
      </c>
      <c r="F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2974.27</v>
      </c>
      <c r="G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2968.57</v>
      </c>
      <c r="H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2982.46</v>
      </c>
      <c r="I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3027.53</v>
      </c>
      <c r="J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2980.73</v>
      </c>
      <c r="K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2978.59</v>
      </c>
      <c r="L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2974.63</v>
      </c>
      <c r="M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3001.32</v>
      </c>
      <c r="N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2977.33</v>
      </c>
      <c r="O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2966.1800000000003</v>
      </c>
      <c r="P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2999.21</v>
      </c>
      <c r="Q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2993.62</v>
      </c>
      <c r="R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2980.1800000000003</v>
      </c>
      <c r="S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3069.09</v>
      </c>
      <c r="T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3079.12</v>
      </c>
      <c r="U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3063.11</v>
      </c>
      <c r="V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3095.37</v>
      </c>
      <c r="W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3036.2200000000003</v>
      </c>
      <c r="X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3222.01</v>
      </c>
      <c r="Y359" s="107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3119.32</v>
      </c>
    </row>
    <row r="360" spans="1:25" x14ac:dyDescent="0.2">
      <c r="A360" s="88">
        <f t="shared" si="9"/>
        <v>41984</v>
      </c>
      <c r="B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2988.4</v>
      </c>
      <c r="C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2982.9500000000003</v>
      </c>
      <c r="D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2970.6800000000003</v>
      </c>
      <c r="E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2980</v>
      </c>
      <c r="F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2974.1800000000003</v>
      </c>
      <c r="G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2968.27</v>
      </c>
      <c r="H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2983.07</v>
      </c>
      <c r="I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3027.2200000000003</v>
      </c>
      <c r="J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2980.34</v>
      </c>
      <c r="K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2978.1800000000003</v>
      </c>
      <c r="L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2975.21</v>
      </c>
      <c r="M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3001.19</v>
      </c>
      <c r="N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2978.35</v>
      </c>
      <c r="O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2967.17</v>
      </c>
      <c r="P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2998.87</v>
      </c>
      <c r="Q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2993.66</v>
      </c>
      <c r="R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2979.8900000000003</v>
      </c>
      <c r="S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3070.66</v>
      </c>
      <c r="T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3080.83</v>
      </c>
      <c r="U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3062.79</v>
      </c>
      <c r="V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3095.29</v>
      </c>
      <c r="W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3037.1000000000004</v>
      </c>
      <c r="X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3213.36</v>
      </c>
      <c r="Y360" s="107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3111.51</v>
      </c>
    </row>
    <row r="361" spans="1:25" x14ac:dyDescent="0.2">
      <c r="A361" s="88">
        <f t="shared" si="9"/>
        <v>41985</v>
      </c>
      <c r="B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2986.73</v>
      </c>
      <c r="C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2964.67</v>
      </c>
      <c r="D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2976.91</v>
      </c>
      <c r="E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2976.82</v>
      </c>
      <c r="F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2972.91</v>
      </c>
      <c r="G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2977.33</v>
      </c>
      <c r="H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2980.53</v>
      </c>
      <c r="I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3027.78</v>
      </c>
      <c r="J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2980.9300000000003</v>
      </c>
      <c r="K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2978.63</v>
      </c>
      <c r="L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2970.01</v>
      </c>
      <c r="M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2999.3</v>
      </c>
      <c r="N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2964.67</v>
      </c>
      <c r="O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2983.1800000000003</v>
      </c>
      <c r="P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2993.66</v>
      </c>
      <c r="Q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2994.71</v>
      </c>
      <c r="R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2977.7799999999997</v>
      </c>
      <c r="S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3028.9700000000003</v>
      </c>
      <c r="T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3030.16</v>
      </c>
      <c r="U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3006.8900000000003</v>
      </c>
      <c r="V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3073.01</v>
      </c>
      <c r="W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3026.73</v>
      </c>
      <c r="X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3220.4900000000002</v>
      </c>
      <c r="Y361" s="107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3095.35</v>
      </c>
    </row>
    <row r="362" spans="1:25" x14ac:dyDescent="0.2">
      <c r="A362" s="88">
        <f t="shared" si="9"/>
        <v>41986</v>
      </c>
      <c r="B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2970.5299999999997</v>
      </c>
      <c r="C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2969.79</v>
      </c>
      <c r="D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2968.15</v>
      </c>
      <c r="E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2968.56</v>
      </c>
      <c r="F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2968.81</v>
      </c>
      <c r="G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2969.33</v>
      </c>
      <c r="H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2970.51</v>
      </c>
      <c r="I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2996.44</v>
      </c>
      <c r="J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2994.24</v>
      </c>
      <c r="K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2995.51</v>
      </c>
      <c r="L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3001.8</v>
      </c>
      <c r="M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3018.81</v>
      </c>
      <c r="N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3018.48</v>
      </c>
      <c r="O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3018.4</v>
      </c>
      <c r="P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3018.89</v>
      </c>
      <c r="Q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3019.54</v>
      </c>
      <c r="R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3023.54</v>
      </c>
      <c r="S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3057.56</v>
      </c>
      <c r="T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3092.2400000000002</v>
      </c>
      <c r="U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3070.1800000000003</v>
      </c>
      <c r="V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3051.9</v>
      </c>
      <c r="W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3007.4300000000003</v>
      </c>
      <c r="X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3165.38</v>
      </c>
      <c r="Y362" s="107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3026.9300000000003</v>
      </c>
    </row>
    <row r="363" spans="1:25" x14ac:dyDescent="0.2">
      <c r="A363" s="88">
        <f t="shared" si="9"/>
        <v>41987</v>
      </c>
      <c r="B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2970.16</v>
      </c>
      <c r="C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2968.19</v>
      </c>
      <c r="D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2968.23</v>
      </c>
      <c r="E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2968.32</v>
      </c>
      <c r="F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2968.5</v>
      </c>
      <c r="G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2969.27</v>
      </c>
      <c r="H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2970</v>
      </c>
      <c r="I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2985.45</v>
      </c>
      <c r="J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2983.7200000000003</v>
      </c>
      <c r="K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3001.84</v>
      </c>
      <c r="L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3001.73</v>
      </c>
      <c r="M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3018.62</v>
      </c>
      <c r="N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3018.54</v>
      </c>
      <c r="O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3018.48</v>
      </c>
      <c r="P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3018.75</v>
      </c>
      <c r="Q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3019.6800000000003</v>
      </c>
      <c r="R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3023.85</v>
      </c>
      <c r="S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2999.8900000000003</v>
      </c>
      <c r="T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3057.99</v>
      </c>
      <c r="U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3040.4</v>
      </c>
      <c r="V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3041.36</v>
      </c>
      <c r="W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3004.11</v>
      </c>
      <c r="X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3164.87</v>
      </c>
      <c r="Y363" s="107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3027.34</v>
      </c>
    </row>
    <row r="364" spans="1:25" x14ac:dyDescent="0.2">
      <c r="A364" s="88">
        <f t="shared" si="9"/>
        <v>41988</v>
      </c>
      <c r="B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2965.79</v>
      </c>
      <c r="C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2970.11</v>
      </c>
      <c r="D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2969.91</v>
      </c>
      <c r="E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2970.11</v>
      </c>
      <c r="F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2970.2</v>
      </c>
      <c r="G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2970.79</v>
      </c>
      <c r="H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2971.8</v>
      </c>
      <c r="I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3026.08</v>
      </c>
      <c r="J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2979.77</v>
      </c>
      <c r="K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2978.01</v>
      </c>
      <c r="L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2969.08</v>
      </c>
      <c r="M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2974.74</v>
      </c>
      <c r="N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2980.13</v>
      </c>
      <c r="O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2979.98</v>
      </c>
      <c r="P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3036.66</v>
      </c>
      <c r="Q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3037.76</v>
      </c>
      <c r="R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3041.73</v>
      </c>
      <c r="S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3046.44</v>
      </c>
      <c r="T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3045.8100000000004</v>
      </c>
      <c r="U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3016.41</v>
      </c>
      <c r="V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2998.3500000000004</v>
      </c>
      <c r="W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2984.2</v>
      </c>
      <c r="X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3180.37</v>
      </c>
      <c r="Y364" s="107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3047.95</v>
      </c>
    </row>
    <row r="365" spans="1:25" x14ac:dyDescent="0.2">
      <c r="A365" s="88">
        <f t="shared" si="9"/>
        <v>41989</v>
      </c>
      <c r="B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2976.12</v>
      </c>
      <c r="C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2980.52</v>
      </c>
      <c r="D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3016.15</v>
      </c>
      <c r="E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3009.4700000000003</v>
      </c>
      <c r="F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3006.31</v>
      </c>
      <c r="G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2996.79</v>
      </c>
      <c r="H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2978.28</v>
      </c>
      <c r="I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3048.52</v>
      </c>
      <c r="J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3008.34</v>
      </c>
      <c r="K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2977.88</v>
      </c>
      <c r="L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2968.94</v>
      </c>
      <c r="M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2986.21</v>
      </c>
      <c r="N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2979.4</v>
      </c>
      <c r="O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2979.71</v>
      </c>
      <c r="P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3018.09</v>
      </c>
      <c r="Q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2981.34</v>
      </c>
      <c r="R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2993.03</v>
      </c>
      <c r="S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3010.59</v>
      </c>
      <c r="T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3010.52</v>
      </c>
      <c r="U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3010.9</v>
      </c>
      <c r="V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3002.17</v>
      </c>
      <c r="W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2997.03</v>
      </c>
      <c r="X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3174.29</v>
      </c>
      <c r="Y365" s="107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3051.92</v>
      </c>
    </row>
    <row r="366" spans="1:25" x14ac:dyDescent="0.2">
      <c r="A366" s="88">
        <f t="shared" si="9"/>
        <v>41990</v>
      </c>
      <c r="B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2970</v>
      </c>
      <c r="C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2995.26</v>
      </c>
      <c r="D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3015.25</v>
      </c>
      <c r="E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3015.42</v>
      </c>
      <c r="F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3019.13</v>
      </c>
      <c r="G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3009.15</v>
      </c>
      <c r="H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2963.36</v>
      </c>
      <c r="I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3059.17</v>
      </c>
      <c r="J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3017.65</v>
      </c>
      <c r="K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3012.53</v>
      </c>
      <c r="L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2993.27</v>
      </c>
      <c r="M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2972.04</v>
      </c>
      <c r="N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2975.03</v>
      </c>
      <c r="O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2980.35</v>
      </c>
      <c r="P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3018.85</v>
      </c>
      <c r="Q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2981.81</v>
      </c>
      <c r="R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2991.81</v>
      </c>
      <c r="S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2999.96</v>
      </c>
      <c r="T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3000.66</v>
      </c>
      <c r="U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3001.53</v>
      </c>
      <c r="V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3003.01</v>
      </c>
      <c r="W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2998.29</v>
      </c>
      <c r="X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3150.12</v>
      </c>
      <c r="Y366" s="107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3016.82</v>
      </c>
    </row>
    <row r="367" spans="1:25" x14ac:dyDescent="0.2">
      <c r="A367" s="88">
        <f t="shared" si="9"/>
        <v>41991</v>
      </c>
      <c r="B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2971.5</v>
      </c>
      <c r="C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2995.3</v>
      </c>
      <c r="D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3015.4500000000003</v>
      </c>
      <c r="E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3015.38</v>
      </c>
      <c r="F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3018.9700000000003</v>
      </c>
      <c r="G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3008.9</v>
      </c>
      <c r="H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2963.24</v>
      </c>
      <c r="I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3059.44</v>
      </c>
      <c r="J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3033.26</v>
      </c>
      <c r="K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3039.1</v>
      </c>
      <c r="L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3035.2400000000002</v>
      </c>
      <c r="M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2993.95</v>
      </c>
      <c r="N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3008.56</v>
      </c>
      <c r="O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3017.59</v>
      </c>
      <c r="P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3076.61</v>
      </c>
      <c r="Q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3036.79</v>
      </c>
      <c r="R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2984.69</v>
      </c>
      <c r="S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3003.8100000000004</v>
      </c>
      <c r="T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3006.9900000000002</v>
      </c>
      <c r="U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3007.7</v>
      </c>
      <c r="V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3004.59</v>
      </c>
      <c r="W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2999.54</v>
      </c>
      <c r="X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3138.73</v>
      </c>
      <c r="Y367" s="107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3023.41</v>
      </c>
    </row>
    <row r="368" spans="1:25" x14ac:dyDescent="0.2">
      <c r="A368" s="88">
        <f t="shared" si="9"/>
        <v>41992</v>
      </c>
      <c r="B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2971.9700000000003</v>
      </c>
      <c r="C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2995.0600000000004</v>
      </c>
      <c r="D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3015.13</v>
      </c>
      <c r="E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3015.07</v>
      </c>
      <c r="F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3018.41</v>
      </c>
      <c r="G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3008.54</v>
      </c>
      <c r="H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2963.44</v>
      </c>
      <c r="I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3059.21</v>
      </c>
      <c r="J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3032.9300000000003</v>
      </c>
      <c r="K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3038.82</v>
      </c>
      <c r="L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3034.54</v>
      </c>
      <c r="M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2993.45</v>
      </c>
      <c r="N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3007.86</v>
      </c>
      <c r="O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3016.58</v>
      </c>
      <c r="P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3075.23</v>
      </c>
      <c r="Q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3035.33</v>
      </c>
      <c r="R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2983.95</v>
      </c>
      <c r="S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3004.5</v>
      </c>
      <c r="T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3005.17</v>
      </c>
      <c r="U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3007.1</v>
      </c>
      <c r="V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3007.23</v>
      </c>
      <c r="W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3002.58</v>
      </c>
      <c r="X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3137.7400000000002</v>
      </c>
      <c r="Y368" s="107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3023.5</v>
      </c>
    </row>
    <row r="369" spans="1:27" x14ac:dyDescent="0.2">
      <c r="A369" s="88">
        <f t="shared" si="9"/>
        <v>41993</v>
      </c>
      <c r="B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2973.54</v>
      </c>
      <c r="C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2995.65</v>
      </c>
      <c r="D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3016.53</v>
      </c>
      <c r="E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3020.16</v>
      </c>
      <c r="F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3020.2</v>
      </c>
      <c r="G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3009.87</v>
      </c>
      <c r="H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2967.35</v>
      </c>
      <c r="I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2986.65</v>
      </c>
      <c r="J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2988.4300000000003</v>
      </c>
      <c r="K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3008.59</v>
      </c>
      <c r="L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3001.6800000000003</v>
      </c>
      <c r="M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3008.42</v>
      </c>
      <c r="N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3014.91</v>
      </c>
      <c r="O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3036.4300000000003</v>
      </c>
      <c r="P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3044.25</v>
      </c>
      <c r="Q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3017.91</v>
      </c>
      <c r="R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2994.06</v>
      </c>
      <c r="S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3073.19</v>
      </c>
      <c r="T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3086.53</v>
      </c>
      <c r="U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3081.34</v>
      </c>
      <c r="V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3002.92</v>
      </c>
      <c r="W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3004.9700000000003</v>
      </c>
      <c r="X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3148.16</v>
      </c>
      <c r="Y369" s="107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3033.17</v>
      </c>
    </row>
    <row r="370" spans="1:27" x14ac:dyDescent="0.2">
      <c r="A370" s="88">
        <f t="shared" si="9"/>
        <v>41994</v>
      </c>
      <c r="B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2974.15</v>
      </c>
      <c r="C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2995.75</v>
      </c>
      <c r="D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3016.7</v>
      </c>
      <c r="E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3020.3</v>
      </c>
      <c r="F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3020.52</v>
      </c>
      <c r="G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3010.07</v>
      </c>
      <c r="H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2967.2400000000002</v>
      </c>
      <c r="I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2973.36</v>
      </c>
      <c r="J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2990.27</v>
      </c>
      <c r="K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3054.8</v>
      </c>
      <c r="L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3000.9300000000003</v>
      </c>
      <c r="M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3007.4700000000003</v>
      </c>
      <c r="N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3014.41</v>
      </c>
      <c r="O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3018.06</v>
      </c>
      <c r="P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3014.91</v>
      </c>
      <c r="Q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2995.48</v>
      </c>
      <c r="R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2993.5</v>
      </c>
      <c r="S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3073.04</v>
      </c>
      <c r="T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3084.78</v>
      </c>
      <c r="U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3082.7400000000002</v>
      </c>
      <c r="V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3003.1800000000003</v>
      </c>
      <c r="W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3004.04</v>
      </c>
      <c r="X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3148.66</v>
      </c>
      <c r="Y370" s="107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3016.96</v>
      </c>
    </row>
    <row r="371" spans="1:27" x14ac:dyDescent="0.2">
      <c r="A371" s="88">
        <f t="shared" si="9"/>
        <v>41995</v>
      </c>
      <c r="B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2970.04</v>
      </c>
      <c r="C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2995.25</v>
      </c>
      <c r="D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3014.61</v>
      </c>
      <c r="E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3014.46</v>
      </c>
      <c r="F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3018.77</v>
      </c>
      <c r="G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3008.82</v>
      </c>
      <c r="H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2963.13</v>
      </c>
      <c r="I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3059.52</v>
      </c>
      <c r="J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3033.69</v>
      </c>
      <c r="K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3039.91</v>
      </c>
      <c r="L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3025.8</v>
      </c>
      <c r="M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2975.06</v>
      </c>
      <c r="N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2988.86</v>
      </c>
      <c r="O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2999.96</v>
      </c>
      <c r="P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3053.65</v>
      </c>
      <c r="Q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3036.37</v>
      </c>
      <c r="R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2984.65</v>
      </c>
      <c r="S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3005.82</v>
      </c>
      <c r="T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3004.59</v>
      </c>
      <c r="U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3006.75</v>
      </c>
      <c r="V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3005.19</v>
      </c>
      <c r="W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3003.8100000000004</v>
      </c>
      <c r="X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3137.25</v>
      </c>
      <c r="Y371" s="107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3023.59</v>
      </c>
    </row>
    <row r="372" spans="1:27" x14ac:dyDescent="0.2">
      <c r="A372" s="88">
        <f t="shared" si="9"/>
        <v>41996</v>
      </c>
      <c r="B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2967.8500000000004</v>
      </c>
      <c r="C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2995.92</v>
      </c>
      <c r="D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3015.4</v>
      </c>
      <c r="E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3015.32</v>
      </c>
      <c r="F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3019.21</v>
      </c>
      <c r="G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3009.19</v>
      </c>
      <c r="H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2963.33</v>
      </c>
      <c r="I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3059.95</v>
      </c>
      <c r="J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3033.92</v>
      </c>
      <c r="K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3040.05</v>
      </c>
      <c r="L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3026.01</v>
      </c>
      <c r="M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2975.2</v>
      </c>
      <c r="N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2988.9700000000003</v>
      </c>
      <c r="O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3000.33</v>
      </c>
      <c r="P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3053.63</v>
      </c>
      <c r="Q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3036.46</v>
      </c>
      <c r="R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2983.8500000000004</v>
      </c>
      <c r="S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3001.84</v>
      </c>
      <c r="T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3002.87</v>
      </c>
      <c r="U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3013.05</v>
      </c>
      <c r="V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3005.83</v>
      </c>
      <c r="W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3002.32</v>
      </c>
      <c r="X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3131.25</v>
      </c>
      <c r="Y372" s="107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3019.56</v>
      </c>
    </row>
    <row r="373" spans="1:27" x14ac:dyDescent="0.2">
      <c r="A373" s="88">
        <f t="shared" si="9"/>
        <v>41997</v>
      </c>
      <c r="B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2968.19</v>
      </c>
      <c r="C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2996.27</v>
      </c>
      <c r="D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3016.05</v>
      </c>
      <c r="E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3016.09</v>
      </c>
      <c r="F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3009.23</v>
      </c>
      <c r="G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3009.32</v>
      </c>
      <c r="H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2963.36</v>
      </c>
      <c r="I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3050.4700000000003</v>
      </c>
      <c r="J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3021.7</v>
      </c>
      <c r="K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3026.84</v>
      </c>
      <c r="L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3003.63</v>
      </c>
      <c r="M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2964.87</v>
      </c>
      <c r="N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2975.37</v>
      </c>
      <c r="O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2991.94</v>
      </c>
      <c r="P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3043.6400000000003</v>
      </c>
      <c r="Q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3037.7200000000003</v>
      </c>
      <c r="R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2985.6800000000003</v>
      </c>
      <c r="S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3009.7200000000003</v>
      </c>
      <c r="T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3013.42</v>
      </c>
      <c r="U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3012.04</v>
      </c>
      <c r="V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3002.94</v>
      </c>
      <c r="W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2997.66</v>
      </c>
      <c r="X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3148.38</v>
      </c>
      <c r="Y373" s="107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3035.98</v>
      </c>
    </row>
    <row r="374" spans="1:27" x14ac:dyDescent="0.2">
      <c r="A374" s="88">
        <f t="shared" si="9"/>
        <v>41998</v>
      </c>
      <c r="B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2977.1400000000003</v>
      </c>
      <c r="C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3008.7</v>
      </c>
      <c r="D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3036.4</v>
      </c>
      <c r="E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3036.58</v>
      </c>
      <c r="F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3026.03</v>
      </c>
      <c r="G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3026.19</v>
      </c>
      <c r="H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2977.88</v>
      </c>
      <c r="I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3066.88</v>
      </c>
      <c r="J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3033.88</v>
      </c>
      <c r="K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3054.75</v>
      </c>
      <c r="L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3026.19</v>
      </c>
      <c r="M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2980.56</v>
      </c>
      <c r="N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2997.26</v>
      </c>
      <c r="O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3008.94</v>
      </c>
      <c r="P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3061.6000000000004</v>
      </c>
      <c r="Q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3062.13</v>
      </c>
      <c r="R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2984.07</v>
      </c>
      <c r="S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3010.48</v>
      </c>
      <c r="T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3011.23</v>
      </c>
      <c r="U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3012.7</v>
      </c>
      <c r="V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2997.1400000000003</v>
      </c>
      <c r="W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2998.4300000000003</v>
      </c>
      <c r="X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3130.01</v>
      </c>
      <c r="Y374" s="107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3019.6800000000003</v>
      </c>
    </row>
    <row r="375" spans="1:27" x14ac:dyDescent="0.2">
      <c r="A375" s="88">
        <f t="shared" si="9"/>
        <v>41999</v>
      </c>
      <c r="B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2964.9</v>
      </c>
      <c r="C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3001.76</v>
      </c>
      <c r="D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3018.2</v>
      </c>
      <c r="E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3021.71</v>
      </c>
      <c r="F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3025.61</v>
      </c>
      <c r="G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3018.92</v>
      </c>
      <c r="H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2971.4900000000002</v>
      </c>
      <c r="I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3070.07</v>
      </c>
      <c r="J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2991.55</v>
      </c>
      <c r="K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2984.24</v>
      </c>
      <c r="L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2984.19</v>
      </c>
      <c r="M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2981.1800000000003</v>
      </c>
      <c r="N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2985.3500000000004</v>
      </c>
      <c r="O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2979.77</v>
      </c>
      <c r="P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3011.63</v>
      </c>
      <c r="Q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2999.53</v>
      </c>
      <c r="R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2975.78</v>
      </c>
      <c r="S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3012.6000000000004</v>
      </c>
      <c r="T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3013.07</v>
      </c>
      <c r="U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3014.32</v>
      </c>
      <c r="V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2998.79</v>
      </c>
      <c r="W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2999.06</v>
      </c>
      <c r="X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3142.4</v>
      </c>
      <c r="Y375" s="107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3026.3100000000004</v>
      </c>
    </row>
    <row r="376" spans="1:27" x14ac:dyDescent="0.2">
      <c r="A376" s="88">
        <f t="shared" si="9"/>
        <v>42000</v>
      </c>
      <c r="B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2968.69</v>
      </c>
      <c r="C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3002.03</v>
      </c>
      <c r="D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3026.85</v>
      </c>
      <c r="E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3030.4300000000003</v>
      </c>
      <c r="F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3027.02</v>
      </c>
      <c r="G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3009.17</v>
      </c>
      <c r="H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2992.52</v>
      </c>
      <c r="I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2984.37</v>
      </c>
      <c r="J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3064.28</v>
      </c>
      <c r="K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3001.65</v>
      </c>
      <c r="L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3001.59</v>
      </c>
      <c r="M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3008.19</v>
      </c>
      <c r="N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3007.9700000000003</v>
      </c>
      <c r="O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3008.07</v>
      </c>
      <c r="P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3029.2200000000003</v>
      </c>
      <c r="Q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3029.67</v>
      </c>
      <c r="R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2972.31</v>
      </c>
      <c r="S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3029.9700000000003</v>
      </c>
      <c r="T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3018.89</v>
      </c>
      <c r="U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3022.1000000000004</v>
      </c>
      <c r="V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3003.09</v>
      </c>
      <c r="W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3003.87</v>
      </c>
      <c r="X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3136.59</v>
      </c>
      <c r="Y376" s="107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3026.07</v>
      </c>
      <c r="AA376" s="89"/>
    </row>
    <row r="377" spans="1:27" x14ac:dyDescent="0.2">
      <c r="A377" s="88">
        <f t="shared" si="9"/>
        <v>42001</v>
      </c>
      <c r="B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2966.1400000000003</v>
      </c>
      <c r="C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3005.29</v>
      </c>
      <c r="D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3034.15</v>
      </c>
      <c r="E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3037.83</v>
      </c>
      <c r="F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3034.34</v>
      </c>
      <c r="G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3016.09</v>
      </c>
      <c r="H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2992.06</v>
      </c>
      <c r="I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2966.2200000000003</v>
      </c>
      <c r="J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3005.59</v>
      </c>
      <c r="K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3006.86</v>
      </c>
      <c r="L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3000.44</v>
      </c>
      <c r="M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3006.98</v>
      </c>
      <c r="N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3027.69</v>
      </c>
      <c r="O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3042.31</v>
      </c>
      <c r="P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3053.6</v>
      </c>
      <c r="Q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3028.38</v>
      </c>
      <c r="R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2970.94</v>
      </c>
      <c r="S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3004.48</v>
      </c>
      <c r="T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3005.01</v>
      </c>
      <c r="U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2996.51</v>
      </c>
      <c r="V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3003.59</v>
      </c>
      <c r="W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3004.5</v>
      </c>
      <c r="X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3085.13</v>
      </c>
      <c r="Y377" s="107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3012.81</v>
      </c>
    </row>
    <row r="378" spans="1:27" x14ac:dyDescent="0.2">
      <c r="A378" s="88">
        <f t="shared" si="9"/>
        <v>42002</v>
      </c>
      <c r="B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2964.74</v>
      </c>
      <c r="C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2995.4300000000003</v>
      </c>
      <c r="D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3018.4500000000003</v>
      </c>
      <c r="E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3021.74</v>
      </c>
      <c r="F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3025.8</v>
      </c>
      <c r="G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3009.08</v>
      </c>
      <c r="H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2963.16</v>
      </c>
      <c r="I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3059.73</v>
      </c>
      <c r="J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3008.8900000000003</v>
      </c>
      <c r="K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3012.78</v>
      </c>
      <c r="L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2993.58</v>
      </c>
      <c r="M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2965.06</v>
      </c>
      <c r="N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2969.32</v>
      </c>
      <c r="O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2966.69</v>
      </c>
      <c r="P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3002.3900000000003</v>
      </c>
      <c r="Q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2981.36</v>
      </c>
      <c r="R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2981.48</v>
      </c>
      <c r="S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2999.54</v>
      </c>
      <c r="T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2999.96</v>
      </c>
      <c r="U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3001.13</v>
      </c>
      <c r="V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2997.98</v>
      </c>
      <c r="W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2999.15</v>
      </c>
      <c r="X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3144.06</v>
      </c>
      <c r="Y378" s="107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3027.51</v>
      </c>
    </row>
    <row r="379" spans="1:27" x14ac:dyDescent="0.2">
      <c r="A379" s="88">
        <f t="shared" si="9"/>
        <v>42003</v>
      </c>
      <c r="B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2964.09</v>
      </c>
      <c r="C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3005.87</v>
      </c>
      <c r="D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3029.23</v>
      </c>
      <c r="E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3036.4900000000002</v>
      </c>
      <c r="F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3040.74</v>
      </c>
      <c r="G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3022.77</v>
      </c>
      <c r="H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2971.9</v>
      </c>
      <c r="I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3074.05</v>
      </c>
      <c r="J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3021.17</v>
      </c>
      <c r="K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3026.51</v>
      </c>
      <c r="L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3006.35</v>
      </c>
      <c r="M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2969.69</v>
      </c>
      <c r="N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2988.59</v>
      </c>
      <c r="O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2985.53</v>
      </c>
      <c r="P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3050.01</v>
      </c>
      <c r="Q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3012.54</v>
      </c>
      <c r="R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2971.6800000000003</v>
      </c>
      <c r="S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3009.44</v>
      </c>
      <c r="T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3009.12</v>
      </c>
      <c r="U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3010.2799999999997</v>
      </c>
      <c r="V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2998.23</v>
      </c>
      <c r="W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2998.9300000000003</v>
      </c>
      <c r="X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3143.83</v>
      </c>
      <c r="Y379" s="107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3026.9300000000003</v>
      </c>
    </row>
    <row r="380" spans="1:27" x14ac:dyDescent="0.2">
      <c r="A380" s="88">
        <f t="shared" si="9"/>
        <v>42004</v>
      </c>
      <c r="B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2963.87</v>
      </c>
      <c r="C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3005.66</v>
      </c>
      <c r="D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3029.16</v>
      </c>
      <c r="E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3036.19</v>
      </c>
      <c r="F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3040.33</v>
      </c>
      <c r="G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3022.7200000000003</v>
      </c>
      <c r="H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2971.4700000000003</v>
      </c>
      <c r="I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3073.04</v>
      </c>
      <c r="J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3020.53</v>
      </c>
      <c r="K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3024.11</v>
      </c>
      <c r="L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3004.3</v>
      </c>
      <c r="M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2968.26</v>
      </c>
      <c r="N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2987.27</v>
      </c>
      <c r="O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2985.62</v>
      </c>
      <c r="P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3050.2400000000002</v>
      </c>
      <c r="Q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3012.83</v>
      </c>
      <c r="R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2971.58</v>
      </c>
      <c r="S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3064.9900000000002</v>
      </c>
      <c r="T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3081.78</v>
      </c>
      <c r="U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3073.6000000000004</v>
      </c>
      <c r="V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3116.51</v>
      </c>
      <c r="W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3076.6</v>
      </c>
      <c r="X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3250.78</v>
      </c>
      <c r="Y380" s="10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3141.56</v>
      </c>
    </row>
    <row r="381" spans="1:27" x14ac:dyDescent="0.2">
      <c r="A381" s="94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</row>
    <row r="382" spans="1:27" x14ac:dyDescent="0.25">
      <c r="A382" s="96" t="s">
        <v>158</v>
      </c>
    </row>
    <row r="383" spans="1:27" ht="12.75" x14ac:dyDescent="0.2">
      <c r="A383" s="165" t="s">
        <v>49</v>
      </c>
      <c r="B383" s="168" t="s">
        <v>128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7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5" ht="12.75" x14ac:dyDescent="0.2">
      <c r="A385" s="166"/>
      <c r="B385" s="174" t="s">
        <v>129</v>
      </c>
      <c r="C385" s="163" t="s">
        <v>130</v>
      </c>
      <c r="D385" s="163" t="s">
        <v>131</v>
      </c>
      <c r="E385" s="163" t="s">
        <v>132</v>
      </c>
      <c r="F385" s="163" t="s">
        <v>133</v>
      </c>
      <c r="G385" s="163" t="s">
        <v>134</v>
      </c>
      <c r="H385" s="163" t="s">
        <v>135</v>
      </c>
      <c r="I385" s="163" t="s">
        <v>136</v>
      </c>
      <c r="J385" s="163" t="s">
        <v>137</v>
      </c>
      <c r="K385" s="163" t="s">
        <v>138</v>
      </c>
      <c r="L385" s="163" t="s">
        <v>139</v>
      </c>
      <c r="M385" s="163" t="s">
        <v>140</v>
      </c>
      <c r="N385" s="176" t="s">
        <v>141</v>
      </c>
      <c r="O385" s="163" t="s">
        <v>142</v>
      </c>
      <c r="P385" s="163" t="s">
        <v>143</v>
      </c>
      <c r="Q385" s="163" t="s">
        <v>144</v>
      </c>
      <c r="R385" s="163" t="s">
        <v>145</v>
      </c>
      <c r="S385" s="163" t="s">
        <v>146</v>
      </c>
      <c r="T385" s="163" t="s">
        <v>147</v>
      </c>
      <c r="U385" s="163" t="s">
        <v>148</v>
      </c>
      <c r="V385" s="163" t="s">
        <v>149</v>
      </c>
      <c r="W385" s="163" t="s">
        <v>150</v>
      </c>
      <c r="X385" s="163" t="s">
        <v>151</v>
      </c>
      <c r="Y385" s="163" t="s">
        <v>152</v>
      </c>
    </row>
    <row r="386" spans="1:25" ht="12.75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88">
        <f>A350</f>
        <v>41974</v>
      </c>
      <c r="B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2950.49</v>
      </c>
      <c r="C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2951.58</v>
      </c>
      <c r="D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2933.86</v>
      </c>
      <c r="E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2936.8900000000003</v>
      </c>
      <c r="F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2939.79</v>
      </c>
      <c r="G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2933.67</v>
      </c>
      <c r="H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2949.25</v>
      </c>
      <c r="I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2984.2</v>
      </c>
      <c r="J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2933.59</v>
      </c>
      <c r="K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2962.8</v>
      </c>
      <c r="L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2981.63</v>
      </c>
      <c r="M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3051.1400000000003</v>
      </c>
      <c r="N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3023.81</v>
      </c>
      <c r="O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3017.37</v>
      </c>
      <c r="P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2978.88</v>
      </c>
      <c r="Q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2976.6800000000003</v>
      </c>
      <c r="R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2996.09</v>
      </c>
      <c r="S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3123.3500000000004</v>
      </c>
      <c r="T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3132.56</v>
      </c>
      <c r="U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3092.2200000000003</v>
      </c>
      <c r="V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3147.3900000000003</v>
      </c>
      <c r="W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3082.65</v>
      </c>
      <c r="X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3296.6</v>
      </c>
      <c r="Y387" s="107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3086.08</v>
      </c>
    </row>
    <row r="388" spans="1:25" x14ac:dyDescent="0.2">
      <c r="A388" s="88">
        <f t="shared" ref="A388:A417" si="10">A351</f>
        <v>41975</v>
      </c>
      <c r="B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2948.03</v>
      </c>
      <c r="C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2948.2400000000002</v>
      </c>
      <c r="D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2934.38</v>
      </c>
      <c r="E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2937.04</v>
      </c>
      <c r="F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2940.25</v>
      </c>
      <c r="G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2933.29</v>
      </c>
      <c r="H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2947.92</v>
      </c>
      <c r="I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2984.98</v>
      </c>
      <c r="J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2934.34</v>
      </c>
      <c r="K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2960.13</v>
      </c>
      <c r="L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2972.94</v>
      </c>
      <c r="M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3036.2000000000003</v>
      </c>
      <c r="N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3001.33</v>
      </c>
      <c r="O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2999.82</v>
      </c>
      <c r="P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2965.9</v>
      </c>
      <c r="Q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2963.65</v>
      </c>
      <c r="R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3010.51</v>
      </c>
      <c r="S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3114.1</v>
      </c>
      <c r="T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3110.3500000000004</v>
      </c>
      <c r="U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3073.99</v>
      </c>
      <c r="V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3112.91</v>
      </c>
      <c r="W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3065.79</v>
      </c>
      <c r="X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3182.9900000000002</v>
      </c>
      <c r="Y388" s="107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3092.17</v>
      </c>
    </row>
    <row r="389" spans="1:25" x14ac:dyDescent="0.2">
      <c r="A389" s="88">
        <f t="shared" si="10"/>
        <v>41976</v>
      </c>
      <c r="B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2937.4300000000003</v>
      </c>
      <c r="C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2967.03</v>
      </c>
      <c r="D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2967.04</v>
      </c>
      <c r="E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2966.96</v>
      </c>
      <c r="F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2967.2400000000002</v>
      </c>
      <c r="G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2967.87</v>
      </c>
      <c r="H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2959.46</v>
      </c>
      <c r="I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3046.54</v>
      </c>
      <c r="J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2983.01</v>
      </c>
      <c r="K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2968.49</v>
      </c>
      <c r="L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2934.12</v>
      </c>
      <c r="M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3021.13</v>
      </c>
      <c r="N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2977.27</v>
      </c>
      <c r="O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2984.42</v>
      </c>
      <c r="P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2931.4700000000003</v>
      </c>
      <c r="Q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2947.01</v>
      </c>
      <c r="R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3019.94</v>
      </c>
      <c r="S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3120.21</v>
      </c>
      <c r="T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3098.36</v>
      </c>
      <c r="U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3054.6400000000003</v>
      </c>
      <c r="V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3087.79</v>
      </c>
      <c r="W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3039.11</v>
      </c>
      <c r="X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3199.91</v>
      </c>
      <c r="Y389" s="107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3086.11</v>
      </c>
    </row>
    <row r="390" spans="1:25" x14ac:dyDescent="0.2">
      <c r="A390" s="88">
        <f t="shared" si="10"/>
        <v>41977</v>
      </c>
      <c r="B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2956.09</v>
      </c>
      <c r="C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2948.83</v>
      </c>
      <c r="D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2967.2400000000002</v>
      </c>
      <c r="E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2967.2</v>
      </c>
      <c r="F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2967.41</v>
      </c>
      <c r="G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2950.02</v>
      </c>
      <c r="H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2931.04</v>
      </c>
      <c r="I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3029.67</v>
      </c>
      <c r="J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2985.88</v>
      </c>
      <c r="K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2959.04</v>
      </c>
      <c r="L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2936</v>
      </c>
      <c r="M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2984.82</v>
      </c>
      <c r="N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2966.45</v>
      </c>
      <c r="O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2931.07</v>
      </c>
      <c r="P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2967.41</v>
      </c>
      <c r="Q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2962.77</v>
      </c>
      <c r="R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2953.65</v>
      </c>
      <c r="S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3106.17</v>
      </c>
      <c r="T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3098.25</v>
      </c>
      <c r="U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3075.82</v>
      </c>
      <c r="V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3108.09</v>
      </c>
      <c r="W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3050.84</v>
      </c>
      <c r="X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3205.65</v>
      </c>
      <c r="Y390" s="107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3121.05</v>
      </c>
    </row>
    <row r="391" spans="1:25" x14ac:dyDescent="0.2">
      <c r="A391" s="88">
        <f t="shared" si="10"/>
        <v>41978</v>
      </c>
      <c r="B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2953.9700000000003</v>
      </c>
      <c r="C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2949.82</v>
      </c>
      <c r="D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2968.03</v>
      </c>
      <c r="E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2968.07</v>
      </c>
      <c r="F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2968.31</v>
      </c>
      <c r="G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2969.2400000000002</v>
      </c>
      <c r="H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2931.66</v>
      </c>
      <c r="I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3029.87</v>
      </c>
      <c r="J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2968.9500000000003</v>
      </c>
      <c r="K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2942.54</v>
      </c>
      <c r="L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2958.26</v>
      </c>
      <c r="M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3019.7200000000003</v>
      </c>
      <c r="N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3015.36</v>
      </c>
      <c r="O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3020.6400000000003</v>
      </c>
      <c r="P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2933.87</v>
      </c>
      <c r="Q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2931.98</v>
      </c>
      <c r="R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2978.07</v>
      </c>
      <c r="S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3075.28</v>
      </c>
      <c r="T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3096.27</v>
      </c>
      <c r="U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3083.63</v>
      </c>
      <c r="V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3103.3900000000003</v>
      </c>
      <c r="W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3059.71</v>
      </c>
      <c r="X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3218.27</v>
      </c>
      <c r="Y391" s="107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3120.95</v>
      </c>
    </row>
    <row r="392" spans="1:25" x14ac:dyDescent="0.2">
      <c r="A392" s="88">
        <f t="shared" si="10"/>
        <v>41979</v>
      </c>
      <c r="B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2962.53</v>
      </c>
      <c r="C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2949.8900000000003</v>
      </c>
      <c r="D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2954.87</v>
      </c>
      <c r="E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2937.8900000000003</v>
      </c>
      <c r="F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2931.9700000000003</v>
      </c>
      <c r="G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2941.34</v>
      </c>
      <c r="H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2949.84</v>
      </c>
      <c r="I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2950.58</v>
      </c>
      <c r="J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3023.85</v>
      </c>
      <c r="K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2935.94</v>
      </c>
      <c r="L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2961.94</v>
      </c>
      <c r="M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2963.37</v>
      </c>
      <c r="N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2950.38</v>
      </c>
      <c r="O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2945.1400000000003</v>
      </c>
      <c r="P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2956.55</v>
      </c>
      <c r="Q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2960.96</v>
      </c>
      <c r="R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2998.48</v>
      </c>
      <c r="S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3088.67</v>
      </c>
      <c r="T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3091.05</v>
      </c>
      <c r="U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3072.71</v>
      </c>
      <c r="V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3027.13</v>
      </c>
      <c r="W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2983.98</v>
      </c>
      <c r="X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3162.83</v>
      </c>
      <c r="Y392" s="107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3056.0600000000004</v>
      </c>
    </row>
    <row r="393" spans="1:25" x14ac:dyDescent="0.2">
      <c r="A393" s="88">
        <f t="shared" si="10"/>
        <v>41980</v>
      </c>
      <c r="B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2960.4</v>
      </c>
      <c r="C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2945.9900000000002</v>
      </c>
      <c r="D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2936.82</v>
      </c>
      <c r="E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2931.44</v>
      </c>
      <c r="F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2942.11</v>
      </c>
      <c r="G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2934.6000000000004</v>
      </c>
      <c r="H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2941.16</v>
      </c>
      <c r="I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2945.98</v>
      </c>
      <c r="J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3014.9300000000003</v>
      </c>
      <c r="K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2951.1400000000003</v>
      </c>
      <c r="L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2958.96</v>
      </c>
      <c r="M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2959.48</v>
      </c>
      <c r="N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2948.35</v>
      </c>
      <c r="O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2942.61</v>
      </c>
      <c r="P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2954.8900000000003</v>
      </c>
      <c r="Q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2959.37</v>
      </c>
      <c r="R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2945.66</v>
      </c>
      <c r="S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3079.34</v>
      </c>
      <c r="T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3084.4</v>
      </c>
      <c r="U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3069.85</v>
      </c>
      <c r="V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3026.73</v>
      </c>
      <c r="W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2983.76</v>
      </c>
      <c r="X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3163.26</v>
      </c>
      <c r="Y393" s="107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3057.1800000000003</v>
      </c>
    </row>
    <row r="394" spans="1:25" x14ac:dyDescent="0.2">
      <c r="A394" s="88">
        <f t="shared" si="10"/>
        <v>41981</v>
      </c>
      <c r="B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2955.84</v>
      </c>
      <c r="C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2950.53</v>
      </c>
      <c r="D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2944.6800000000003</v>
      </c>
      <c r="E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2944.4700000000003</v>
      </c>
      <c r="F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2938.4</v>
      </c>
      <c r="G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2931.33</v>
      </c>
      <c r="H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2944.7</v>
      </c>
      <c r="I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2951.8100000000004</v>
      </c>
      <c r="J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2942.09</v>
      </c>
      <c r="K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2966.4700000000003</v>
      </c>
      <c r="L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2961.7</v>
      </c>
      <c r="M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3011.8</v>
      </c>
      <c r="N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3002.2000000000003</v>
      </c>
      <c r="O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3030.34</v>
      </c>
      <c r="P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2969.84</v>
      </c>
      <c r="Q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2962.09</v>
      </c>
      <c r="R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2952.2400000000002</v>
      </c>
      <c r="S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3142.02</v>
      </c>
      <c r="T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3090.6400000000003</v>
      </c>
      <c r="U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3066.91</v>
      </c>
      <c r="V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3104.3500000000004</v>
      </c>
      <c r="W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3067.4700000000003</v>
      </c>
      <c r="X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3200.55</v>
      </c>
      <c r="Y394" s="107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3114.36</v>
      </c>
    </row>
    <row r="395" spans="1:25" x14ac:dyDescent="0.2">
      <c r="A395" s="88">
        <f t="shared" si="10"/>
        <v>41982</v>
      </c>
      <c r="B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2955.34</v>
      </c>
      <c r="C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2950.9</v>
      </c>
      <c r="D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2944.63</v>
      </c>
      <c r="E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2943.1800000000003</v>
      </c>
      <c r="F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2936.57</v>
      </c>
      <c r="G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2932.53</v>
      </c>
      <c r="H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2945.63</v>
      </c>
      <c r="I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2968</v>
      </c>
      <c r="J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2952.07</v>
      </c>
      <c r="K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2947.28</v>
      </c>
      <c r="L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2946.9300000000003</v>
      </c>
      <c r="M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2967.58</v>
      </c>
      <c r="N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2968.3</v>
      </c>
      <c r="O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2969.07</v>
      </c>
      <c r="P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2937.9500000000003</v>
      </c>
      <c r="Q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2930.38</v>
      </c>
      <c r="R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2953.23</v>
      </c>
      <c r="S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3073.6800000000003</v>
      </c>
      <c r="T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3081.3</v>
      </c>
      <c r="U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3059.75</v>
      </c>
      <c r="V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3084.3</v>
      </c>
      <c r="W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3048.58</v>
      </c>
      <c r="X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3199.1000000000004</v>
      </c>
      <c r="Y395" s="107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3112.42</v>
      </c>
    </row>
    <row r="396" spans="1:25" x14ac:dyDescent="0.2">
      <c r="A396" s="88">
        <f t="shared" si="10"/>
        <v>41983</v>
      </c>
      <c r="B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2957.67</v>
      </c>
      <c r="C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2951.54</v>
      </c>
      <c r="D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2936.2</v>
      </c>
      <c r="E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2945.09</v>
      </c>
      <c r="F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2939.4700000000003</v>
      </c>
      <c r="G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2934.09</v>
      </c>
      <c r="H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2947.21</v>
      </c>
      <c r="I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2989.8</v>
      </c>
      <c r="J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2945.58</v>
      </c>
      <c r="K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2943.56</v>
      </c>
      <c r="L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2939.8100000000004</v>
      </c>
      <c r="M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2965.03</v>
      </c>
      <c r="N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2942.36</v>
      </c>
      <c r="O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2931.83</v>
      </c>
      <c r="P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2963.03</v>
      </c>
      <c r="Q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2957.76</v>
      </c>
      <c r="R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2945.06</v>
      </c>
      <c r="S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3029.07</v>
      </c>
      <c r="T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3038.55</v>
      </c>
      <c r="U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3023.41</v>
      </c>
      <c r="V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3053.9</v>
      </c>
      <c r="W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2998.01</v>
      </c>
      <c r="X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3173.5600000000004</v>
      </c>
      <c r="Y396" s="107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3076.53</v>
      </c>
    </row>
    <row r="397" spans="1:25" x14ac:dyDescent="0.2">
      <c r="A397" s="88">
        <f t="shared" si="10"/>
        <v>41984</v>
      </c>
      <c r="B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2952.82</v>
      </c>
      <c r="C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2947.67</v>
      </c>
      <c r="D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2936.08</v>
      </c>
      <c r="E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2944.88</v>
      </c>
      <c r="F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2939.3900000000003</v>
      </c>
      <c r="G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2933.8</v>
      </c>
      <c r="H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2947.79</v>
      </c>
      <c r="I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2989.5</v>
      </c>
      <c r="J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2945.2</v>
      </c>
      <c r="K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2943.17</v>
      </c>
      <c r="L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2940.36</v>
      </c>
      <c r="M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2964.91</v>
      </c>
      <c r="N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2943.33</v>
      </c>
      <c r="O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2932.77</v>
      </c>
      <c r="P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2962.7200000000003</v>
      </c>
      <c r="Q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2957.79</v>
      </c>
      <c r="R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2944.78</v>
      </c>
      <c r="S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3030.55</v>
      </c>
      <c r="T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3040.16</v>
      </c>
      <c r="U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3023.12</v>
      </c>
      <c r="V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3053.82</v>
      </c>
      <c r="W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2998.84</v>
      </c>
      <c r="X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3165.38</v>
      </c>
      <c r="Y397" s="107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3069.15</v>
      </c>
    </row>
    <row r="398" spans="1:25" x14ac:dyDescent="0.2">
      <c r="A398" s="88">
        <f t="shared" si="10"/>
        <v>41985</v>
      </c>
      <c r="B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2951.25</v>
      </c>
      <c r="C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2930.4</v>
      </c>
      <c r="D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2941.9700000000003</v>
      </c>
      <c r="E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2941.88</v>
      </c>
      <c r="F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2938.19</v>
      </c>
      <c r="G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2942.36</v>
      </c>
      <c r="H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2945.3900000000003</v>
      </c>
      <c r="I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2990.04</v>
      </c>
      <c r="J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2945.76</v>
      </c>
      <c r="K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2943.59</v>
      </c>
      <c r="L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2935.45</v>
      </c>
      <c r="M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2963.13</v>
      </c>
      <c r="N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2930.4</v>
      </c>
      <c r="O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2947.8900000000003</v>
      </c>
      <c r="P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2957.79</v>
      </c>
      <c r="Q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2958.79</v>
      </c>
      <c r="R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2942.79</v>
      </c>
      <c r="S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2991.16</v>
      </c>
      <c r="T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2992.29</v>
      </c>
      <c r="U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2970.3</v>
      </c>
      <c r="V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3032.77</v>
      </c>
      <c r="W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2989.04</v>
      </c>
      <c r="X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3172.12</v>
      </c>
      <c r="Y398" s="107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3053.88</v>
      </c>
    </row>
    <row r="399" spans="1:25" x14ac:dyDescent="0.2">
      <c r="A399" s="88">
        <f t="shared" si="10"/>
        <v>41986</v>
      </c>
      <c r="B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2935.94</v>
      </c>
      <c r="C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2935.2400000000002</v>
      </c>
      <c r="D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2933.69</v>
      </c>
      <c r="E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2934.08</v>
      </c>
      <c r="F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2934.32</v>
      </c>
      <c r="G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2934.8100000000004</v>
      </c>
      <c r="H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2935.92</v>
      </c>
      <c r="I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2960.42</v>
      </c>
      <c r="J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2958.34</v>
      </c>
      <c r="K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2959.54</v>
      </c>
      <c r="L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2965.49</v>
      </c>
      <c r="M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2981.56</v>
      </c>
      <c r="N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2981.2400000000002</v>
      </c>
      <c r="O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2981.17</v>
      </c>
      <c r="P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2981.63</v>
      </c>
      <c r="Q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2982.25</v>
      </c>
      <c r="R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2986.03</v>
      </c>
      <c r="S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3018.17</v>
      </c>
      <c r="T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3050.94</v>
      </c>
      <c r="U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3030.1000000000004</v>
      </c>
      <c r="V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3012.83</v>
      </c>
      <c r="W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2970.8</v>
      </c>
      <c r="X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3120.05</v>
      </c>
      <c r="Y399" s="107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2989.23</v>
      </c>
    </row>
    <row r="400" spans="1:25" x14ac:dyDescent="0.2">
      <c r="A400" s="88">
        <f t="shared" si="10"/>
        <v>41987</v>
      </c>
      <c r="B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2935.59</v>
      </c>
      <c r="C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2933.7200000000003</v>
      </c>
      <c r="D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2933.77</v>
      </c>
      <c r="E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2933.8500000000004</v>
      </c>
      <c r="F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2934.02</v>
      </c>
      <c r="G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2934.75</v>
      </c>
      <c r="H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2935.44</v>
      </c>
      <c r="I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2950.04</v>
      </c>
      <c r="J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2948.4</v>
      </c>
      <c r="K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2965.53</v>
      </c>
      <c r="L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2965.42</v>
      </c>
      <c r="M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2981.38</v>
      </c>
      <c r="N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2981.3</v>
      </c>
      <c r="O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2981.2400000000002</v>
      </c>
      <c r="P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2981.51</v>
      </c>
      <c r="Q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2982.38</v>
      </c>
      <c r="R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2986.33</v>
      </c>
      <c r="S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2963.69</v>
      </c>
      <c r="T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3018.58</v>
      </c>
      <c r="U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3001.96</v>
      </c>
      <c r="V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3002.87</v>
      </c>
      <c r="W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2967.67</v>
      </c>
      <c r="X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3119.57</v>
      </c>
      <c r="Y400" s="107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2989.61</v>
      </c>
    </row>
    <row r="401" spans="1:27" x14ac:dyDescent="0.2">
      <c r="A401" s="88">
        <f t="shared" si="10"/>
        <v>41988</v>
      </c>
      <c r="B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2931.46</v>
      </c>
      <c r="C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2935.54</v>
      </c>
      <c r="D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2935.36</v>
      </c>
      <c r="E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2935.54</v>
      </c>
      <c r="F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2935.63</v>
      </c>
      <c r="G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2936.1800000000003</v>
      </c>
      <c r="H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2937.1400000000003</v>
      </c>
      <c r="I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2988.4300000000003</v>
      </c>
      <c r="J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2944.67</v>
      </c>
      <c r="K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2943.01</v>
      </c>
      <c r="L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2934.57</v>
      </c>
      <c r="M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2939.92</v>
      </c>
      <c r="N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2945.01</v>
      </c>
      <c r="O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2944.87</v>
      </c>
      <c r="P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2998.42</v>
      </c>
      <c r="Q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2999.46</v>
      </c>
      <c r="R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3003.2200000000003</v>
      </c>
      <c r="S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3007.66</v>
      </c>
      <c r="T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3007.07</v>
      </c>
      <c r="U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2979.29</v>
      </c>
      <c r="V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2962.2200000000003</v>
      </c>
      <c r="W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2948.86</v>
      </c>
      <c r="X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3134.21</v>
      </c>
      <c r="Y401" s="107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3009.09</v>
      </c>
    </row>
    <row r="402" spans="1:27" x14ac:dyDescent="0.2">
      <c r="A402" s="88">
        <f t="shared" si="10"/>
        <v>41989</v>
      </c>
      <c r="B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2941.2200000000003</v>
      </c>
      <c r="C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2945.38</v>
      </c>
      <c r="D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2979.05</v>
      </c>
      <c r="E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2972.73</v>
      </c>
      <c r="F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2969.75</v>
      </c>
      <c r="G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2960.75</v>
      </c>
      <c r="H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2943.26</v>
      </c>
      <c r="I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3009.63</v>
      </c>
      <c r="J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2971.67</v>
      </c>
      <c r="K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2942.8900000000003</v>
      </c>
      <c r="L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2934.4300000000003</v>
      </c>
      <c r="M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2950.76</v>
      </c>
      <c r="N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2944.32</v>
      </c>
      <c r="O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2944.61</v>
      </c>
      <c r="P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2980.88</v>
      </c>
      <c r="Q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2946.15</v>
      </c>
      <c r="R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2957.2</v>
      </c>
      <c r="S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2973.79</v>
      </c>
      <c r="T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2973.73</v>
      </c>
      <c r="U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2974.08</v>
      </c>
      <c r="V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2965.83</v>
      </c>
      <c r="W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2960.98</v>
      </c>
      <c r="X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3128.4700000000003</v>
      </c>
      <c r="Y402" s="107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3012.8500000000004</v>
      </c>
    </row>
    <row r="403" spans="1:27" x14ac:dyDescent="0.2">
      <c r="A403" s="88">
        <f t="shared" si="10"/>
        <v>41990</v>
      </c>
      <c r="B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2935.44</v>
      </c>
      <c r="C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2959.31</v>
      </c>
      <c r="D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2978.19</v>
      </c>
      <c r="E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2978.35</v>
      </c>
      <c r="F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2981.86</v>
      </c>
      <c r="G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2972.44</v>
      </c>
      <c r="H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2929.17</v>
      </c>
      <c r="I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3019.69</v>
      </c>
      <c r="J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2980.4700000000003</v>
      </c>
      <c r="K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2975.62</v>
      </c>
      <c r="L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2957.4300000000003</v>
      </c>
      <c r="M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2937.37</v>
      </c>
      <c r="N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2940.19</v>
      </c>
      <c r="O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2945.2200000000003</v>
      </c>
      <c r="P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2981.6</v>
      </c>
      <c r="Q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2946.6000000000004</v>
      </c>
      <c r="R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2956.04</v>
      </c>
      <c r="S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2963.74</v>
      </c>
      <c r="T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2964.41</v>
      </c>
      <c r="U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2965.23</v>
      </c>
      <c r="V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2966.63</v>
      </c>
      <c r="W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2962.17</v>
      </c>
      <c r="X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3105.63</v>
      </c>
      <c r="Y403" s="107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2979.6800000000003</v>
      </c>
    </row>
    <row r="404" spans="1:27" x14ac:dyDescent="0.2">
      <c r="A404" s="88">
        <f t="shared" si="10"/>
        <v>41991</v>
      </c>
      <c r="B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2936.8500000000004</v>
      </c>
      <c r="C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2959.35</v>
      </c>
      <c r="D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2978.3900000000003</v>
      </c>
      <c r="E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2978.32</v>
      </c>
      <c r="F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2981.71</v>
      </c>
      <c r="G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2972.2</v>
      </c>
      <c r="H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2929.05</v>
      </c>
      <c r="I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3019.95</v>
      </c>
      <c r="J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2995.21</v>
      </c>
      <c r="K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3000.73</v>
      </c>
      <c r="L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2997.09</v>
      </c>
      <c r="M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2958.07</v>
      </c>
      <c r="N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2971.88</v>
      </c>
      <c r="O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2980.41</v>
      </c>
      <c r="P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3036.17</v>
      </c>
      <c r="Q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2998.55</v>
      </c>
      <c r="R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2949.32</v>
      </c>
      <c r="S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2967.3900000000003</v>
      </c>
      <c r="T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2970.3900000000003</v>
      </c>
      <c r="U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2971.06</v>
      </c>
      <c r="V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2968.12</v>
      </c>
      <c r="W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2963.35</v>
      </c>
      <c r="X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3094.87</v>
      </c>
      <c r="Y404" s="107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2985.9</v>
      </c>
    </row>
    <row r="405" spans="1:27" x14ac:dyDescent="0.2">
      <c r="A405" s="88">
        <f t="shared" si="10"/>
        <v>41992</v>
      </c>
      <c r="B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2937.3</v>
      </c>
      <c r="C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2959.12</v>
      </c>
      <c r="D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2978.08</v>
      </c>
      <c r="E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2978.02</v>
      </c>
      <c r="F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2981.19</v>
      </c>
      <c r="G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2971.8500000000004</v>
      </c>
      <c r="H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2929.24</v>
      </c>
      <c r="I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3019.74</v>
      </c>
      <c r="J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2994.9</v>
      </c>
      <c r="K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3000.4700000000003</v>
      </c>
      <c r="L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2996.42</v>
      </c>
      <c r="M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2957.6</v>
      </c>
      <c r="N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2971.21</v>
      </c>
      <c r="O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2979.45</v>
      </c>
      <c r="P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3034.87</v>
      </c>
      <c r="Q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2997.17</v>
      </c>
      <c r="R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2948.62</v>
      </c>
      <c r="S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2968.04</v>
      </c>
      <c r="T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2968.67</v>
      </c>
      <c r="U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2970.49</v>
      </c>
      <c r="V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2970.62</v>
      </c>
      <c r="W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2966.2200000000003</v>
      </c>
      <c r="X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3093.94</v>
      </c>
      <c r="Y405" s="107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2985.9900000000002</v>
      </c>
    </row>
    <row r="406" spans="1:27" x14ac:dyDescent="0.2">
      <c r="A406" s="88">
        <f t="shared" si="10"/>
        <v>41993</v>
      </c>
      <c r="B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2938.79</v>
      </c>
      <c r="C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2959.6800000000003</v>
      </c>
      <c r="D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2979.4</v>
      </c>
      <c r="E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2982.83</v>
      </c>
      <c r="F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2982.88</v>
      </c>
      <c r="G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2973.11</v>
      </c>
      <c r="H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2932.94</v>
      </c>
      <c r="I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2951.17</v>
      </c>
      <c r="J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2952.86</v>
      </c>
      <c r="K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2971.9</v>
      </c>
      <c r="L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2965.38</v>
      </c>
      <c r="M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2971.74</v>
      </c>
      <c r="N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2977.87</v>
      </c>
      <c r="O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2998.2000000000003</v>
      </c>
      <c r="P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3005.59</v>
      </c>
      <c r="Q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2980.71</v>
      </c>
      <c r="R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2958.17</v>
      </c>
      <c r="S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3032.94</v>
      </c>
      <c r="T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3045.55</v>
      </c>
      <c r="U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3040.6400000000003</v>
      </c>
      <c r="V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2966.54</v>
      </c>
      <c r="W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2968.48</v>
      </c>
      <c r="X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3103.78</v>
      </c>
      <c r="Y406" s="107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2995.13</v>
      </c>
    </row>
    <row r="407" spans="1:27" x14ac:dyDescent="0.2">
      <c r="A407" s="88">
        <f t="shared" si="10"/>
        <v>41994</v>
      </c>
      <c r="B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2939.36</v>
      </c>
      <c r="C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2959.77</v>
      </c>
      <c r="D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2979.56</v>
      </c>
      <c r="E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2982.9700000000003</v>
      </c>
      <c r="F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2983.17</v>
      </c>
      <c r="G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2973.3</v>
      </c>
      <c r="H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2932.83</v>
      </c>
      <c r="I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2938.61</v>
      </c>
      <c r="J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2954.59</v>
      </c>
      <c r="K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3015.57</v>
      </c>
      <c r="L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2964.67</v>
      </c>
      <c r="M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2970.8500000000004</v>
      </c>
      <c r="N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2977.4</v>
      </c>
      <c r="O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2980.8500000000004</v>
      </c>
      <c r="P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2977.87</v>
      </c>
      <c r="Q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2959.52</v>
      </c>
      <c r="R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2957.64</v>
      </c>
      <c r="S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3032.8</v>
      </c>
      <c r="T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3043.8900000000003</v>
      </c>
      <c r="U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3041.96</v>
      </c>
      <c r="V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2966.79</v>
      </c>
      <c r="W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2967.6</v>
      </c>
      <c r="X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3104.25</v>
      </c>
      <c r="Y407" s="107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2979.8100000000004</v>
      </c>
    </row>
    <row r="408" spans="1:27" x14ac:dyDescent="0.2">
      <c r="A408" s="88">
        <f t="shared" si="10"/>
        <v>41995</v>
      </c>
      <c r="B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2935.4700000000003</v>
      </c>
      <c r="C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2959.3</v>
      </c>
      <c r="D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2977.59</v>
      </c>
      <c r="E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2977.45</v>
      </c>
      <c r="F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2981.52</v>
      </c>
      <c r="G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2972.12</v>
      </c>
      <c r="H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2928.95</v>
      </c>
      <c r="I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3020.02</v>
      </c>
      <c r="J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2995.62</v>
      </c>
      <c r="K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3001.4900000000002</v>
      </c>
      <c r="L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2988.16</v>
      </c>
      <c r="M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2940.2200000000003</v>
      </c>
      <c r="N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2953.26</v>
      </c>
      <c r="O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2963.74</v>
      </c>
      <c r="P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3014.48</v>
      </c>
      <c r="Q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2998.15</v>
      </c>
      <c r="R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2949.28</v>
      </c>
      <c r="S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2969.28</v>
      </c>
      <c r="T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2968.12</v>
      </c>
      <c r="U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2970.16</v>
      </c>
      <c r="V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2968.69</v>
      </c>
      <c r="W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2967.3900000000003</v>
      </c>
      <c r="X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3093.4700000000003</v>
      </c>
      <c r="Y408" s="107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2986.07</v>
      </c>
    </row>
    <row r="409" spans="1:27" x14ac:dyDescent="0.2">
      <c r="A409" s="88">
        <f t="shared" si="10"/>
        <v>41996</v>
      </c>
      <c r="B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2933.41</v>
      </c>
      <c r="C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2959.9300000000003</v>
      </c>
      <c r="D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2978.34</v>
      </c>
      <c r="E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2978.26</v>
      </c>
      <c r="F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2981.94</v>
      </c>
      <c r="G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2972.4700000000003</v>
      </c>
      <c r="H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2929.13</v>
      </c>
      <c r="I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3020.4300000000003</v>
      </c>
      <c r="J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2995.84</v>
      </c>
      <c r="K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3001.63</v>
      </c>
      <c r="L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2988.36</v>
      </c>
      <c r="M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2940.35</v>
      </c>
      <c r="N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2953.36</v>
      </c>
      <c r="O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2964.1000000000004</v>
      </c>
      <c r="P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3014.46</v>
      </c>
      <c r="Q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2998.2400000000002</v>
      </c>
      <c r="R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2948.53</v>
      </c>
      <c r="S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2965.53</v>
      </c>
      <c r="T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2966.5</v>
      </c>
      <c r="U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2976.11</v>
      </c>
      <c r="V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2969.29</v>
      </c>
      <c r="W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2965.98</v>
      </c>
      <c r="X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3087.8</v>
      </c>
      <c r="Y409" s="107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2982.27</v>
      </c>
    </row>
    <row r="410" spans="1:27" x14ac:dyDescent="0.2">
      <c r="A410" s="88">
        <f t="shared" si="10"/>
        <v>41997</v>
      </c>
      <c r="B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2933.7200000000003</v>
      </c>
      <c r="C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2960.26</v>
      </c>
      <c r="D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2978.9500000000003</v>
      </c>
      <c r="E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2978.9900000000002</v>
      </c>
      <c r="F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2972.5</v>
      </c>
      <c r="G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2972.6</v>
      </c>
      <c r="H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2929.17</v>
      </c>
      <c r="I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3011.48</v>
      </c>
      <c r="J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2984.29</v>
      </c>
      <c r="K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2989.15</v>
      </c>
      <c r="L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2967.2200000000003</v>
      </c>
      <c r="M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2930.6000000000004</v>
      </c>
      <c r="N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2940.51</v>
      </c>
      <c r="O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2956.17</v>
      </c>
      <c r="P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3005.02</v>
      </c>
      <c r="Q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2999.4300000000003</v>
      </c>
      <c r="R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2950.25</v>
      </c>
      <c r="S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2972.9700000000003</v>
      </c>
      <c r="T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2976.4700000000003</v>
      </c>
      <c r="U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2975.17</v>
      </c>
      <c r="V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2966.56</v>
      </c>
      <c r="W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2961.57</v>
      </c>
      <c r="X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3103.99</v>
      </c>
      <c r="Y410" s="107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2997.78</v>
      </c>
      <c r="AA410" s="89"/>
    </row>
    <row r="411" spans="1:27" x14ac:dyDescent="0.2">
      <c r="A411" s="88">
        <f t="shared" si="10"/>
        <v>41998</v>
      </c>
      <c r="B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2942.19</v>
      </c>
      <c r="C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2972</v>
      </c>
      <c r="D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2998.1800000000003</v>
      </c>
      <c r="E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2998.3500000000004</v>
      </c>
      <c r="F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2988.38</v>
      </c>
      <c r="G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2988.53</v>
      </c>
      <c r="H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2942.8900000000003</v>
      </c>
      <c r="I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3026.98</v>
      </c>
      <c r="J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2995.79</v>
      </c>
      <c r="K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3015.52</v>
      </c>
      <c r="L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2988.53</v>
      </c>
      <c r="M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2945.42</v>
      </c>
      <c r="N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2961.2</v>
      </c>
      <c r="O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2972.23</v>
      </c>
      <c r="P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3021.99</v>
      </c>
      <c r="Q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3022.4900000000002</v>
      </c>
      <c r="R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2948.73</v>
      </c>
      <c r="S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2973.69</v>
      </c>
      <c r="T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2974.4</v>
      </c>
      <c r="U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2975.7799999999997</v>
      </c>
      <c r="V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2961.08</v>
      </c>
      <c r="W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2962.3</v>
      </c>
      <c r="X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3086.63</v>
      </c>
      <c r="Y411" s="107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2982.38</v>
      </c>
    </row>
    <row r="412" spans="1:27" x14ac:dyDescent="0.2">
      <c r="A412" s="88">
        <f t="shared" si="10"/>
        <v>41999</v>
      </c>
      <c r="B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2930.62</v>
      </c>
      <c r="C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2965.45</v>
      </c>
      <c r="D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2980.98</v>
      </c>
      <c r="E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2984.3</v>
      </c>
      <c r="F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2987.98</v>
      </c>
      <c r="G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2981.66</v>
      </c>
      <c r="H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2936.84</v>
      </c>
      <c r="I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3029.99</v>
      </c>
      <c r="J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2955.8</v>
      </c>
      <c r="K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2948.8900000000003</v>
      </c>
      <c r="L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2948.8500000000004</v>
      </c>
      <c r="M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2946</v>
      </c>
      <c r="N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2949.94</v>
      </c>
      <c r="O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2944.67</v>
      </c>
      <c r="P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2974.7799999999997</v>
      </c>
      <c r="Q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2963.34</v>
      </c>
      <c r="R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2940.9</v>
      </c>
      <c r="S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2975.69</v>
      </c>
      <c r="T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2976.1400000000003</v>
      </c>
      <c r="U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2977.31</v>
      </c>
      <c r="V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2962.65</v>
      </c>
      <c r="W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2962.9</v>
      </c>
      <c r="X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3098.33</v>
      </c>
      <c r="Y412" s="107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2988.6400000000003</v>
      </c>
    </row>
    <row r="413" spans="1:27" x14ac:dyDescent="0.2">
      <c r="A413" s="88">
        <f t="shared" si="10"/>
        <v>42000</v>
      </c>
      <c r="B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2934.2</v>
      </c>
      <c r="C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2965.71</v>
      </c>
      <c r="D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2989.16</v>
      </c>
      <c r="E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2992.54</v>
      </c>
      <c r="F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2989.32</v>
      </c>
      <c r="G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2972.45</v>
      </c>
      <c r="H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2956.7200000000003</v>
      </c>
      <c r="I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2949.02</v>
      </c>
      <c r="J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3024.52</v>
      </c>
      <c r="K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2965.34</v>
      </c>
      <c r="L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2965.29</v>
      </c>
      <c r="M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2971.52</v>
      </c>
      <c r="N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2971.32</v>
      </c>
      <c r="O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2971.41</v>
      </c>
      <c r="P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2991.4</v>
      </c>
      <c r="Q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2991.82</v>
      </c>
      <c r="R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2937.62</v>
      </c>
      <c r="S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2992.11</v>
      </c>
      <c r="T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2981.63</v>
      </c>
      <c r="U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2984.67</v>
      </c>
      <c r="V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2966.7</v>
      </c>
      <c r="W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2967.44</v>
      </c>
      <c r="X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3092.85</v>
      </c>
      <c r="Y413" s="107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2988.42</v>
      </c>
    </row>
    <row r="414" spans="1:27" x14ac:dyDescent="0.2">
      <c r="A414" s="88">
        <f t="shared" si="10"/>
        <v>42001</v>
      </c>
      <c r="B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2931.79</v>
      </c>
      <c r="C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2968.7799999999997</v>
      </c>
      <c r="D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2996.06</v>
      </c>
      <c r="E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2999.53</v>
      </c>
      <c r="F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2996.23</v>
      </c>
      <c r="G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2978.9900000000002</v>
      </c>
      <c r="H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2956.28</v>
      </c>
      <c r="I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2931.86</v>
      </c>
      <c r="J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2969.07</v>
      </c>
      <c r="K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2970.27</v>
      </c>
      <c r="L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2964.2</v>
      </c>
      <c r="M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2970.38</v>
      </c>
      <c r="N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2989.9500000000003</v>
      </c>
      <c r="O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3003.77</v>
      </c>
      <c r="P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3014.44</v>
      </c>
      <c r="Q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2990.6</v>
      </c>
      <c r="R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2936.33</v>
      </c>
      <c r="S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2968.02</v>
      </c>
      <c r="T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2968.52</v>
      </c>
      <c r="U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2960.49</v>
      </c>
      <c r="V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2967.1800000000003</v>
      </c>
      <c r="W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2968.04</v>
      </c>
      <c r="X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3044.23</v>
      </c>
      <c r="Y414" s="107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2975.8900000000003</v>
      </c>
    </row>
    <row r="415" spans="1:27" x14ac:dyDescent="0.2">
      <c r="A415" s="88">
        <f t="shared" si="10"/>
        <v>42002</v>
      </c>
      <c r="B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2930.4700000000003</v>
      </c>
      <c r="C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2959.4700000000003</v>
      </c>
      <c r="D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2981.2200000000003</v>
      </c>
      <c r="E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2984.33</v>
      </c>
      <c r="F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2988.16</v>
      </c>
      <c r="G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2972.37</v>
      </c>
      <c r="H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2928.9700000000003</v>
      </c>
      <c r="I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3020.23</v>
      </c>
      <c r="J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2972.1800000000003</v>
      </c>
      <c r="K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2975.86</v>
      </c>
      <c r="L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2957.7200000000003</v>
      </c>
      <c r="M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2930.77</v>
      </c>
      <c r="N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2934.8</v>
      </c>
      <c r="O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2932.31</v>
      </c>
      <c r="P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2966.04</v>
      </c>
      <c r="Q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2946.1800000000003</v>
      </c>
      <c r="R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2946.29</v>
      </c>
      <c r="S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2963.35</v>
      </c>
      <c r="T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2963.74</v>
      </c>
      <c r="U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2964.8500000000004</v>
      </c>
      <c r="V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2961.88</v>
      </c>
      <c r="W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2962.98</v>
      </c>
      <c r="X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3099.91</v>
      </c>
      <c r="Y415" s="107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2989.77</v>
      </c>
    </row>
    <row r="416" spans="1:27" x14ac:dyDescent="0.2">
      <c r="A416" s="88">
        <f t="shared" si="10"/>
        <v>42003</v>
      </c>
      <c r="B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2929.8500000000004</v>
      </c>
      <c r="C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2969.33</v>
      </c>
      <c r="D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2991.41</v>
      </c>
      <c r="E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2998.26</v>
      </c>
      <c r="F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3002.28</v>
      </c>
      <c r="G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2985.3</v>
      </c>
      <c r="H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2937.23</v>
      </c>
      <c r="I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3033.75</v>
      </c>
      <c r="J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2983.79</v>
      </c>
      <c r="K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2988.84</v>
      </c>
      <c r="L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2969.79</v>
      </c>
      <c r="M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2935.1400000000003</v>
      </c>
      <c r="N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2953.01</v>
      </c>
      <c r="O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2950.12</v>
      </c>
      <c r="P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3011.04</v>
      </c>
      <c r="Q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2975.63</v>
      </c>
      <c r="R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2937.03</v>
      </c>
      <c r="S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2972.71</v>
      </c>
      <c r="T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2972.4</v>
      </c>
      <c r="U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2973.5</v>
      </c>
      <c r="V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2962.11</v>
      </c>
      <c r="W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2962.77</v>
      </c>
      <c r="X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3099.69</v>
      </c>
      <c r="Y416" s="107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2989.23</v>
      </c>
    </row>
    <row r="417" spans="1:25" x14ac:dyDescent="0.2">
      <c r="A417" s="88">
        <f t="shared" si="10"/>
        <v>42004</v>
      </c>
      <c r="B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2929.65</v>
      </c>
      <c r="C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2969.13</v>
      </c>
      <c r="D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2991.34</v>
      </c>
      <c r="E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2997.98</v>
      </c>
      <c r="F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3001.8900000000003</v>
      </c>
      <c r="G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2985.25</v>
      </c>
      <c r="H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2936.83</v>
      </c>
      <c r="I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3032.8</v>
      </c>
      <c r="J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2983.1800000000003</v>
      </c>
      <c r="K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2986.57</v>
      </c>
      <c r="L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2967.84</v>
      </c>
      <c r="M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2933.79</v>
      </c>
      <c r="N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2951.76</v>
      </c>
      <c r="O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2950.2</v>
      </c>
      <c r="P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3011.26</v>
      </c>
      <c r="Q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2975.91</v>
      </c>
      <c r="R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2936.9300000000003</v>
      </c>
      <c r="S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3025.2000000000003</v>
      </c>
      <c r="T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3041.0600000000004</v>
      </c>
      <c r="U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3033.33</v>
      </c>
      <c r="V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3073.88</v>
      </c>
      <c r="W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3036.16</v>
      </c>
      <c r="X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3200.75</v>
      </c>
      <c r="Y417" s="10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3097.55</v>
      </c>
    </row>
    <row r="418" spans="1:25" x14ac:dyDescent="0.2">
      <c r="A418" s="94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</row>
    <row r="419" spans="1:25" x14ac:dyDescent="0.25">
      <c r="A419" s="96" t="s">
        <v>159</v>
      </c>
    </row>
    <row r="420" spans="1:25" ht="12.75" x14ac:dyDescent="0.2">
      <c r="A420" s="165" t="s">
        <v>49</v>
      </c>
      <c r="B420" s="168" t="s">
        <v>128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5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5" ht="12.75" x14ac:dyDescent="0.2">
      <c r="A422" s="166"/>
      <c r="B422" s="174" t="s">
        <v>129</v>
      </c>
      <c r="C422" s="163" t="s">
        <v>130</v>
      </c>
      <c r="D422" s="163" t="s">
        <v>131</v>
      </c>
      <c r="E422" s="163" t="s">
        <v>132</v>
      </c>
      <c r="F422" s="163" t="s">
        <v>133</v>
      </c>
      <c r="G422" s="163" t="s">
        <v>134</v>
      </c>
      <c r="H422" s="163" t="s">
        <v>135</v>
      </c>
      <c r="I422" s="163" t="s">
        <v>136</v>
      </c>
      <c r="J422" s="163" t="s">
        <v>137</v>
      </c>
      <c r="K422" s="163" t="s">
        <v>138</v>
      </c>
      <c r="L422" s="163" t="s">
        <v>139</v>
      </c>
      <c r="M422" s="163" t="s">
        <v>140</v>
      </c>
      <c r="N422" s="176" t="s">
        <v>141</v>
      </c>
      <c r="O422" s="163" t="s">
        <v>142</v>
      </c>
      <c r="P422" s="163" t="s">
        <v>143</v>
      </c>
      <c r="Q422" s="163" t="s">
        <v>144</v>
      </c>
      <c r="R422" s="163" t="s">
        <v>145</v>
      </c>
      <c r="S422" s="163" t="s">
        <v>146</v>
      </c>
      <c r="T422" s="163" t="s">
        <v>147</v>
      </c>
      <c r="U422" s="163" t="s">
        <v>148</v>
      </c>
      <c r="V422" s="163" t="s">
        <v>149</v>
      </c>
      <c r="W422" s="163" t="s">
        <v>150</v>
      </c>
      <c r="X422" s="163" t="s">
        <v>151</v>
      </c>
      <c r="Y422" s="163" t="s">
        <v>152</v>
      </c>
    </row>
    <row r="423" spans="1:25" ht="12.75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88">
        <f>A387</f>
        <v>41974</v>
      </c>
      <c r="B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2919.12</v>
      </c>
      <c r="C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2920.15</v>
      </c>
      <c r="D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2903.3500000000004</v>
      </c>
      <c r="E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2906.2200000000003</v>
      </c>
      <c r="F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2908.9700000000003</v>
      </c>
      <c r="G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2903.16</v>
      </c>
      <c r="H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2917.94</v>
      </c>
      <c r="I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2951.09</v>
      </c>
      <c r="J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2903.09</v>
      </c>
      <c r="K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2930.79</v>
      </c>
      <c r="L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2948.65</v>
      </c>
      <c r="M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3014.56</v>
      </c>
      <c r="N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2988.65</v>
      </c>
      <c r="O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2982.54</v>
      </c>
      <c r="P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2946.04</v>
      </c>
      <c r="Q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2943.96</v>
      </c>
      <c r="R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2962.36</v>
      </c>
      <c r="S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3083.05</v>
      </c>
      <c r="T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3091.7799999999997</v>
      </c>
      <c r="U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3053.53</v>
      </c>
      <c r="V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3105.85</v>
      </c>
      <c r="W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3044.45</v>
      </c>
      <c r="X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3247.36</v>
      </c>
      <c r="Y424" s="107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3047.7</v>
      </c>
    </row>
    <row r="425" spans="1:25" x14ac:dyDescent="0.2">
      <c r="A425" s="88">
        <f t="shared" ref="A425:A454" si="11">A388</f>
        <v>41975</v>
      </c>
      <c r="B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2916.78</v>
      </c>
      <c r="C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2916.98</v>
      </c>
      <c r="D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2903.83</v>
      </c>
      <c r="E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2906.36</v>
      </c>
      <c r="F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2909.4</v>
      </c>
      <c r="G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2902.8</v>
      </c>
      <c r="H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2916.6800000000003</v>
      </c>
      <c r="I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2951.82</v>
      </c>
      <c r="J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2903.8</v>
      </c>
      <c r="K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2928.26</v>
      </c>
      <c r="L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2940.4</v>
      </c>
      <c r="M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3000.4</v>
      </c>
      <c r="N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2967.33</v>
      </c>
      <c r="O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2965.8900000000003</v>
      </c>
      <c r="P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2933.73</v>
      </c>
      <c r="Q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2931.6000000000004</v>
      </c>
      <c r="R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2976.03</v>
      </c>
      <c r="S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3074.27</v>
      </c>
      <c r="T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3070.7200000000003</v>
      </c>
      <c r="U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3036.24</v>
      </c>
      <c r="V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3073.15</v>
      </c>
      <c r="W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3028.46</v>
      </c>
      <c r="X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3139.61</v>
      </c>
      <c r="Y425" s="107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3053.48</v>
      </c>
    </row>
    <row r="426" spans="1:25" x14ac:dyDescent="0.2">
      <c r="A426" s="88">
        <f t="shared" si="11"/>
        <v>41976</v>
      </c>
      <c r="B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2906.73</v>
      </c>
      <c r="C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2934.8</v>
      </c>
      <c r="D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2934.81</v>
      </c>
      <c r="E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2934.7400000000002</v>
      </c>
      <c r="F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2935</v>
      </c>
      <c r="G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2935.59</v>
      </c>
      <c r="H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2927.62</v>
      </c>
      <c r="I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3010.21</v>
      </c>
      <c r="J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2949.96</v>
      </c>
      <c r="K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2936.19</v>
      </c>
      <c r="L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2903.6000000000004</v>
      </c>
      <c r="M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2986.11</v>
      </c>
      <c r="N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2944.51</v>
      </c>
      <c r="O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2951.29</v>
      </c>
      <c r="P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2901.08</v>
      </c>
      <c r="Q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2915.81</v>
      </c>
      <c r="R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2984.98</v>
      </c>
      <c r="S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3080.07</v>
      </c>
      <c r="T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3059.3500000000004</v>
      </c>
      <c r="U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3017.8900000000003</v>
      </c>
      <c r="V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3049.33</v>
      </c>
      <c r="W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3003.16</v>
      </c>
      <c r="X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3155.66</v>
      </c>
      <c r="Y426" s="107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3047.73</v>
      </c>
    </row>
    <row r="427" spans="1:25" x14ac:dyDescent="0.2">
      <c r="A427" s="88">
        <f t="shared" si="11"/>
        <v>41977</v>
      </c>
      <c r="B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2924.4300000000003</v>
      </c>
      <c r="C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2917.54</v>
      </c>
      <c r="D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2935</v>
      </c>
      <c r="E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2934.9700000000003</v>
      </c>
      <c r="F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2935.16</v>
      </c>
      <c r="G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2918.67</v>
      </c>
      <c r="H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2900.67</v>
      </c>
      <c r="I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2994.21</v>
      </c>
      <c r="J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2952.6800000000003</v>
      </c>
      <c r="K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2927.2200000000003</v>
      </c>
      <c r="L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2905.37</v>
      </c>
      <c r="M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2951.67</v>
      </c>
      <c r="N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2934.25</v>
      </c>
      <c r="O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2900.7</v>
      </c>
      <c r="P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2935.16</v>
      </c>
      <c r="Q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2930.76</v>
      </c>
      <c r="R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2922.11</v>
      </c>
      <c r="S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3066.76</v>
      </c>
      <c r="T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3059.25</v>
      </c>
      <c r="U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3037.9700000000003</v>
      </c>
      <c r="V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3068.58</v>
      </c>
      <c r="W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3014.28</v>
      </c>
      <c r="X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3161.1</v>
      </c>
      <c r="Y427" s="107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3080.87</v>
      </c>
    </row>
    <row r="428" spans="1:25" x14ac:dyDescent="0.2">
      <c r="A428" s="88">
        <f t="shared" si="11"/>
        <v>41978</v>
      </c>
      <c r="B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2922.41</v>
      </c>
      <c r="C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2918.48</v>
      </c>
      <c r="D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2935.75</v>
      </c>
      <c r="E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2935.79</v>
      </c>
      <c r="F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2936.02</v>
      </c>
      <c r="G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2936.8900000000003</v>
      </c>
      <c r="H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2901.26</v>
      </c>
      <c r="I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2994.3900000000003</v>
      </c>
      <c r="J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2936.62</v>
      </c>
      <c r="K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2911.58</v>
      </c>
      <c r="L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2926.48</v>
      </c>
      <c r="M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2984.77</v>
      </c>
      <c r="N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2980.6400000000003</v>
      </c>
      <c r="O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2985.6400000000003</v>
      </c>
      <c r="P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2903.36</v>
      </c>
      <c r="Q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2901.5600000000004</v>
      </c>
      <c r="R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2945.27</v>
      </c>
      <c r="S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3037.46</v>
      </c>
      <c r="T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3057.36</v>
      </c>
      <c r="U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3045.38</v>
      </c>
      <c r="V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3064.12</v>
      </c>
      <c r="W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3022.7</v>
      </c>
      <c r="X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3173.07</v>
      </c>
      <c r="Y428" s="107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3080.77</v>
      </c>
    </row>
    <row r="429" spans="1:25" x14ac:dyDescent="0.2">
      <c r="A429" s="88">
        <f t="shared" si="11"/>
        <v>41979</v>
      </c>
      <c r="B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2930.54</v>
      </c>
      <c r="C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2918.54</v>
      </c>
      <c r="D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2923.27</v>
      </c>
      <c r="E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2907.17</v>
      </c>
      <c r="F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2901.55</v>
      </c>
      <c r="G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2910.44</v>
      </c>
      <c r="H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2918.5</v>
      </c>
      <c r="I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2919.21</v>
      </c>
      <c r="J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2988.69</v>
      </c>
      <c r="K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2905.32</v>
      </c>
      <c r="L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2929.9700000000003</v>
      </c>
      <c r="M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2931.33</v>
      </c>
      <c r="N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2919.01</v>
      </c>
      <c r="O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2914.04</v>
      </c>
      <c r="P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2924.86</v>
      </c>
      <c r="Q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2929.04</v>
      </c>
      <c r="R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2964.63</v>
      </c>
      <c r="S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3050.16</v>
      </c>
      <c r="T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3052.41</v>
      </c>
      <c r="U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3035.03</v>
      </c>
      <c r="V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2991.79</v>
      </c>
      <c r="W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2950.88</v>
      </c>
      <c r="X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3120.49</v>
      </c>
      <c r="Y429" s="107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3019.23</v>
      </c>
    </row>
    <row r="430" spans="1:25" x14ac:dyDescent="0.2">
      <c r="A430" s="88">
        <f t="shared" si="11"/>
        <v>41980</v>
      </c>
      <c r="B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2928.51</v>
      </c>
      <c r="C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2914.8500000000004</v>
      </c>
      <c r="D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2906.15</v>
      </c>
      <c r="E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2901.05</v>
      </c>
      <c r="F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2911.17</v>
      </c>
      <c r="G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2904.05</v>
      </c>
      <c r="H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2910.27</v>
      </c>
      <c r="I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2914.84</v>
      </c>
      <c r="J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2980.23</v>
      </c>
      <c r="K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2919.7400000000002</v>
      </c>
      <c r="L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2927.15</v>
      </c>
      <c r="M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2927.6400000000003</v>
      </c>
      <c r="N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2917.08</v>
      </c>
      <c r="O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2911.6400000000003</v>
      </c>
      <c r="P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2923.29</v>
      </c>
      <c r="Q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2927.54</v>
      </c>
      <c r="R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2914.54</v>
      </c>
      <c r="S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3041.31</v>
      </c>
      <c r="T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3046.11</v>
      </c>
      <c r="U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3032.31</v>
      </c>
      <c r="V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2991.42</v>
      </c>
      <c r="W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2950.66</v>
      </c>
      <c r="X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3120.9</v>
      </c>
      <c r="Y430" s="107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3020.3</v>
      </c>
    </row>
    <row r="431" spans="1:25" x14ac:dyDescent="0.2">
      <c r="A431" s="88">
        <f t="shared" si="11"/>
        <v>41981</v>
      </c>
      <c r="B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2924.19</v>
      </c>
      <c r="C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2919.15</v>
      </c>
      <c r="D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2913.6000000000004</v>
      </c>
      <c r="E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2913.41</v>
      </c>
      <c r="F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2907.65</v>
      </c>
      <c r="G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2900.94</v>
      </c>
      <c r="H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2913.63</v>
      </c>
      <c r="I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2920.36</v>
      </c>
      <c r="J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2911.15</v>
      </c>
      <c r="K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2934.27</v>
      </c>
      <c r="L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2929.75</v>
      </c>
      <c r="M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2977.26</v>
      </c>
      <c r="N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2968.16</v>
      </c>
      <c r="O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2994.84</v>
      </c>
      <c r="P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2937.4700000000003</v>
      </c>
      <c r="Q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2930.11</v>
      </c>
      <c r="R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2920.78</v>
      </c>
      <c r="S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3100.76</v>
      </c>
      <c r="T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3052.02</v>
      </c>
      <c r="U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3029.52</v>
      </c>
      <c r="V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3065.03</v>
      </c>
      <c r="W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3030.0600000000004</v>
      </c>
      <c r="X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3156.27</v>
      </c>
      <c r="Y431" s="107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3074.52</v>
      </c>
    </row>
    <row r="432" spans="1:25" x14ac:dyDescent="0.2">
      <c r="A432" s="88">
        <f t="shared" si="11"/>
        <v>41982</v>
      </c>
      <c r="B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2923.71</v>
      </c>
      <c r="C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2919.51</v>
      </c>
      <c r="D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2913.56</v>
      </c>
      <c r="E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2912.19</v>
      </c>
      <c r="F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2905.91</v>
      </c>
      <c r="G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2902.08</v>
      </c>
      <c r="H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2914.5</v>
      </c>
      <c r="I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2935.7200000000003</v>
      </c>
      <c r="J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2920.61</v>
      </c>
      <c r="K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2916.07</v>
      </c>
      <c r="L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2915.74</v>
      </c>
      <c r="M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2935.32</v>
      </c>
      <c r="N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2936.01</v>
      </c>
      <c r="O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2936.73</v>
      </c>
      <c r="P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2907.2200000000003</v>
      </c>
      <c r="Q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2900.04</v>
      </c>
      <c r="R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2921.7200000000003</v>
      </c>
      <c r="S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3035.95</v>
      </c>
      <c r="T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3043.17</v>
      </c>
      <c r="U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3022.73</v>
      </c>
      <c r="V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3046.01</v>
      </c>
      <c r="W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3012.1400000000003</v>
      </c>
      <c r="X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3154.8900000000003</v>
      </c>
      <c r="Y432" s="107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3072.6800000000003</v>
      </c>
    </row>
    <row r="433" spans="1:27" x14ac:dyDescent="0.2">
      <c r="A433" s="88">
        <f t="shared" si="11"/>
        <v>41983</v>
      </c>
      <c r="B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2925.92</v>
      </c>
      <c r="C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2920.12</v>
      </c>
      <c r="D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2905.57</v>
      </c>
      <c r="E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2913.9900000000002</v>
      </c>
      <c r="F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2908.67</v>
      </c>
      <c r="G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2903.56</v>
      </c>
      <c r="H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2916.01</v>
      </c>
      <c r="I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2956.3900000000003</v>
      </c>
      <c r="J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2914.46</v>
      </c>
      <c r="K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2912.54</v>
      </c>
      <c r="L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2908.9900000000002</v>
      </c>
      <c r="M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2932.91</v>
      </c>
      <c r="N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2911.41</v>
      </c>
      <c r="O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2901.42</v>
      </c>
      <c r="P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2931.01</v>
      </c>
      <c r="Q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2926.01</v>
      </c>
      <c r="R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2913.96</v>
      </c>
      <c r="S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2993.6400000000003</v>
      </c>
      <c r="T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3002.63</v>
      </c>
      <c r="U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2988.27</v>
      </c>
      <c r="V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3017.19</v>
      </c>
      <c r="W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2964.1800000000003</v>
      </c>
      <c r="X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3130.67</v>
      </c>
      <c r="Y433" s="107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3038.65</v>
      </c>
    </row>
    <row r="434" spans="1:27" x14ac:dyDescent="0.2">
      <c r="A434" s="88">
        <f t="shared" si="11"/>
        <v>41984</v>
      </c>
      <c r="B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2921.33</v>
      </c>
      <c r="C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2916.44</v>
      </c>
      <c r="D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2905.45</v>
      </c>
      <c r="E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2913.8</v>
      </c>
      <c r="F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2908.59</v>
      </c>
      <c r="G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2903.29</v>
      </c>
      <c r="H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2916.55</v>
      </c>
      <c r="I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2956.11</v>
      </c>
      <c r="J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2914.1</v>
      </c>
      <c r="K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2912.17</v>
      </c>
      <c r="L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2909.51</v>
      </c>
      <c r="M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2932.79</v>
      </c>
      <c r="N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2912.33</v>
      </c>
      <c r="O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2902.31</v>
      </c>
      <c r="P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2930.71</v>
      </c>
      <c r="Q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2926.04</v>
      </c>
      <c r="R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2913.7</v>
      </c>
      <c r="S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2995.04</v>
      </c>
      <c r="T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3004.15</v>
      </c>
      <c r="U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2987.9900000000002</v>
      </c>
      <c r="V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3017.11</v>
      </c>
      <c r="W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2964.9700000000003</v>
      </c>
      <c r="X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3122.91</v>
      </c>
      <c r="Y434" s="107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3031.65</v>
      </c>
    </row>
    <row r="435" spans="1:27" x14ac:dyDescent="0.2">
      <c r="A435" s="88">
        <f t="shared" si="11"/>
        <v>41985</v>
      </c>
      <c r="B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2919.83</v>
      </c>
      <c r="C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2900.0600000000004</v>
      </c>
      <c r="D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2911.04</v>
      </c>
      <c r="E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2910.95</v>
      </c>
      <c r="F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2907.45</v>
      </c>
      <c r="G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2911.41</v>
      </c>
      <c r="H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2914.28</v>
      </c>
      <c r="I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2956.62</v>
      </c>
      <c r="J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2914.63</v>
      </c>
      <c r="K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2912.58</v>
      </c>
      <c r="L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2904.8500000000004</v>
      </c>
      <c r="M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2931.1000000000004</v>
      </c>
      <c r="N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2900.0600000000004</v>
      </c>
      <c r="O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2916.65</v>
      </c>
      <c r="P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2926.04</v>
      </c>
      <c r="Q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2926.98</v>
      </c>
      <c r="R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2911.82</v>
      </c>
      <c r="S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2957.6800000000003</v>
      </c>
      <c r="T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2958.76</v>
      </c>
      <c r="U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2937.9</v>
      </c>
      <c r="V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2997.15</v>
      </c>
      <c r="W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2955.6800000000003</v>
      </c>
      <c r="X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3129.3</v>
      </c>
      <c r="Y435" s="107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3017.16</v>
      </c>
    </row>
    <row r="436" spans="1:27" x14ac:dyDescent="0.2">
      <c r="A436" s="88">
        <f t="shared" si="11"/>
        <v>41986</v>
      </c>
      <c r="B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2905.32</v>
      </c>
      <c r="C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2904.66</v>
      </c>
      <c r="D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2903.1800000000003</v>
      </c>
      <c r="E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2903.55</v>
      </c>
      <c r="F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2903.78</v>
      </c>
      <c r="G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2904.25</v>
      </c>
      <c r="H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2905.3</v>
      </c>
      <c r="I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2928.53</v>
      </c>
      <c r="J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2926.56</v>
      </c>
      <c r="K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2927.7000000000003</v>
      </c>
      <c r="L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2933.34</v>
      </c>
      <c r="M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2948.58</v>
      </c>
      <c r="N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2948.28</v>
      </c>
      <c r="O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2948.21</v>
      </c>
      <c r="P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2948.65</v>
      </c>
      <c r="Q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2949.23</v>
      </c>
      <c r="R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2952.82</v>
      </c>
      <c r="S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2983.3</v>
      </c>
      <c r="T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3014.38</v>
      </c>
      <c r="U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2994.61</v>
      </c>
      <c r="V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2978.23</v>
      </c>
      <c r="W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2938.38</v>
      </c>
      <c r="X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3079.92</v>
      </c>
      <c r="Y436" s="107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2955.8500000000004</v>
      </c>
    </row>
    <row r="437" spans="1:27" x14ac:dyDescent="0.2">
      <c r="A437" s="88">
        <f t="shared" si="11"/>
        <v>41987</v>
      </c>
      <c r="B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2904.98</v>
      </c>
      <c r="C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2903.2200000000003</v>
      </c>
      <c r="D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2903.26</v>
      </c>
      <c r="E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2903.34</v>
      </c>
      <c r="F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2903.5</v>
      </c>
      <c r="G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2904.19</v>
      </c>
      <c r="H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2904.84</v>
      </c>
      <c r="I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2918.69</v>
      </c>
      <c r="J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2917.1400000000003</v>
      </c>
      <c r="K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2933.37</v>
      </c>
      <c r="L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2933.28</v>
      </c>
      <c r="M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2948.41</v>
      </c>
      <c r="N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2948.33</v>
      </c>
      <c r="O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2948.28</v>
      </c>
      <c r="P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2948.53</v>
      </c>
      <c r="Q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2949.36</v>
      </c>
      <c r="R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2953.1</v>
      </c>
      <c r="S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2931.63</v>
      </c>
      <c r="T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2983.69</v>
      </c>
      <c r="U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2967.9300000000003</v>
      </c>
      <c r="V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2968.79</v>
      </c>
      <c r="W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2935.41</v>
      </c>
      <c r="X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3079.46</v>
      </c>
      <c r="Y437" s="107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2956.2200000000003</v>
      </c>
    </row>
    <row r="438" spans="1:27" x14ac:dyDescent="0.2">
      <c r="A438" s="88">
        <f t="shared" si="11"/>
        <v>41988</v>
      </c>
      <c r="B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2901.07</v>
      </c>
      <c r="C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2904.94</v>
      </c>
      <c r="D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2904.77</v>
      </c>
      <c r="E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2904.94</v>
      </c>
      <c r="F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2905.03</v>
      </c>
      <c r="G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2905.55</v>
      </c>
      <c r="H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2906.46</v>
      </c>
      <c r="I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2955.09</v>
      </c>
      <c r="J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2913.59</v>
      </c>
      <c r="K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2912.02</v>
      </c>
      <c r="L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2904.02</v>
      </c>
      <c r="M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2909.09</v>
      </c>
      <c r="N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2913.92</v>
      </c>
      <c r="O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2913.79</v>
      </c>
      <c r="P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2964.57</v>
      </c>
      <c r="Q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2965.56</v>
      </c>
      <c r="R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2969.12</v>
      </c>
      <c r="S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2973.34</v>
      </c>
      <c r="T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2972.77</v>
      </c>
      <c r="U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2946.4300000000003</v>
      </c>
      <c r="V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2930.2400000000002</v>
      </c>
      <c r="W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2917.57</v>
      </c>
      <c r="X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3093.35</v>
      </c>
      <c r="Y438" s="107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2974.69</v>
      </c>
    </row>
    <row r="439" spans="1:27" s="99" customFormat="1" x14ac:dyDescent="0.25">
      <c r="A439" s="88">
        <f t="shared" si="11"/>
        <v>41989</v>
      </c>
      <c r="B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2910.32</v>
      </c>
      <c r="C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2914.27</v>
      </c>
      <c r="D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2946.2</v>
      </c>
      <c r="E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2940.21</v>
      </c>
      <c r="F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2937.38</v>
      </c>
      <c r="G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2928.85</v>
      </c>
      <c r="H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2912.26</v>
      </c>
      <c r="I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2975.2000000000003</v>
      </c>
      <c r="J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2939.2000000000003</v>
      </c>
      <c r="K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2911.9</v>
      </c>
      <c r="L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2903.8900000000003</v>
      </c>
      <c r="M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2919.37</v>
      </c>
      <c r="N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2913.27</v>
      </c>
      <c r="O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2913.54</v>
      </c>
      <c r="P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2947.9300000000003</v>
      </c>
      <c r="Q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2915</v>
      </c>
      <c r="R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2925.48</v>
      </c>
      <c r="S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2941.2200000000003</v>
      </c>
      <c r="T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2941.15</v>
      </c>
      <c r="U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2941.4900000000002</v>
      </c>
      <c r="V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2933.67</v>
      </c>
      <c r="W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2929.06</v>
      </c>
      <c r="X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3087.9</v>
      </c>
      <c r="Y439" s="107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2978.25</v>
      </c>
    </row>
    <row r="440" spans="1:27" x14ac:dyDescent="0.2">
      <c r="A440" s="88">
        <f t="shared" si="11"/>
        <v>41990</v>
      </c>
      <c r="B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2904.84</v>
      </c>
      <c r="C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2927.48</v>
      </c>
      <c r="D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2945.3900000000003</v>
      </c>
      <c r="E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2945.54</v>
      </c>
      <c r="F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2948.86</v>
      </c>
      <c r="G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2939.9300000000003</v>
      </c>
      <c r="H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2898.8900000000003</v>
      </c>
      <c r="I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2984.7400000000002</v>
      </c>
      <c r="J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2947.54</v>
      </c>
      <c r="K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2942.95</v>
      </c>
      <c r="L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2925.69</v>
      </c>
      <c r="M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2906.67</v>
      </c>
      <c r="N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2909.35</v>
      </c>
      <c r="O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2914.11</v>
      </c>
      <c r="P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2948.62</v>
      </c>
      <c r="Q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2915.42</v>
      </c>
      <c r="R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2924.38</v>
      </c>
      <c r="S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2931.6800000000003</v>
      </c>
      <c r="T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2932.31</v>
      </c>
      <c r="U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2933.09</v>
      </c>
      <c r="V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2934.42</v>
      </c>
      <c r="W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2930.19</v>
      </c>
      <c r="X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3066.25</v>
      </c>
      <c r="Y440" s="107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2946.8</v>
      </c>
    </row>
    <row r="441" spans="1:27" x14ac:dyDescent="0.2">
      <c r="A441" s="88">
        <f t="shared" si="11"/>
        <v>41991</v>
      </c>
      <c r="B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2906.1800000000003</v>
      </c>
      <c r="C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2927.51</v>
      </c>
      <c r="D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2945.57</v>
      </c>
      <c r="E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2945.51</v>
      </c>
      <c r="F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2948.7200000000003</v>
      </c>
      <c r="G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2939.7</v>
      </c>
      <c r="H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2898.79</v>
      </c>
      <c r="I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2984.9900000000002</v>
      </c>
      <c r="J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2961.53</v>
      </c>
      <c r="K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2966.76</v>
      </c>
      <c r="L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2963.3</v>
      </c>
      <c r="M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2926.3</v>
      </c>
      <c r="N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2939.4</v>
      </c>
      <c r="O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2947.4900000000002</v>
      </c>
      <c r="P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3000.37</v>
      </c>
      <c r="Q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2964.69</v>
      </c>
      <c r="R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2918</v>
      </c>
      <c r="S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2935.1400000000003</v>
      </c>
      <c r="T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2937.9900000000002</v>
      </c>
      <c r="U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2938.63</v>
      </c>
      <c r="V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2935.83</v>
      </c>
      <c r="W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2931.32</v>
      </c>
      <c r="X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3056.04</v>
      </c>
      <c r="Y441" s="107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2952.7</v>
      </c>
    </row>
    <row r="442" spans="1:27" x14ac:dyDescent="0.2">
      <c r="A442" s="88">
        <f t="shared" si="11"/>
        <v>41992</v>
      </c>
      <c r="B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2906.61</v>
      </c>
      <c r="C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2927.3</v>
      </c>
      <c r="D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2945.28</v>
      </c>
      <c r="E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2945.23</v>
      </c>
      <c r="F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2948.23</v>
      </c>
      <c r="G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2939.38</v>
      </c>
      <c r="H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2898.96</v>
      </c>
      <c r="I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2984.79</v>
      </c>
      <c r="J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2961.24</v>
      </c>
      <c r="K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2966.51</v>
      </c>
      <c r="L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2962.6800000000003</v>
      </c>
      <c r="M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2925.86</v>
      </c>
      <c r="N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2938.77</v>
      </c>
      <c r="O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2946.58</v>
      </c>
      <c r="P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2999.1400000000003</v>
      </c>
      <c r="Q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2963.38</v>
      </c>
      <c r="R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2917.34</v>
      </c>
      <c r="S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2935.76</v>
      </c>
      <c r="T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2936.3500000000004</v>
      </c>
      <c r="U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2938.09</v>
      </c>
      <c r="V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2938.21</v>
      </c>
      <c r="W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2934.04</v>
      </c>
      <c r="X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3055.15</v>
      </c>
      <c r="Y442" s="107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2952.79</v>
      </c>
    </row>
    <row r="443" spans="1:27" x14ac:dyDescent="0.2">
      <c r="A443" s="88">
        <f t="shared" si="11"/>
        <v>41993</v>
      </c>
      <c r="B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2908.02</v>
      </c>
      <c r="C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2927.83</v>
      </c>
      <c r="D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2946.54</v>
      </c>
      <c r="E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2949.79</v>
      </c>
      <c r="F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2949.83</v>
      </c>
      <c r="G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2940.57</v>
      </c>
      <c r="H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2902.4700000000003</v>
      </c>
      <c r="I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2919.76</v>
      </c>
      <c r="J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2921.36</v>
      </c>
      <c r="K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2939.42</v>
      </c>
      <c r="L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2933.23</v>
      </c>
      <c r="M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2939.27</v>
      </c>
      <c r="N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2945.08</v>
      </c>
      <c r="O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2964.37</v>
      </c>
      <c r="P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2971.38</v>
      </c>
      <c r="Q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2947.77</v>
      </c>
      <c r="R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2926.4</v>
      </c>
      <c r="S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2997.31</v>
      </c>
      <c r="T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3009.27</v>
      </c>
      <c r="U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3004.61</v>
      </c>
      <c r="V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2934.34</v>
      </c>
      <c r="W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2936.1800000000003</v>
      </c>
      <c r="X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3064.4900000000002</v>
      </c>
      <c r="Y443" s="107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2961.45</v>
      </c>
    </row>
    <row r="444" spans="1:27" x14ac:dyDescent="0.2">
      <c r="A444" s="88">
        <f t="shared" si="11"/>
        <v>41994</v>
      </c>
      <c r="B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2908.56</v>
      </c>
      <c r="C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2927.91</v>
      </c>
      <c r="D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2946.69</v>
      </c>
      <c r="E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2949.92</v>
      </c>
      <c r="F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2950.11</v>
      </c>
      <c r="G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2940.75</v>
      </c>
      <c r="H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2902.37</v>
      </c>
      <c r="I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2907.85</v>
      </c>
      <c r="J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2923.01</v>
      </c>
      <c r="K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2980.83</v>
      </c>
      <c r="L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2932.5600000000004</v>
      </c>
      <c r="M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2938.42</v>
      </c>
      <c r="N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2944.6400000000003</v>
      </c>
      <c r="O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2947.91</v>
      </c>
      <c r="P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2945.08</v>
      </c>
      <c r="Q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2927.6800000000003</v>
      </c>
      <c r="R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2925.9</v>
      </c>
      <c r="S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2997.1800000000003</v>
      </c>
      <c r="T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3007.7000000000003</v>
      </c>
      <c r="U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3005.87</v>
      </c>
      <c r="V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2934.58</v>
      </c>
      <c r="W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2935.35</v>
      </c>
      <c r="X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3064.94</v>
      </c>
      <c r="Y444" s="107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2946.9300000000003</v>
      </c>
    </row>
    <row r="445" spans="1:27" x14ac:dyDescent="0.2">
      <c r="A445" s="88">
        <f t="shared" si="11"/>
        <v>41995</v>
      </c>
      <c r="B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2904.87</v>
      </c>
      <c r="C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2927.4700000000003</v>
      </c>
      <c r="D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2944.81</v>
      </c>
      <c r="E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2944.6800000000003</v>
      </c>
      <c r="F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2948.54</v>
      </c>
      <c r="G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2939.62</v>
      </c>
      <c r="H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2898.69</v>
      </c>
      <c r="I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2985.06</v>
      </c>
      <c r="J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2961.92</v>
      </c>
      <c r="K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2967.4900000000002</v>
      </c>
      <c r="L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2954.84</v>
      </c>
      <c r="M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2909.38</v>
      </c>
      <c r="N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2921.7400000000002</v>
      </c>
      <c r="O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2931.6800000000003</v>
      </c>
      <c r="P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2979.8</v>
      </c>
      <c r="Q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2964.31</v>
      </c>
      <c r="R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2917.9700000000003</v>
      </c>
      <c r="S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2936.94</v>
      </c>
      <c r="T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2935.83</v>
      </c>
      <c r="U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2937.77</v>
      </c>
      <c r="V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2936.37</v>
      </c>
      <c r="W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2935.1400000000003</v>
      </c>
      <c r="X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3054.71</v>
      </c>
      <c r="Y445" s="107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2952.86</v>
      </c>
      <c r="AA445" s="89"/>
    </row>
    <row r="446" spans="1:27" x14ac:dyDescent="0.2">
      <c r="A446" s="88">
        <f t="shared" si="11"/>
        <v>41996</v>
      </c>
      <c r="B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2902.91</v>
      </c>
      <c r="C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2928.07</v>
      </c>
      <c r="D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2945.53</v>
      </c>
      <c r="E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2945.45</v>
      </c>
      <c r="F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2948.94</v>
      </c>
      <c r="G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2939.96</v>
      </c>
      <c r="H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2898.86</v>
      </c>
      <c r="I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2985.45</v>
      </c>
      <c r="J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2962.12</v>
      </c>
      <c r="K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2967.62</v>
      </c>
      <c r="L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2955.03</v>
      </c>
      <c r="M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2909.5</v>
      </c>
      <c r="N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2921.84</v>
      </c>
      <c r="O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2932.02</v>
      </c>
      <c r="P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2979.78</v>
      </c>
      <c r="Q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2964.4</v>
      </c>
      <c r="R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2917.26</v>
      </c>
      <c r="S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2933.37</v>
      </c>
      <c r="T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2934.3</v>
      </c>
      <c r="U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2943.42</v>
      </c>
      <c r="V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2936.95</v>
      </c>
      <c r="W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2933.81</v>
      </c>
      <c r="X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3049.34</v>
      </c>
      <c r="Y446" s="107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2949.25</v>
      </c>
    </row>
    <row r="447" spans="1:27" x14ac:dyDescent="0.2">
      <c r="A447" s="88">
        <f t="shared" si="11"/>
        <v>41997</v>
      </c>
      <c r="B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2903.2200000000003</v>
      </c>
      <c r="C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2928.38</v>
      </c>
      <c r="D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2946.1000000000004</v>
      </c>
      <c r="E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2946.15</v>
      </c>
      <c r="F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2939.9900000000002</v>
      </c>
      <c r="G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2940.08</v>
      </c>
      <c r="H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2898.8900000000003</v>
      </c>
      <c r="I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2976.95</v>
      </c>
      <c r="J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2951.17</v>
      </c>
      <c r="K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2955.78</v>
      </c>
      <c r="L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2934.98</v>
      </c>
      <c r="M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2900.25</v>
      </c>
      <c r="N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2909.65</v>
      </c>
      <c r="O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2924.5</v>
      </c>
      <c r="P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2970.83</v>
      </c>
      <c r="Q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2965.53</v>
      </c>
      <c r="R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2918.8900000000003</v>
      </c>
      <c r="S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2940.44</v>
      </c>
      <c r="T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2943.75</v>
      </c>
      <c r="U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2942.52</v>
      </c>
      <c r="V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2934.36</v>
      </c>
      <c r="W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2929.63</v>
      </c>
      <c r="X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3064.69</v>
      </c>
      <c r="Y447" s="107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2963.9700000000003</v>
      </c>
    </row>
    <row r="448" spans="1:27" x14ac:dyDescent="0.2">
      <c r="A448" s="88">
        <f t="shared" si="11"/>
        <v>41998</v>
      </c>
      <c r="B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2911.24</v>
      </c>
      <c r="C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2939.52</v>
      </c>
      <c r="D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2964.34</v>
      </c>
      <c r="E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2964.51</v>
      </c>
      <c r="F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2955.05</v>
      </c>
      <c r="G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2955.19</v>
      </c>
      <c r="H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2911.9</v>
      </c>
      <c r="I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2991.65</v>
      </c>
      <c r="J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2962.08</v>
      </c>
      <c r="K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2980.79</v>
      </c>
      <c r="L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2955.19</v>
      </c>
      <c r="M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2914.31</v>
      </c>
      <c r="N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2929.27</v>
      </c>
      <c r="O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2939.73</v>
      </c>
      <c r="P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2986.92</v>
      </c>
      <c r="Q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2987.4</v>
      </c>
      <c r="R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2917.45</v>
      </c>
      <c r="S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2941.12</v>
      </c>
      <c r="T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2941.79</v>
      </c>
      <c r="U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2943.1</v>
      </c>
      <c r="V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2929.16</v>
      </c>
      <c r="W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2930.32</v>
      </c>
      <c r="X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3048.2200000000003</v>
      </c>
      <c r="Y448" s="107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2949.36</v>
      </c>
    </row>
    <row r="449" spans="1:25" x14ac:dyDescent="0.2">
      <c r="A449" s="88">
        <f t="shared" si="11"/>
        <v>41999</v>
      </c>
      <c r="B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2900.27</v>
      </c>
      <c r="C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2933.3</v>
      </c>
      <c r="D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2948.03</v>
      </c>
      <c r="E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2951.1800000000003</v>
      </c>
      <c r="F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2954.67</v>
      </c>
      <c r="G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2948.6800000000003</v>
      </c>
      <c r="H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2906.17</v>
      </c>
      <c r="I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2994.51</v>
      </c>
      <c r="J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2924.16</v>
      </c>
      <c r="K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2917.6</v>
      </c>
      <c r="L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2917.56</v>
      </c>
      <c r="M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2914.86</v>
      </c>
      <c r="N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2918.6000000000004</v>
      </c>
      <c r="O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2913.59</v>
      </c>
      <c r="P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2942.15</v>
      </c>
      <c r="Q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2931.31</v>
      </c>
      <c r="R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2910.02</v>
      </c>
      <c r="S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2943.02</v>
      </c>
      <c r="T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2943.44</v>
      </c>
      <c r="U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2944.55</v>
      </c>
      <c r="V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2930.64</v>
      </c>
      <c r="W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2930.88</v>
      </c>
      <c r="X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3059.33</v>
      </c>
      <c r="Y449" s="107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2955.3</v>
      </c>
    </row>
    <row r="450" spans="1:25" x14ac:dyDescent="0.2">
      <c r="A450" s="88">
        <f t="shared" si="11"/>
        <v>42000</v>
      </c>
      <c r="B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2903.67</v>
      </c>
      <c r="C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2933.55</v>
      </c>
      <c r="D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2955.79</v>
      </c>
      <c r="E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2958.9900000000002</v>
      </c>
      <c r="F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2955.94</v>
      </c>
      <c r="G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2939.94</v>
      </c>
      <c r="H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2925.02</v>
      </c>
      <c r="I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2917.7200000000003</v>
      </c>
      <c r="J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2989.32</v>
      </c>
      <c r="K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2933.2</v>
      </c>
      <c r="L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2933.15</v>
      </c>
      <c r="M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2939.0600000000004</v>
      </c>
      <c r="N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2938.87</v>
      </c>
      <c r="O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2938.95</v>
      </c>
      <c r="P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2957.91</v>
      </c>
      <c r="Q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2958.31</v>
      </c>
      <c r="R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2906.91</v>
      </c>
      <c r="S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2958.58</v>
      </c>
      <c r="T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2948.65</v>
      </c>
      <c r="U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2951.53</v>
      </c>
      <c r="V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2934.4900000000002</v>
      </c>
      <c r="W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2935.19</v>
      </c>
      <c r="X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3054.13</v>
      </c>
      <c r="Y450" s="107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2955.08</v>
      </c>
    </row>
    <row r="451" spans="1:25" x14ac:dyDescent="0.2">
      <c r="A451" s="88">
        <f t="shared" si="11"/>
        <v>42001</v>
      </c>
      <c r="B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2901.39</v>
      </c>
      <c r="C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2936.46</v>
      </c>
      <c r="D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2962.33</v>
      </c>
      <c r="E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2965.62</v>
      </c>
      <c r="F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2962.4900000000002</v>
      </c>
      <c r="G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2946.15</v>
      </c>
      <c r="H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2924.61</v>
      </c>
      <c r="I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2901.45</v>
      </c>
      <c r="J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2936.73</v>
      </c>
      <c r="K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2937.87</v>
      </c>
      <c r="L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2932.12</v>
      </c>
      <c r="M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2937.98</v>
      </c>
      <c r="N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2956.53</v>
      </c>
      <c r="O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2969.64</v>
      </c>
      <c r="P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2979.76</v>
      </c>
      <c r="Q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2957.15</v>
      </c>
      <c r="R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2905.69</v>
      </c>
      <c r="S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2935.7400000000002</v>
      </c>
      <c r="T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2936.21</v>
      </c>
      <c r="U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2928.6</v>
      </c>
      <c r="V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2934.94</v>
      </c>
      <c r="W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2935.76</v>
      </c>
      <c r="X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3008.01</v>
      </c>
      <c r="Y451" s="107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2943.2</v>
      </c>
    </row>
    <row r="452" spans="1:25" x14ac:dyDescent="0.2">
      <c r="A452" s="88">
        <f t="shared" si="11"/>
        <v>42002</v>
      </c>
      <c r="B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2900.13</v>
      </c>
      <c r="C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2927.63</v>
      </c>
      <c r="D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2948.26</v>
      </c>
      <c r="E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2951.2</v>
      </c>
      <c r="F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2954.84</v>
      </c>
      <c r="G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2939.86</v>
      </c>
      <c r="H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2898.71</v>
      </c>
      <c r="I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2985.25</v>
      </c>
      <c r="J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2939.69</v>
      </c>
      <c r="K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2943.1800000000003</v>
      </c>
      <c r="L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2925.98</v>
      </c>
      <c r="M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2900.41</v>
      </c>
      <c r="N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2904.23</v>
      </c>
      <c r="O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2901.87</v>
      </c>
      <c r="P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2933.86</v>
      </c>
      <c r="Q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2915.02</v>
      </c>
      <c r="R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2915.13</v>
      </c>
      <c r="S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2931.32</v>
      </c>
      <c r="T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2931.6800000000003</v>
      </c>
      <c r="U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2932.7400000000002</v>
      </c>
      <c r="V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2929.92</v>
      </c>
      <c r="W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2930.96</v>
      </c>
      <c r="X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3060.82</v>
      </c>
      <c r="Y452" s="107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2956.37</v>
      </c>
    </row>
    <row r="453" spans="1:25" x14ac:dyDescent="0.2">
      <c r="A453" s="88">
        <f t="shared" si="11"/>
        <v>42003</v>
      </c>
      <c r="B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2899.54</v>
      </c>
      <c r="C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2936.98</v>
      </c>
      <c r="D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2957.92</v>
      </c>
      <c r="E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2964.42</v>
      </c>
      <c r="F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2968.23</v>
      </c>
      <c r="G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2952.13</v>
      </c>
      <c r="H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2906.54</v>
      </c>
      <c r="I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2998.08</v>
      </c>
      <c r="J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2950.7000000000003</v>
      </c>
      <c r="K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2955.48</v>
      </c>
      <c r="L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2937.41</v>
      </c>
      <c r="M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2904.56</v>
      </c>
      <c r="N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2921.5</v>
      </c>
      <c r="O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2918.76</v>
      </c>
      <c r="P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2976.54</v>
      </c>
      <c r="Q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2942.96</v>
      </c>
      <c r="R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2906.3500000000004</v>
      </c>
      <c r="S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2940.19</v>
      </c>
      <c r="T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2939.9</v>
      </c>
      <c r="U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2940.94</v>
      </c>
      <c r="V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2930.1400000000003</v>
      </c>
      <c r="W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2930.76</v>
      </c>
      <c r="X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3060.61</v>
      </c>
      <c r="Y453" s="107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2955.8500000000004</v>
      </c>
    </row>
    <row r="454" spans="1:25" x14ac:dyDescent="0.2">
      <c r="A454" s="88">
        <f t="shared" si="11"/>
        <v>42004</v>
      </c>
      <c r="B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2899.35</v>
      </c>
      <c r="C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2936.8</v>
      </c>
      <c r="D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2957.86</v>
      </c>
      <c r="E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2964.15</v>
      </c>
      <c r="F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2967.87</v>
      </c>
      <c r="G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2952.08</v>
      </c>
      <c r="H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2906.16</v>
      </c>
      <c r="I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2997.1800000000003</v>
      </c>
      <c r="J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2950.12</v>
      </c>
      <c r="K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2953.33</v>
      </c>
      <c r="L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2935.57</v>
      </c>
      <c r="M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2903.28</v>
      </c>
      <c r="N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2920.32</v>
      </c>
      <c r="O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2918.84</v>
      </c>
      <c r="P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2976.75</v>
      </c>
      <c r="Q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2943.2200000000003</v>
      </c>
      <c r="R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2906.26</v>
      </c>
      <c r="S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2989.96</v>
      </c>
      <c r="T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3005.01</v>
      </c>
      <c r="U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2997.6800000000003</v>
      </c>
      <c r="V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3036.13</v>
      </c>
      <c r="W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3000.36</v>
      </c>
      <c r="X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3156.45</v>
      </c>
      <c r="Y454" s="10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3058.58</v>
      </c>
    </row>
    <row r="456" spans="1:25" x14ac:dyDescent="0.25">
      <c r="A456" s="86" t="s">
        <v>155</v>
      </c>
    </row>
    <row r="457" spans="1:25" x14ac:dyDescent="0.25">
      <c r="A457" s="96" t="s">
        <v>156</v>
      </c>
      <c r="B457" s="87"/>
      <c r="C457" s="87"/>
      <c r="D457" s="87"/>
    </row>
    <row r="458" spans="1:25" ht="12.75" x14ac:dyDescent="0.2">
      <c r="A458" s="165" t="s">
        <v>49</v>
      </c>
      <c r="B458" s="168" t="s">
        <v>128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5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5" ht="12.75" x14ac:dyDescent="0.2">
      <c r="A460" s="166"/>
      <c r="B460" s="174" t="s">
        <v>129</v>
      </c>
      <c r="C460" s="163" t="s">
        <v>130</v>
      </c>
      <c r="D460" s="163" t="s">
        <v>131</v>
      </c>
      <c r="E460" s="163" t="s">
        <v>132</v>
      </c>
      <c r="F460" s="163" t="s">
        <v>133</v>
      </c>
      <c r="G460" s="163" t="s">
        <v>134</v>
      </c>
      <c r="H460" s="163" t="s">
        <v>135</v>
      </c>
      <c r="I460" s="163" t="s">
        <v>136</v>
      </c>
      <c r="J460" s="163" t="s">
        <v>137</v>
      </c>
      <c r="K460" s="163" t="s">
        <v>138</v>
      </c>
      <c r="L460" s="163" t="s">
        <v>139</v>
      </c>
      <c r="M460" s="163" t="s">
        <v>140</v>
      </c>
      <c r="N460" s="176" t="s">
        <v>141</v>
      </c>
      <c r="O460" s="163" t="s">
        <v>142</v>
      </c>
      <c r="P460" s="163" t="s">
        <v>143</v>
      </c>
      <c r="Q460" s="163" t="s">
        <v>144</v>
      </c>
      <c r="R460" s="163" t="s">
        <v>145</v>
      </c>
      <c r="S460" s="163" t="s">
        <v>146</v>
      </c>
      <c r="T460" s="163" t="s">
        <v>147</v>
      </c>
      <c r="U460" s="163" t="s">
        <v>148</v>
      </c>
      <c r="V460" s="163" t="s">
        <v>149</v>
      </c>
      <c r="W460" s="163" t="s">
        <v>150</v>
      </c>
      <c r="X460" s="163" t="s">
        <v>151</v>
      </c>
      <c r="Y460" s="163" t="s">
        <v>152</v>
      </c>
    </row>
    <row r="461" spans="1:25" ht="12.75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88">
        <f>A424</f>
        <v>41974</v>
      </c>
      <c r="B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3720.2</v>
      </c>
      <c r="C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3721.36</v>
      </c>
      <c r="D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3702.33</v>
      </c>
      <c r="E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3705.58</v>
      </c>
      <c r="F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3708.7</v>
      </c>
      <c r="G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3702.1200000000003</v>
      </c>
      <c r="H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3718.86</v>
      </c>
      <c r="I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3756.41</v>
      </c>
      <c r="J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3702.03</v>
      </c>
      <c r="K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3733.4100000000003</v>
      </c>
      <c r="L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3753.65</v>
      </c>
      <c r="M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3828.34</v>
      </c>
      <c r="N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3798.98</v>
      </c>
      <c r="O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3792.0600000000004</v>
      </c>
      <c r="P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3750.69</v>
      </c>
      <c r="Q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3748.34</v>
      </c>
      <c r="R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3769.19</v>
      </c>
      <c r="S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3905.9300000000003</v>
      </c>
      <c r="T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3915.82</v>
      </c>
      <c r="U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3872.48</v>
      </c>
      <c r="V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3931.76</v>
      </c>
      <c r="W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3862.2000000000003</v>
      </c>
      <c r="X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4092.09</v>
      </c>
      <c r="Y462" s="107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3865.88</v>
      </c>
    </row>
    <row r="463" spans="1:25" x14ac:dyDescent="0.2">
      <c r="A463" s="88">
        <f>A462+1</f>
        <v>41975</v>
      </c>
      <c r="B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3717.54</v>
      </c>
      <c r="C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3717.78</v>
      </c>
      <c r="D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3702.88</v>
      </c>
      <c r="E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3705.7400000000002</v>
      </c>
      <c r="F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3709.19</v>
      </c>
      <c r="G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3701.71</v>
      </c>
      <c r="H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3717.4300000000003</v>
      </c>
      <c r="I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3757.25</v>
      </c>
      <c r="J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3702.84</v>
      </c>
      <c r="K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3730.55</v>
      </c>
      <c r="L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3744.3100000000004</v>
      </c>
      <c r="M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3812.28</v>
      </c>
      <c r="N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3774.82</v>
      </c>
      <c r="O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3773.19</v>
      </c>
      <c r="P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3736.75</v>
      </c>
      <c r="Q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3734.33</v>
      </c>
      <c r="R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3784.6800000000003</v>
      </c>
      <c r="S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3895.9900000000002</v>
      </c>
      <c r="T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3891.96</v>
      </c>
      <c r="U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3852.9</v>
      </c>
      <c r="V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3894.71</v>
      </c>
      <c r="W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3844.08</v>
      </c>
      <c r="X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3970.01</v>
      </c>
      <c r="Y463" s="107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3872.42</v>
      </c>
    </row>
    <row r="464" spans="1:25" x14ac:dyDescent="0.2">
      <c r="A464" s="88">
        <f t="shared" ref="A464:A492" si="12">A463+1</f>
        <v>41976</v>
      </c>
      <c r="B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3706.15</v>
      </c>
      <c r="C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3737.9700000000003</v>
      </c>
      <c r="D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3737.98</v>
      </c>
      <c r="E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3737.8900000000003</v>
      </c>
      <c r="F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3738.19</v>
      </c>
      <c r="G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3738.86</v>
      </c>
      <c r="H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3729.83</v>
      </c>
      <c r="I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3823.4</v>
      </c>
      <c r="J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3755.1400000000003</v>
      </c>
      <c r="K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3739.54</v>
      </c>
      <c r="L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3702.61</v>
      </c>
      <c r="M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3796.09</v>
      </c>
      <c r="N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3748.96</v>
      </c>
      <c r="O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3756.65</v>
      </c>
      <c r="P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3699.76</v>
      </c>
      <c r="Q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3716.4500000000003</v>
      </c>
      <c r="R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3794.82</v>
      </c>
      <c r="S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3902.55</v>
      </c>
      <c r="T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3879.07</v>
      </c>
      <c r="U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3832.1000000000004</v>
      </c>
      <c r="V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3867.7200000000003</v>
      </c>
      <c r="W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3815.41</v>
      </c>
      <c r="X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3988.2</v>
      </c>
      <c r="Y464" s="107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3865.92</v>
      </c>
    </row>
    <row r="465" spans="1:25" x14ac:dyDescent="0.2">
      <c r="A465" s="88">
        <f t="shared" si="12"/>
        <v>41977</v>
      </c>
      <c r="B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3726.21</v>
      </c>
      <c r="C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3718.4</v>
      </c>
      <c r="D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3738.19</v>
      </c>
      <c r="E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3738.15</v>
      </c>
      <c r="F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3738.37</v>
      </c>
      <c r="G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3719.69</v>
      </c>
      <c r="H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3699.29</v>
      </c>
      <c r="I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3805.2700000000004</v>
      </c>
      <c r="J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3758.2200000000003</v>
      </c>
      <c r="K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3729.38</v>
      </c>
      <c r="L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3704.62</v>
      </c>
      <c r="M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3757.08</v>
      </c>
      <c r="N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3737.34</v>
      </c>
      <c r="O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3699.33</v>
      </c>
      <c r="P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3738.37</v>
      </c>
      <c r="Q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3733.3900000000003</v>
      </c>
      <c r="R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3723.58</v>
      </c>
      <c r="S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3887.4700000000003</v>
      </c>
      <c r="T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3878.96</v>
      </c>
      <c r="U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3854.86</v>
      </c>
      <c r="V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3889.53</v>
      </c>
      <c r="W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3828.02</v>
      </c>
      <c r="X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3994.36</v>
      </c>
      <c r="Y465" s="107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3903.46</v>
      </c>
    </row>
    <row r="466" spans="1:25" x14ac:dyDescent="0.2">
      <c r="A466" s="88">
        <f t="shared" si="12"/>
        <v>41978</v>
      </c>
      <c r="B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3723.9300000000003</v>
      </c>
      <c r="C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3719.4700000000003</v>
      </c>
      <c r="D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3739.04</v>
      </c>
      <c r="E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3739.08</v>
      </c>
      <c r="F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3739.34</v>
      </c>
      <c r="G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3740.34</v>
      </c>
      <c r="H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3699.96</v>
      </c>
      <c r="I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3805.48</v>
      </c>
      <c r="J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3740.03</v>
      </c>
      <c r="K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3711.65</v>
      </c>
      <c r="L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3728.54</v>
      </c>
      <c r="M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3794.58</v>
      </c>
      <c r="N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3789.9</v>
      </c>
      <c r="O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3795.57</v>
      </c>
      <c r="P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3702.34</v>
      </c>
      <c r="Q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3700.3</v>
      </c>
      <c r="R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3749.82</v>
      </c>
      <c r="S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3854.28</v>
      </c>
      <c r="T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3876.83</v>
      </c>
      <c r="U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3863.25</v>
      </c>
      <c r="V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3884.4900000000002</v>
      </c>
      <c r="W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3837.55</v>
      </c>
      <c r="X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4007.92</v>
      </c>
      <c r="Y466" s="107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3903.3500000000004</v>
      </c>
    </row>
    <row r="467" spans="1:25" x14ac:dyDescent="0.2">
      <c r="A467" s="88">
        <f t="shared" si="12"/>
        <v>41979</v>
      </c>
      <c r="B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3733.13</v>
      </c>
      <c r="C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3719.54</v>
      </c>
      <c r="D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3724.9</v>
      </c>
      <c r="E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3706.66</v>
      </c>
      <c r="F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3700.29</v>
      </c>
      <c r="G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3710.36</v>
      </c>
      <c r="H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3719.5</v>
      </c>
      <c r="I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3720.29</v>
      </c>
      <c r="J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3799.02</v>
      </c>
      <c r="K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3704.56</v>
      </c>
      <c r="L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3732.4900000000002</v>
      </c>
      <c r="M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3734.03</v>
      </c>
      <c r="N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3720.07</v>
      </c>
      <c r="O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3714.44</v>
      </c>
      <c r="P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3726.7000000000003</v>
      </c>
      <c r="Q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3731.44</v>
      </c>
      <c r="R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3771.76</v>
      </c>
      <c r="S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3868.67</v>
      </c>
      <c r="T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3871.2200000000003</v>
      </c>
      <c r="U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3851.52</v>
      </c>
      <c r="V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3802.54</v>
      </c>
      <c r="W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3756.1800000000003</v>
      </c>
      <c r="X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3948.3500000000004</v>
      </c>
      <c r="Y467" s="107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3833.63</v>
      </c>
    </row>
    <row r="468" spans="1:25" x14ac:dyDescent="0.2">
      <c r="A468" s="88">
        <f t="shared" si="12"/>
        <v>41980</v>
      </c>
      <c r="B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3730.84</v>
      </c>
      <c r="C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3715.36</v>
      </c>
      <c r="D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3705.5</v>
      </c>
      <c r="E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3699.7200000000003</v>
      </c>
      <c r="F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3711.19</v>
      </c>
      <c r="G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3703.12</v>
      </c>
      <c r="H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3710.17</v>
      </c>
      <c r="I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3715.3500000000004</v>
      </c>
      <c r="J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3789.4300000000003</v>
      </c>
      <c r="K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3720.8900000000003</v>
      </c>
      <c r="L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3729.29</v>
      </c>
      <c r="M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3729.8500000000004</v>
      </c>
      <c r="N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3717.8900000000003</v>
      </c>
      <c r="O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3711.73</v>
      </c>
      <c r="P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3724.92</v>
      </c>
      <c r="Q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3729.7300000000005</v>
      </c>
      <c r="R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3715</v>
      </c>
      <c r="S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3858.6400000000003</v>
      </c>
      <c r="T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3864.08</v>
      </c>
      <c r="U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3848.44</v>
      </c>
      <c r="V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3802.11</v>
      </c>
      <c r="W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3755.94</v>
      </c>
      <c r="X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3948.8100000000004</v>
      </c>
      <c r="Y468" s="107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3834.83</v>
      </c>
    </row>
    <row r="469" spans="1:25" x14ac:dyDescent="0.2">
      <c r="A469" s="88">
        <f t="shared" si="12"/>
        <v>41981</v>
      </c>
      <c r="B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3725.94</v>
      </c>
      <c r="C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3720.2300000000005</v>
      </c>
      <c r="D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3713.9500000000003</v>
      </c>
      <c r="E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3713.73</v>
      </c>
      <c r="F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3707.2000000000003</v>
      </c>
      <c r="G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3699.6000000000004</v>
      </c>
      <c r="H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3713.9700000000003</v>
      </c>
      <c r="I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3721.61</v>
      </c>
      <c r="J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3711.16</v>
      </c>
      <c r="K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3737.37</v>
      </c>
      <c r="L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3732.2400000000002</v>
      </c>
      <c r="M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3786.07</v>
      </c>
      <c r="N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3775.76</v>
      </c>
      <c r="O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3805.9900000000002</v>
      </c>
      <c r="P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3740.9900000000002</v>
      </c>
      <c r="Q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3732.65</v>
      </c>
      <c r="R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3722.07</v>
      </c>
      <c r="S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3926</v>
      </c>
      <c r="T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3870.78</v>
      </c>
      <c r="U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3845.29</v>
      </c>
      <c r="V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3885.5200000000004</v>
      </c>
      <c r="W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3845.8900000000003</v>
      </c>
      <c r="X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3988.88</v>
      </c>
      <c r="Y469" s="107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3896.27</v>
      </c>
    </row>
    <row r="470" spans="1:25" x14ac:dyDescent="0.2">
      <c r="A470" s="88">
        <f t="shared" si="12"/>
        <v>41982</v>
      </c>
      <c r="B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3725.4</v>
      </c>
      <c r="C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3720.6400000000003</v>
      </c>
      <c r="D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3713.9</v>
      </c>
      <c r="E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3712.34</v>
      </c>
      <c r="F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3705.23</v>
      </c>
      <c r="G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3700.8900000000003</v>
      </c>
      <c r="H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3714.9700000000003</v>
      </c>
      <c r="I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3739.01</v>
      </c>
      <c r="J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3721.8900000000003</v>
      </c>
      <c r="K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3716.75</v>
      </c>
      <c r="L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3716.37</v>
      </c>
      <c r="M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3738.5600000000004</v>
      </c>
      <c r="N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3739.33</v>
      </c>
      <c r="O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3740.15</v>
      </c>
      <c r="P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3706.7200000000003</v>
      </c>
      <c r="Q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3698.58</v>
      </c>
      <c r="R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3723.1400000000003</v>
      </c>
      <c r="S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3852.5600000000004</v>
      </c>
      <c r="T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3860.75</v>
      </c>
      <c r="U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3837.59</v>
      </c>
      <c r="V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3863.9700000000003</v>
      </c>
      <c r="W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3825.59</v>
      </c>
      <c r="X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3987.33</v>
      </c>
      <c r="Y470" s="107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3894.1800000000003</v>
      </c>
    </row>
    <row r="471" spans="1:25" x14ac:dyDescent="0.2">
      <c r="A471" s="88">
        <f t="shared" si="12"/>
        <v>41983</v>
      </c>
      <c r="B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3727.9</v>
      </c>
      <c r="C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3721.32</v>
      </c>
      <c r="D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3704.84</v>
      </c>
      <c r="E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3714.3900000000003</v>
      </c>
      <c r="F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3708.3500000000004</v>
      </c>
      <c r="G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3702.57</v>
      </c>
      <c r="H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3716.67</v>
      </c>
      <c r="I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3762.4300000000003</v>
      </c>
      <c r="J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3714.92</v>
      </c>
      <c r="K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3712.75</v>
      </c>
      <c r="L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3708.7200000000003</v>
      </c>
      <c r="M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3735.82</v>
      </c>
      <c r="N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3711.46</v>
      </c>
      <c r="O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3700.1400000000003</v>
      </c>
      <c r="P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3733.67</v>
      </c>
      <c r="Q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3728</v>
      </c>
      <c r="R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3714.3500000000004</v>
      </c>
      <c r="S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3804.62</v>
      </c>
      <c r="T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3814.8100000000004</v>
      </c>
      <c r="U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3798.55</v>
      </c>
      <c r="V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3831.3100000000004</v>
      </c>
      <c r="W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3771.25</v>
      </c>
      <c r="X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3959.88</v>
      </c>
      <c r="Y471" s="107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3855.62</v>
      </c>
    </row>
    <row r="472" spans="1:25" x14ac:dyDescent="0.2">
      <c r="A472" s="88">
        <f t="shared" si="12"/>
        <v>41984</v>
      </c>
      <c r="B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3722.7000000000003</v>
      </c>
      <c r="C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3717.1600000000003</v>
      </c>
      <c r="D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3704.71</v>
      </c>
      <c r="E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3714.17</v>
      </c>
      <c r="F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3708.2700000000004</v>
      </c>
      <c r="G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3702.26</v>
      </c>
      <c r="H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3717.29</v>
      </c>
      <c r="I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3762.11</v>
      </c>
      <c r="J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3714.51</v>
      </c>
      <c r="K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3712.33</v>
      </c>
      <c r="L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3709.31</v>
      </c>
      <c r="M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3735.6800000000003</v>
      </c>
      <c r="N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3712.5</v>
      </c>
      <c r="O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3701.15</v>
      </c>
      <c r="P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3733.33</v>
      </c>
      <c r="Q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3728.04</v>
      </c>
      <c r="R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3714.06</v>
      </c>
      <c r="S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3806.2200000000003</v>
      </c>
      <c r="T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3816.54</v>
      </c>
      <c r="U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3798.23</v>
      </c>
      <c r="V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3831.2200000000003</v>
      </c>
      <c r="W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3772.15</v>
      </c>
      <c r="X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3951.09</v>
      </c>
      <c r="Y472" s="107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3847.69</v>
      </c>
    </row>
    <row r="473" spans="1:25" x14ac:dyDescent="0.2">
      <c r="A473" s="88">
        <f t="shared" si="12"/>
        <v>41985</v>
      </c>
      <c r="B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3721.01</v>
      </c>
      <c r="C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3698.61</v>
      </c>
      <c r="D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3711.04</v>
      </c>
      <c r="E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3710.94</v>
      </c>
      <c r="F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3706.98</v>
      </c>
      <c r="G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3711.46</v>
      </c>
      <c r="H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3714.71</v>
      </c>
      <c r="I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3762.69</v>
      </c>
      <c r="J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3715.11</v>
      </c>
      <c r="K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3712.78</v>
      </c>
      <c r="L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3704.03</v>
      </c>
      <c r="M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3733.7700000000004</v>
      </c>
      <c r="N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3698.61</v>
      </c>
      <c r="O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3717.4</v>
      </c>
      <c r="P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3728.04</v>
      </c>
      <c r="Q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3729.11</v>
      </c>
      <c r="R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3711.92</v>
      </c>
      <c r="S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3763.8900000000003</v>
      </c>
      <c r="T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3765.1000000000004</v>
      </c>
      <c r="U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3741.48</v>
      </c>
      <c r="V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3808.6000000000004</v>
      </c>
      <c r="W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3761.62</v>
      </c>
      <c r="X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3958.34</v>
      </c>
      <c r="Y473" s="107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3831.28</v>
      </c>
    </row>
    <row r="474" spans="1:25" x14ac:dyDescent="0.2">
      <c r="A474" s="88">
        <f t="shared" si="12"/>
        <v>41986</v>
      </c>
      <c r="B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3704.56</v>
      </c>
      <c r="C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3703.8100000000004</v>
      </c>
      <c r="D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3702.1400000000003</v>
      </c>
      <c r="E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3702.56</v>
      </c>
      <c r="F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3702.82</v>
      </c>
      <c r="G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3703.34</v>
      </c>
      <c r="H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3704.53</v>
      </c>
      <c r="I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3730.86</v>
      </c>
      <c r="J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3728.63</v>
      </c>
      <c r="K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3729.92</v>
      </c>
      <c r="L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3736.31</v>
      </c>
      <c r="M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3753.58</v>
      </c>
      <c r="N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3753.2400000000002</v>
      </c>
      <c r="O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3753.16</v>
      </c>
      <c r="P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3753.65</v>
      </c>
      <c r="Q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3754.32</v>
      </c>
      <c r="R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3758.38</v>
      </c>
      <c r="S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3792.92</v>
      </c>
      <c r="T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3828.13</v>
      </c>
      <c r="U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3805.73</v>
      </c>
      <c r="V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3787.17</v>
      </c>
      <c r="W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3742.0200000000004</v>
      </c>
      <c r="X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3902.38</v>
      </c>
      <c r="Y474" s="107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3761.8100000000004</v>
      </c>
    </row>
    <row r="475" spans="1:25" x14ac:dyDescent="0.2">
      <c r="A475" s="88">
        <f t="shared" si="12"/>
        <v>41987</v>
      </c>
      <c r="B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3704.1800000000003</v>
      </c>
      <c r="C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3702.1800000000003</v>
      </c>
      <c r="D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3702.23</v>
      </c>
      <c r="E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3702.3100000000004</v>
      </c>
      <c r="F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3702.5</v>
      </c>
      <c r="G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3703.28</v>
      </c>
      <c r="H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3704.0200000000004</v>
      </c>
      <c r="I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3719.7000000000003</v>
      </c>
      <c r="J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3717.9500000000003</v>
      </c>
      <c r="K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3736.3500000000004</v>
      </c>
      <c r="L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3736.2400000000002</v>
      </c>
      <c r="M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3753.38</v>
      </c>
      <c r="N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3753.3</v>
      </c>
      <c r="O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3753.2400000000002</v>
      </c>
      <c r="P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3753.5200000000004</v>
      </c>
      <c r="Q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3754.46</v>
      </c>
      <c r="R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3758.7</v>
      </c>
      <c r="S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3734.37</v>
      </c>
      <c r="T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3793.36</v>
      </c>
      <c r="U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3775.5</v>
      </c>
      <c r="V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3776.4700000000003</v>
      </c>
      <c r="W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3738.65</v>
      </c>
      <c r="X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3901.8700000000003</v>
      </c>
      <c r="Y475" s="107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3762.23</v>
      </c>
    </row>
    <row r="476" spans="1:25" x14ac:dyDescent="0.2">
      <c r="A476" s="88">
        <f t="shared" si="12"/>
        <v>41988</v>
      </c>
      <c r="B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3699.75</v>
      </c>
      <c r="C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3704.13</v>
      </c>
      <c r="D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3703.9300000000003</v>
      </c>
      <c r="E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3704.13</v>
      </c>
      <c r="F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3704.23</v>
      </c>
      <c r="G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3704.82</v>
      </c>
      <c r="H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3705.8500000000004</v>
      </c>
      <c r="I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3760.96</v>
      </c>
      <c r="J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3713.94</v>
      </c>
      <c r="K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3712.16</v>
      </c>
      <c r="L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3703.09</v>
      </c>
      <c r="M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3708.83</v>
      </c>
      <c r="N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3714.3</v>
      </c>
      <c r="O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3714.16</v>
      </c>
      <c r="P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3771.69</v>
      </c>
      <c r="Q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3772.81</v>
      </c>
      <c r="R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3776.8500000000004</v>
      </c>
      <c r="S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3781.62</v>
      </c>
      <c r="T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3780.9900000000002</v>
      </c>
      <c r="U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3751.1400000000003</v>
      </c>
      <c r="V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3732.8</v>
      </c>
      <c r="W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3718.44</v>
      </c>
      <c r="X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3917.6000000000004</v>
      </c>
      <c r="Y476" s="107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3783.1600000000003</v>
      </c>
    </row>
    <row r="477" spans="1:25" x14ac:dyDescent="0.2">
      <c r="A477" s="88">
        <f t="shared" si="12"/>
        <v>41989</v>
      </c>
      <c r="B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3710.23</v>
      </c>
      <c r="C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3714.7000000000003</v>
      </c>
      <c r="D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3750.88</v>
      </c>
      <c r="E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3744.09</v>
      </c>
      <c r="F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3740.8900000000003</v>
      </c>
      <c r="G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3731.2200000000003</v>
      </c>
      <c r="H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3712.4300000000003</v>
      </c>
      <c r="I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3783.7300000000005</v>
      </c>
      <c r="J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3742.9500000000003</v>
      </c>
      <c r="K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3712.02</v>
      </c>
      <c r="L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3702.94</v>
      </c>
      <c r="M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3720.48</v>
      </c>
      <c r="N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3713.57</v>
      </c>
      <c r="O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3713.87</v>
      </c>
      <c r="P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3752.84</v>
      </c>
      <c r="Q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3715.53</v>
      </c>
      <c r="R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3727.4</v>
      </c>
      <c r="S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3745.2300000000005</v>
      </c>
      <c r="T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3745.16</v>
      </c>
      <c r="U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3745.54</v>
      </c>
      <c r="V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3736.6800000000003</v>
      </c>
      <c r="W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3731.46</v>
      </c>
      <c r="X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3911.4300000000003</v>
      </c>
      <c r="Y477" s="107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3787.2000000000003</v>
      </c>
    </row>
    <row r="478" spans="1:25" x14ac:dyDescent="0.2">
      <c r="A478" s="88">
        <f t="shared" si="12"/>
        <v>41990</v>
      </c>
      <c r="B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3704.0200000000004</v>
      </c>
      <c r="C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3729.67</v>
      </c>
      <c r="D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3749.96</v>
      </c>
      <c r="E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3750.13</v>
      </c>
      <c r="F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3753.9</v>
      </c>
      <c r="G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3743.77</v>
      </c>
      <c r="H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3697.28</v>
      </c>
      <c r="I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3794.55</v>
      </c>
      <c r="J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3752.4</v>
      </c>
      <c r="K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3747.2</v>
      </c>
      <c r="L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3727.65</v>
      </c>
      <c r="M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3706.09</v>
      </c>
      <c r="N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3709.12</v>
      </c>
      <c r="O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3714.53</v>
      </c>
      <c r="P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3753.62</v>
      </c>
      <c r="Q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3716.01</v>
      </c>
      <c r="R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3726.16</v>
      </c>
      <c r="S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3734.4300000000003</v>
      </c>
      <c r="T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3735.1400000000003</v>
      </c>
      <c r="U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3736.03</v>
      </c>
      <c r="V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3737.54</v>
      </c>
      <c r="W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3732.7400000000002</v>
      </c>
      <c r="X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3886.8900000000003</v>
      </c>
      <c r="Y478" s="107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3751.55</v>
      </c>
    </row>
    <row r="479" spans="1:25" x14ac:dyDescent="0.2">
      <c r="A479" s="88">
        <f t="shared" si="12"/>
        <v>41991</v>
      </c>
      <c r="B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3705.54</v>
      </c>
      <c r="C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3729.71</v>
      </c>
      <c r="D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3750.17</v>
      </c>
      <c r="E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3750.09</v>
      </c>
      <c r="F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3753.7400000000002</v>
      </c>
      <c r="G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3743.51</v>
      </c>
      <c r="H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3697.16</v>
      </c>
      <c r="I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3794.83</v>
      </c>
      <c r="J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3768.25</v>
      </c>
      <c r="K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3774.17</v>
      </c>
      <c r="L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3770.26</v>
      </c>
      <c r="M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3728.33</v>
      </c>
      <c r="N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3743.17</v>
      </c>
      <c r="O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3752.34</v>
      </c>
      <c r="P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3812.26</v>
      </c>
      <c r="Q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3771.83</v>
      </c>
      <c r="R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3718.9300000000003</v>
      </c>
      <c r="S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3738.3500000000004</v>
      </c>
      <c r="T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3741.58</v>
      </c>
      <c r="U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3742.3</v>
      </c>
      <c r="V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3739.13</v>
      </c>
      <c r="W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3734.02</v>
      </c>
      <c r="X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3875.33</v>
      </c>
      <c r="Y479" s="107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3758.2400000000002</v>
      </c>
    </row>
    <row r="480" spans="1:25" x14ac:dyDescent="0.2">
      <c r="A480" s="88">
        <f t="shared" si="12"/>
        <v>41992</v>
      </c>
      <c r="B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3706.02</v>
      </c>
      <c r="C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3729.46</v>
      </c>
      <c r="D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3749.84</v>
      </c>
      <c r="E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3749.77</v>
      </c>
      <c r="F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3753.17</v>
      </c>
      <c r="G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3743.15</v>
      </c>
      <c r="H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3697.3500000000004</v>
      </c>
      <c r="I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3794.6000000000004</v>
      </c>
      <c r="J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3767.91</v>
      </c>
      <c r="K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3773.8900000000003</v>
      </c>
      <c r="L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3769.55</v>
      </c>
      <c r="M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3727.83</v>
      </c>
      <c r="N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3742.46</v>
      </c>
      <c r="O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3751.3100000000004</v>
      </c>
      <c r="P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3810.86</v>
      </c>
      <c r="Q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3770.34</v>
      </c>
      <c r="R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3718.1800000000003</v>
      </c>
      <c r="S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3739.05</v>
      </c>
      <c r="T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3739.7200000000003</v>
      </c>
      <c r="U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3741.69</v>
      </c>
      <c r="V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3741.82</v>
      </c>
      <c r="W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3737.1000000000004</v>
      </c>
      <c r="X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3874.32</v>
      </c>
      <c r="Y480" s="107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3758.34</v>
      </c>
    </row>
    <row r="481" spans="1:25" x14ac:dyDescent="0.2">
      <c r="A481" s="88">
        <f t="shared" si="12"/>
        <v>41993</v>
      </c>
      <c r="B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3707.62</v>
      </c>
      <c r="C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3730.0600000000004</v>
      </c>
      <c r="D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3751.26</v>
      </c>
      <c r="E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3754.94</v>
      </c>
      <c r="F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3754.9900000000002</v>
      </c>
      <c r="G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3744.5</v>
      </c>
      <c r="H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3701.33</v>
      </c>
      <c r="I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3720.92</v>
      </c>
      <c r="J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3722.7400000000002</v>
      </c>
      <c r="K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3743.2</v>
      </c>
      <c r="L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3736.19</v>
      </c>
      <c r="M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3743.02</v>
      </c>
      <c r="N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3749.61</v>
      </c>
      <c r="O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3771.46</v>
      </c>
      <c r="P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3779.4</v>
      </c>
      <c r="Q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3752.66</v>
      </c>
      <c r="R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3728.44</v>
      </c>
      <c r="S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3808.78</v>
      </c>
      <c r="T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3822.33</v>
      </c>
      <c r="U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3817.0600000000004</v>
      </c>
      <c r="V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3737.44</v>
      </c>
      <c r="W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3739.53</v>
      </c>
      <c r="X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3884.9</v>
      </c>
      <c r="Y481" s="107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3768.16</v>
      </c>
    </row>
    <row r="482" spans="1:25" x14ac:dyDescent="0.2">
      <c r="A482" s="88">
        <f t="shared" si="12"/>
        <v>41994</v>
      </c>
      <c r="B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3708.23</v>
      </c>
      <c r="C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3730.16</v>
      </c>
      <c r="D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3751.4300000000003</v>
      </c>
      <c r="E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3755.09</v>
      </c>
      <c r="F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3755.3100000000004</v>
      </c>
      <c r="G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3744.71</v>
      </c>
      <c r="H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3701.2200000000003</v>
      </c>
      <c r="I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3707.4300000000003</v>
      </c>
      <c r="J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3724.6000000000004</v>
      </c>
      <c r="K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3790.12</v>
      </c>
      <c r="L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3735.4300000000003</v>
      </c>
      <c r="M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3742.07</v>
      </c>
      <c r="N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3749.11</v>
      </c>
      <c r="O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3752.82</v>
      </c>
      <c r="P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3749.61</v>
      </c>
      <c r="Q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3729.8900000000003</v>
      </c>
      <c r="R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3727.88</v>
      </c>
      <c r="S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3808.6400000000003</v>
      </c>
      <c r="T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3820.55</v>
      </c>
      <c r="U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3818.48</v>
      </c>
      <c r="V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3737.71</v>
      </c>
      <c r="W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3738.58</v>
      </c>
      <c r="X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3885.41</v>
      </c>
      <c r="Y482" s="107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3751.7000000000003</v>
      </c>
    </row>
    <row r="483" spans="1:25" x14ac:dyDescent="0.2">
      <c r="A483" s="88">
        <f t="shared" si="12"/>
        <v>41995</v>
      </c>
      <c r="B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3704.0600000000004</v>
      </c>
      <c r="C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3729.66</v>
      </c>
      <c r="D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3749.3100000000004</v>
      </c>
      <c r="E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3749.16</v>
      </c>
      <c r="F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3753.53</v>
      </c>
      <c r="G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3743.4300000000003</v>
      </c>
      <c r="H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3697.05</v>
      </c>
      <c r="I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3794.9</v>
      </c>
      <c r="J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3768.69</v>
      </c>
      <c r="K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3775</v>
      </c>
      <c r="L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3760.67</v>
      </c>
      <c r="M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3709.16</v>
      </c>
      <c r="N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3723.17</v>
      </c>
      <c r="O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3734.4300000000003</v>
      </c>
      <c r="P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3788.9500000000003</v>
      </c>
      <c r="Q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3771.4</v>
      </c>
      <c r="R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3718.8900000000003</v>
      </c>
      <c r="S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3740.3900000000003</v>
      </c>
      <c r="T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3739.13</v>
      </c>
      <c r="U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3741.33</v>
      </c>
      <c r="V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3739.75</v>
      </c>
      <c r="W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3738.3500000000004</v>
      </c>
      <c r="X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3873.82</v>
      </c>
      <c r="Y483" s="107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3758.4300000000003</v>
      </c>
    </row>
    <row r="484" spans="1:25" x14ac:dyDescent="0.2">
      <c r="A484" s="88">
        <f t="shared" si="12"/>
        <v>41996</v>
      </c>
      <c r="B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3701.83</v>
      </c>
      <c r="C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3730.33</v>
      </c>
      <c r="D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3750.12</v>
      </c>
      <c r="E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3750.03</v>
      </c>
      <c r="F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3753.9800000000005</v>
      </c>
      <c r="G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3743.81</v>
      </c>
      <c r="H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3697.2400000000002</v>
      </c>
      <c r="I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3795.3500000000004</v>
      </c>
      <c r="J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3768.92</v>
      </c>
      <c r="K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3775.1400000000003</v>
      </c>
      <c r="L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3760.88</v>
      </c>
      <c r="M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3709.3</v>
      </c>
      <c r="N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3723.28</v>
      </c>
      <c r="O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3734.8100000000004</v>
      </c>
      <c r="P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3788.9300000000003</v>
      </c>
      <c r="Q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3771.5</v>
      </c>
      <c r="R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3718.08</v>
      </c>
      <c r="S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3736.3500000000004</v>
      </c>
      <c r="T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3737.3900000000003</v>
      </c>
      <c r="U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3747.7200000000003</v>
      </c>
      <c r="V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3740.4</v>
      </c>
      <c r="W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3736.84</v>
      </c>
      <c r="X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3867.73</v>
      </c>
      <c r="Y484" s="107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3754.34</v>
      </c>
    </row>
    <row r="485" spans="1:25" x14ac:dyDescent="0.2">
      <c r="A485" s="88">
        <f t="shared" si="12"/>
        <v>41997</v>
      </c>
      <c r="B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3702.1800000000003</v>
      </c>
      <c r="C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3730.69</v>
      </c>
      <c r="D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3750.7700000000004</v>
      </c>
      <c r="E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3750.82</v>
      </c>
      <c r="F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3743.8500000000004</v>
      </c>
      <c r="G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3743.94</v>
      </c>
      <c r="H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3697.28</v>
      </c>
      <c r="I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3785.7200000000003</v>
      </c>
      <c r="J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3756.51</v>
      </c>
      <c r="K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3761.73</v>
      </c>
      <c r="L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3738.16</v>
      </c>
      <c r="M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3698.82</v>
      </c>
      <c r="N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3709.4700000000003</v>
      </c>
      <c r="O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3726.3</v>
      </c>
      <c r="P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3778.79</v>
      </c>
      <c r="Q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3772.77</v>
      </c>
      <c r="R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3719.94</v>
      </c>
      <c r="S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3744.3500000000004</v>
      </c>
      <c r="T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3748.11</v>
      </c>
      <c r="U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3746.71</v>
      </c>
      <c r="V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3737.46</v>
      </c>
      <c r="W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3732.1000000000004</v>
      </c>
      <c r="X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3885.13</v>
      </c>
      <c r="Y485" s="107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3771.01</v>
      </c>
    </row>
    <row r="486" spans="1:25" x14ac:dyDescent="0.2">
      <c r="A486" s="88">
        <f t="shared" si="12"/>
        <v>41998</v>
      </c>
      <c r="B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3711.27</v>
      </c>
      <c r="C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3743.3100000000004</v>
      </c>
      <c r="D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3771.44</v>
      </c>
      <c r="E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3771.62</v>
      </c>
      <c r="F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3760.9100000000003</v>
      </c>
      <c r="G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3761.07</v>
      </c>
      <c r="H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3712.02</v>
      </c>
      <c r="I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3802.38</v>
      </c>
      <c r="J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3768.87</v>
      </c>
      <c r="K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3790.07</v>
      </c>
      <c r="L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3761.07</v>
      </c>
      <c r="M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3714.75</v>
      </c>
      <c r="N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3731.7</v>
      </c>
      <c r="O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3743.55</v>
      </c>
      <c r="P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3797.01</v>
      </c>
      <c r="Q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3797.55</v>
      </c>
      <c r="R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3718.3100000000004</v>
      </c>
      <c r="S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3745.12</v>
      </c>
      <c r="T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3745.88</v>
      </c>
      <c r="U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3747.37</v>
      </c>
      <c r="V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3731.57</v>
      </c>
      <c r="W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3732.8900000000003</v>
      </c>
      <c r="X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3866.4700000000003</v>
      </c>
      <c r="Y486" s="107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3754.46</v>
      </c>
    </row>
    <row r="487" spans="1:25" x14ac:dyDescent="0.2">
      <c r="A487" s="88">
        <f t="shared" si="12"/>
        <v>41999</v>
      </c>
      <c r="B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3698.84</v>
      </c>
      <c r="C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3736.26</v>
      </c>
      <c r="D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3752.9500000000003</v>
      </c>
      <c r="E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3756.52</v>
      </c>
      <c r="F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3760.48</v>
      </c>
      <c r="G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3753.69</v>
      </c>
      <c r="H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3705.53</v>
      </c>
      <c r="I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3805.62</v>
      </c>
      <c r="J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3725.9</v>
      </c>
      <c r="K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3718.48</v>
      </c>
      <c r="L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3718.4300000000003</v>
      </c>
      <c r="M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3715.37</v>
      </c>
      <c r="N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3719.61</v>
      </c>
      <c r="O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3713.94</v>
      </c>
      <c r="P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3746.29</v>
      </c>
      <c r="Q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3734</v>
      </c>
      <c r="R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3709.8900000000003</v>
      </c>
      <c r="S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3747.2700000000004</v>
      </c>
      <c r="T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3747.75</v>
      </c>
      <c r="U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3749.01</v>
      </c>
      <c r="V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3733.25</v>
      </c>
      <c r="W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3733.52</v>
      </c>
      <c r="X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3879.05</v>
      </c>
      <c r="Y487" s="107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3761.19</v>
      </c>
    </row>
    <row r="488" spans="1:25" x14ac:dyDescent="0.2">
      <c r="A488" s="88">
        <f t="shared" si="12"/>
        <v>42000</v>
      </c>
      <c r="B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3702.69</v>
      </c>
      <c r="C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3736.54</v>
      </c>
      <c r="D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3761.7400000000002</v>
      </c>
      <c r="E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3765.37</v>
      </c>
      <c r="F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3761.91</v>
      </c>
      <c r="G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3743.78</v>
      </c>
      <c r="H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3726.88</v>
      </c>
      <c r="I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3718.61</v>
      </c>
      <c r="J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3799.7400000000002</v>
      </c>
      <c r="K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3736.15</v>
      </c>
      <c r="L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3736.09</v>
      </c>
      <c r="M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3742.79</v>
      </c>
      <c r="N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3742.57</v>
      </c>
      <c r="O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3742.67</v>
      </c>
      <c r="P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3764.15</v>
      </c>
      <c r="Q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3764.6000000000004</v>
      </c>
      <c r="R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3706.36</v>
      </c>
      <c r="S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3764.9100000000003</v>
      </c>
      <c r="T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3753.65</v>
      </c>
      <c r="U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3756.92</v>
      </c>
      <c r="V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3737.61</v>
      </c>
      <c r="W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3738.41</v>
      </c>
      <c r="X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3873.16</v>
      </c>
      <c r="Y488" s="107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3760.94</v>
      </c>
    </row>
    <row r="489" spans="1:25" x14ac:dyDescent="0.2">
      <c r="A489" s="88">
        <f t="shared" si="12"/>
        <v>42001</v>
      </c>
      <c r="B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3700.1000000000004</v>
      </c>
      <c r="C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3739.8500000000004</v>
      </c>
      <c r="D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3769.15</v>
      </c>
      <c r="E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3772.8900000000003</v>
      </c>
      <c r="F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3769.34</v>
      </c>
      <c r="G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3750.82</v>
      </c>
      <c r="H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3726.42</v>
      </c>
      <c r="I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3700.1800000000003</v>
      </c>
      <c r="J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3740.15</v>
      </c>
      <c r="K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3741.44</v>
      </c>
      <c r="L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3734.92</v>
      </c>
      <c r="M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3741.5600000000004</v>
      </c>
      <c r="N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3762.59</v>
      </c>
      <c r="O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3777.44</v>
      </c>
      <c r="P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3788.9</v>
      </c>
      <c r="Q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3763.29</v>
      </c>
      <c r="R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3704.98</v>
      </c>
      <c r="S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3739.02</v>
      </c>
      <c r="T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3739.5600000000004</v>
      </c>
      <c r="U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3730.9300000000003</v>
      </c>
      <c r="V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3738.13</v>
      </c>
      <c r="W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3739.05</v>
      </c>
      <c r="X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3820.9100000000003</v>
      </c>
      <c r="Y489" s="107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3747.48</v>
      </c>
    </row>
    <row r="490" spans="1:25" x14ac:dyDescent="0.2">
      <c r="A490" s="88">
        <f t="shared" si="12"/>
        <v>42002</v>
      </c>
      <c r="B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3698.6800000000003</v>
      </c>
      <c r="C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3729.84</v>
      </c>
      <c r="D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3753.21</v>
      </c>
      <c r="E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3756.55</v>
      </c>
      <c r="F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3760.67</v>
      </c>
      <c r="G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3743.7000000000003</v>
      </c>
      <c r="H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3697.07</v>
      </c>
      <c r="I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3795.12</v>
      </c>
      <c r="J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3743.5</v>
      </c>
      <c r="K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3747.4500000000003</v>
      </c>
      <c r="L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3727.96</v>
      </c>
      <c r="M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3699</v>
      </c>
      <c r="N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3703.33</v>
      </c>
      <c r="O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3700.66</v>
      </c>
      <c r="P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3736.9</v>
      </c>
      <c r="Q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3715.5600000000004</v>
      </c>
      <c r="R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3715.6800000000003</v>
      </c>
      <c r="S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3734.02</v>
      </c>
      <c r="T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3734.4300000000003</v>
      </c>
      <c r="U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3735.62</v>
      </c>
      <c r="V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3732.4300000000003</v>
      </c>
      <c r="W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3733.61</v>
      </c>
      <c r="X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3880.7400000000002</v>
      </c>
      <c r="Y490" s="107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3762.4</v>
      </c>
    </row>
    <row r="491" spans="1:25" x14ac:dyDescent="0.2">
      <c r="A491" s="88">
        <f t="shared" si="12"/>
        <v>42003</v>
      </c>
      <c r="B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3698.0200000000004</v>
      </c>
      <c r="C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3740.4300000000003</v>
      </c>
      <c r="D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3764.16</v>
      </c>
      <c r="E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3771.5200000000004</v>
      </c>
      <c r="F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3775.84</v>
      </c>
      <c r="G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3757.59</v>
      </c>
      <c r="H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3705.95</v>
      </c>
      <c r="I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3809.66</v>
      </c>
      <c r="J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3755.9700000000003</v>
      </c>
      <c r="K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3761.4</v>
      </c>
      <c r="L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3740.9300000000003</v>
      </c>
      <c r="M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3703.7000000000003</v>
      </c>
      <c r="N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3722.9</v>
      </c>
      <c r="O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3719.79</v>
      </c>
      <c r="P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3785.26</v>
      </c>
      <c r="Q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3747.21</v>
      </c>
      <c r="R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3705.73</v>
      </c>
      <c r="S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3744.07</v>
      </c>
      <c r="T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3743.7400000000002</v>
      </c>
      <c r="U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3744.91</v>
      </c>
      <c r="V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3732.6800000000003</v>
      </c>
      <c r="W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3733.3900000000003</v>
      </c>
      <c r="X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3880.51</v>
      </c>
      <c r="Y491" s="107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3761.8100000000004</v>
      </c>
    </row>
    <row r="492" spans="1:25" x14ac:dyDescent="0.2">
      <c r="A492" s="88">
        <f t="shared" si="12"/>
        <v>42004</v>
      </c>
      <c r="B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3697.8</v>
      </c>
      <c r="C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3740.23</v>
      </c>
      <c r="D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3764.09</v>
      </c>
      <c r="E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3771.2200000000003</v>
      </c>
      <c r="F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3775.4300000000003</v>
      </c>
      <c r="G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3757.54</v>
      </c>
      <c r="H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3705.5200000000004</v>
      </c>
      <c r="I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3808.6400000000003</v>
      </c>
      <c r="J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3755.32</v>
      </c>
      <c r="K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3758.9500000000003</v>
      </c>
      <c r="L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3738.84</v>
      </c>
      <c r="M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3702.25</v>
      </c>
      <c r="N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3721.5600000000004</v>
      </c>
      <c r="O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3719.88</v>
      </c>
      <c r="P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3785.4900000000002</v>
      </c>
      <c r="Q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3747.5</v>
      </c>
      <c r="R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3705.63</v>
      </c>
      <c r="S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3800.46</v>
      </c>
      <c r="T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3817.51</v>
      </c>
      <c r="U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3809.2000000000003</v>
      </c>
      <c r="V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3852.7700000000004</v>
      </c>
      <c r="W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3812.25</v>
      </c>
      <c r="X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3989.09</v>
      </c>
      <c r="Y492" s="10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3878.2</v>
      </c>
    </row>
    <row r="493" spans="1:25" x14ac:dyDescent="0.2">
      <c r="A493" s="100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101"/>
    </row>
    <row r="494" spans="1:25" x14ac:dyDescent="0.25">
      <c r="A494" s="96" t="s">
        <v>157</v>
      </c>
      <c r="B494" s="87"/>
      <c r="C494" s="87"/>
      <c r="D494" s="87"/>
    </row>
    <row r="495" spans="1:25" ht="12.75" x14ac:dyDescent="0.2">
      <c r="A495" s="165" t="s">
        <v>49</v>
      </c>
      <c r="B495" s="168" t="s">
        <v>128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5" ht="12.75" x14ac:dyDescent="0.2">
      <c r="A497" s="166"/>
      <c r="B497" s="174" t="s">
        <v>129</v>
      </c>
      <c r="C497" s="163" t="s">
        <v>130</v>
      </c>
      <c r="D497" s="163" t="s">
        <v>131</v>
      </c>
      <c r="E497" s="163" t="s">
        <v>132</v>
      </c>
      <c r="F497" s="163" t="s">
        <v>133</v>
      </c>
      <c r="G497" s="163" t="s">
        <v>134</v>
      </c>
      <c r="H497" s="163" t="s">
        <v>135</v>
      </c>
      <c r="I497" s="163" t="s">
        <v>136</v>
      </c>
      <c r="J497" s="163" t="s">
        <v>137</v>
      </c>
      <c r="K497" s="163" t="s">
        <v>138</v>
      </c>
      <c r="L497" s="163" t="s">
        <v>139</v>
      </c>
      <c r="M497" s="163" t="s">
        <v>140</v>
      </c>
      <c r="N497" s="176" t="s">
        <v>141</v>
      </c>
      <c r="O497" s="163" t="s">
        <v>142</v>
      </c>
      <c r="P497" s="163" t="s">
        <v>143</v>
      </c>
      <c r="Q497" s="163" t="s">
        <v>144</v>
      </c>
      <c r="R497" s="163" t="s">
        <v>145</v>
      </c>
      <c r="S497" s="163" t="s">
        <v>146</v>
      </c>
      <c r="T497" s="163" t="s">
        <v>147</v>
      </c>
      <c r="U497" s="163" t="s">
        <v>148</v>
      </c>
      <c r="V497" s="163" t="s">
        <v>149</v>
      </c>
      <c r="W497" s="163" t="s">
        <v>150</v>
      </c>
      <c r="X497" s="163" t="s">
        <v>151</v>
      </c>
      <c r="Y497" s="163" t="s">
        <v>152</v>
      </c>
    </row>
    <row r="498" spans="1:25" ht="12.75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88">
        <f>A462</f>
        <v>41974</v>
      </c>
      <c r="B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3710.37</v>
      </c>
      <c r="C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3711.52</v>
      </c>
      <c r="D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3692.7700000000004</v>
      </c>
      <c r="E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3695.9700000000003</v>
      </c>
      <c r="F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3699.05</v>
      </c>
      <c r="G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3692.57</v>
      </c>
      <c r="H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3709.05</v>
      </c>
      <c r="I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3746.05</v>
      </c>
      <c r="J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3692.48</v>
      </c>
      <c r="K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3723.3900000000003</v>
      </c>
      <c r="L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3743.33</v>
      </c>
      <c r="M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3816.8900000000003</v>
      </c>
      <c r="N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3787.9700000000003</v>
      </c>
      <c r="O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3781.15</v>
      </c>
      <c r="P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3740.41</v>
      </c>
      <c r="Q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3738.09</v>
      </c>
      <c r="R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3758.63</v>
      </c>
      <c r="S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3893.3100000000004</v>
      </c>
      <c r="T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3903.05</v>
      </c>
      <c r="U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3860.37</v>
      </c>
      <c r="V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3918.76</v>
      </c>
      <c r="W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3850.2400000000002</v>
      </c>
      <c r="X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4076.67</v>
      </c>
      <c r="Y499" s="107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3853.87</v>
      </c>
    </row>
    <row r="500" spans="1:25" x14ac:dyDescent="0.2">
      <c r="A500" s="88">
        <f>A499+1</f>
        <v>41975</v>
      </c>
      <c r="B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3707.76</v>
      </c>
      <c r="C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3707.9900000000002</v>
      </c>
      <c r="D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3693.32</v>
      </c>
      <c r="E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3696.13</v>
      </c>
      <c r="F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3699.53</v>
      </c>
      <c r="G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3692.17</v>
      </c>
      <c r="H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3707.65</v>
      </c>
      <c r="I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3746.87</v>
      </c>
      <c r="J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3693.28</v>
      </c>
      <c r="K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3720.58</v>
      </c>
      <c r="L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3734.13</v>
      </c>
      <c r="M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3801.07</v>
      </c>
      <c r="N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3764.1800000000003</v>
      </c>
      <c r="O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3762.57</v>
      </c>
      <c r="P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3726.6800000000003</v>
      </c>
      <c r="Q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3724.3</v>
      </c>
      <c r="R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3773.8900000000003</v>
      </c>
      <c r="S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3883.52</v>
      </c>
      <c r="T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3879.55</v>
      </c>
      <c r="U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3841.08</v>
      </c>
      <c r="V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3882.26</v>
      </c>
      <c r="W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3832.4</v>
      </c>
      <c r="X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3956.4300000000003</v>
      </c>
      <c r="Y500" s="107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3860.3100000000004</v>
      </c>
    </row>
    <row r="501" spans="1:25" x14ac:dyDescent="0.2">
      <c r="A501" s="88">
        <f t="shared" ref="A501:A529" si="13">A500+1</f>
        <v>41976</v>
      </c>
      <c r="B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3696.54</v>
      </c>
      <c r="C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3727.88</v>
      </c>
      <c r="D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3727.8900000000003</v>
      </c>
      <c r="E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3727.8</v>
      </c>
      <c r="F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3728.09</v>
      </c>
      <c r="G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3728.76</v>
      </c>
      <c r="H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3719.86</v>
      </c>
      <c r="I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3812.03</v>
      </c>
      <c r="J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3744.79</v>
      </c>
      <c r="K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3729.42</v>
      </c>
      <c r="L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3693.05</v>
      </c>
      <c r="M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3785.13</v>
      </c>
      <c r="N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3738.71</v>
      </c>
      <c r="O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3746.28</v>
      </c>
      <c r="P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3690.2400000000002</v>
      </c>
      <c r="Q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3706.69</v>
      </c>
      <c r="R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3783.87</v>
      </c>
      <c r="S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3889.9900000000002</v>
      </c>
      <c r="T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3866.86</v>
      </c>
      <c r="U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3820.6000000000004</v>
      </c>
      <c r="V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3855.6800000000003</v>
      </c>
      <c r="W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3804.16</v>
      </c>
      <c r="X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3974.34</v>
      </c>
      <c r="Y501" s="107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3853.9</v>
      </c>
    </row>
    <row r="502" spans="1:25" x14ac:dyDescent="0.2">
      <c r="A502" s="88">
        <f t="shared" si="13"/>
        <v>41977</v>
      </c>
      <c r="B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3716.3</v>
      </c>
      <c r="C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3708.61</v>
      </c>
      <c r="D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3728.09</v>
      </c>
      <c r="E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3728.06</v>
      </c>
      <c r="F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3728.28</v>
      </c>
      <c r="G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3709.88</v>
      </c>
      <c r="H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3689.79</v>
      </c>
      <c r="I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3794.17</v>
      </c>
      <c r="J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3747.82</v>
      </c>
      <c r="K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3719.41</v>
      </c>
      <c r="L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3695.03</v>
      </c>
      <c r="M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3746.7000000000003</v>
      </c>
      <c r="N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3727.26</v>
      </c>
      <c r="O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3689.82</v>
      </c>
      <c r="P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3728.28</v>
      </c>
      <c r="Q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3723.37</v>
      </c>
      <c r="R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3713.71</v>
      </c>
      <c r="S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3875.13</v>
      </c>
      <c r="T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3866.75</v>
      </c>
      <c r="U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3843.01</v>
      </c>
      <c r="V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3877.16</v>
      </c>
      <c r="W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3816.57</v>
      </c>
      <c r="X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3980.41</v>
      </c>
      <c r="Y502" s="107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3890.88</v>
      </c>
    </row>
    <row r="503" spans="1:25" x14ac:dyDescent="0.2">
      <c r="A503" s="88">
        <f t="shared" si="13"/>
        <v>41978</v>
      </c>
      <c r="B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3714.05</v>
      </c>
      <c r="C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3709.6600000000003</v>
      </c>
      <c r="D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3728.9300000000003</v>
      </c>
      <c r="E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3728.98</v>
      </c>
      <c r="F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3729.23</v>
      </c>
      <c r="G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3730.21</v>
      </c>
      <c r="H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3690.44</v>
      </c>
      <c r="I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3794.38</v>
      </c>
      <c r="J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3729.9100000000003</v>
      </c>
      <c r="K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3701.96</v>
      </c>
      <c r="L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3718.59</v>
      </c>
      <c r="M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3783.6400000000003</v>
      </c>
      <c r="N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3779.0200000000004</v>
      </c>
      <c r="O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3784.61</v>
      </c>
      <c r="P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3692.78</v>
      </c>
      <c r="Q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3690.78</v>
      </c>
      <c r="R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3739.55</v>
      </c>
      <c r="S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3842.44</v>
      </c>
      <c r="T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3864.65</v>
      </c>
      <c r="U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3851.28</v>
      </c>
      <c r="V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3872.19</v>
      </c>
      <c r="W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3825.96</v>
      </c>
      <c r="X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3993.7700000000004</v>
      </c>
      <c r="Y503" s="107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3890.77</v>
      </c>
    </row>
    <row r="504" spans="1:25" x14ac:dyDescent="0.2">
      <c r="A504" s="88">
        <f t="shared" si="13"/>
        <v>41979</v>
      </c>
      <c r="B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3723.11</v>
      </c>
      <c r="C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3709.73</v>
      </c>
      <c r="D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3715</v>
      </c>
      <c r="E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3697.04</v>
      </c>
      <c r="F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3690.76</v>
      </c>
      <c r="G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3700.69</v>
      </c>
      <c r="H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3709.6800000000003</v>
      </c>
      <c r="I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3710.4700000000003</v>
      </c>
      <c r="J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3788.01</v>
      </c>
      <c r="K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3694.9700000000003</v>
      </c>
      <c r="L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3722.4900000000002</v>
      </c>
      <c r="M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3724</v>
      </c>
      <c r="N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3710.25</v>
      </c>
      <c r="O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3704.7000000000003</v>
      </c>
      <c r="P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3716.78</v>
      </c>
      <c r="Q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3721.4500000000003</v>
      </c>
      <c r="R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3761.16</v>
      </c>
      <c r="S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3856.61</v>
      </c>
      <c r="T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3859.12</v>
      </c>
      <c r="U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3839.7200000000003</v>
      </c>
      <c r="V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3791.48</v>
      </c>
      <c r="W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3745.82</v>
      </c>
      <c r="X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3935.09</v>
      </c>
      <c r="Y504" s="107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3822.1000000000004</v>
      </c>
    </row>
    <row r="505" spans="1:25" x14ac:dyDescent="0.2">
      <c r="A505" s="88">
        <f t="shared" si="13"/>
        <v>41980</v>
      </c>
      <c r="B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3720.8500000000004</v>
      </c>
      <c r="C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3705.61</v>
      </c>
      <c r="D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3695.9</v>
      </c>
      <c r="E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3690.21</v>
      </c>
      <c r="F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3701.5</v>
      </c>
      <c r="G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3693.5600000000004</v>
      </c>
      <c r="H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3700.5</v>
      </c>
      <c r="I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3705.6000000000004</v>
      </c>
      <c r="J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3778.5600000000004</v>
      </c>
      <c r="K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3711.0600000000004</v>
      </c>
      <c r="L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3719.33</v>
      </c>
      <c r="M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3719.8900000000003</v>
      </c>
      <c r="N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3708.1000000000004</v>
      </c>
      <c r="O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3702.03</v>
      </c>
      <c r="P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3715.03</v>
      </c>
      <c r="Q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3719.7700000000004</v>
      </c>
      <c r="R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3705.26</v>
      </c>
      <c r="S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3846.73</v>
      </c>
      <c r="T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3852.09</v>
      </c>
      <c r="U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3836.69</v>
      </c>
      <c r="V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3791.05</v>
      </c>
      <c r="W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3745.57</v>
      </c>
      <c r="X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3935.55</v>
      </c>
      <c r="Y505" s="107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3823.28</v>
      </c>
    </row>
    <row r="506" spans="1:25" x14ac:dyDescent="0.2">
      <c r="A506" s="88">
        <f t="shared" si="13"/>
        <v>41981</v>
      </c>
      <c r="B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3716.03</v>
      </c>
      <c r="C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3710.4100000000003</v>
      </c>
      <c r="D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3704.2200000000003</v>
      </c>
      <c r="E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3704</v>
      </c>
      <c r="F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3697.57</v>
      </c>
      <c r="G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3690.09</v>
      </c>
      <c r="H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3704.2400000000002</v>
      </c>
      <c r="I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3711.76</v>
      </c>
      <c r="J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3701.48</v>
      </c>
      <c r="K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3727.28</v>
      </c>
      <c r="L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3722.23</v>
      </c>
      <c r="M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3775.25</v>
      </c>
      <c r="N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3765.1000000000004</v>
      </c>
      <c r="O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3794.8700000000003</v>
      </c>
      <c r="P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3730.8500000000004</v>
      </c>
      <c r="Q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3722.6400000000003</v>
      </c>
      <c r="R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3712.2200000000003</v>
      </c>
      <c r="S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3913.08</v>
      </c>
      <c r="T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3858.69</v>
      </c>
      <c r="U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3833.58</v>
      </c>
      <c r="V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3873.21</v>
      </c>
      <c r="W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3834.17</v>
      </c>
      <c r="X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3975.0200000000004</v>
      </c>
      <c r="Y506" s="107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3883.8</v>
      </c>
    </row>
    <row r="507" spans="1:25" x14ac:dyDescent="0.2">
      <c r="A507" s="88">
        <f t="shared" si="13"/>
        <v>41982</v>
      </c>
      <c r="B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3715.5</v>
      </c>
      <c r="C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3710.8100000000004</v>
      </c>
      <c r="D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3704.17</v>
      </c>
      <c r="E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3702.6400000000003</v>
      </c>
      <c r="F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3695.6400000000003</v>
      </c>
      <c r="G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3691.36</v>
      </c>
      <c r="H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3705.2200000000003</v>
      </c>
      <c r="I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3728.9</v>
      </c>
      <c r="J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3712.04</v>
      </c>
      <c r="K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3706.98</v>
      </c>
      <c r="L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3706.6000000000004</v>
      </c>
      <c r="M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3728.46</v>
      </c>
      <c r="N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3729.2200000000003</v>
      </c>
      <c r="O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3730.03</v>
      </c>
      <c r="P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3697.1000000000004</v>
      </c>
      <c r="Q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3689.08</v>
      </c>
      <c r="R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3713.2700000000004</v>
      </c>
      <c r="S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3840.75</v>
      </c>
      <c r="T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3848.8100000000004</v>
      </c>
      <c r="U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3826</v>
      </c>
      <c r="V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3851.98</v>
      </c>
      <c r="W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3814.1800000000003</v>
      </c>
      <c r="X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3973.4800000000005</v>
      </c>
      <c r="Y507" s="107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3881.7400000000002</v>
      </c>
    </row>
    <row r="508" spans="1:25" x14ac:dyDescent="0.2">
      <c r="A508" s="88">
        <f t="shared" si="13"/>
        <v>41983</v>
      </c>
      <c r="B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3717.96</v>
      </c>
      <c r="C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3711.48</v>
      </c>
      <c r="D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3695.25</v>
      </c>
      <c r="E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3704.65</v>
      </c>
      <c r="F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3698.71</v>
      </c>
      <c r="G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3693.01</v>
      </c>
      <c r="H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3706.9</v>
      </c>
      <c r="I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3751.9700000000003</v>
      </c>
      <c r="J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3705.17</v>
      </c>
      <c r="K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3703.03</v>
      </c>
      <c r="L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3699.07</v>
      </c>
      <c r="M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3725.76</v>
      </c>
      <c r="N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3701.77</v>
      </c>
      <c r="O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3690.62</v>
      </c>
      <c r="P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3723.65</v>
      </c>
      <c r="Q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3718.0600000000004</v>
      </c>
      <c r="R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3704.62</v>
      </c>
      <c r="S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3793.53</v>
      </c>
      <c r="T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3803.5600000000004</v>
      </c>
      <c r="U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3787.55</v>
      </c>
      <c r="V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3819.8100000000004</v>
      </c>
      <c r="W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3760.66</v>
      </c>
      <c r="X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3946.4500000000003</v>
      </c>
      <c r="Y508" s="107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3843.76</v>
      </c>
    </row>
    <row r="509" spans="1:25" x14ac:dyDescent="0.2">
      <c r="A509" s="88">
        <f t="shared" si="13"/>
        <v>41984</v>
      </c>
      <c r="B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3712.84</v>
      </c>
      <c r="C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3707.3900000000003</v>
      </c>
      <c r="D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3695.12</v>
      </c>
      <c r="E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3704.44</v>
      </c>
      <c r="F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3698.62</v>
      </c>
      <c r="G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3692.71</v>
      </c>
      <c r="H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3707.51</v>
      </c>
      <c r="I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3751.6600000000003</v>
      </c>
      <c r="J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3704.78</v>
      </c>
      <c r="K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3702.62</v>
      </c>
      <c r="L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3699.65</v>
      </c>
      <c r="M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3725.63</v>
      </c>
      <c r="N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3702.79</v>
      </c>
      <c r="O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3691.61</v>
      </c>
      <c r="P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3723.3100000000004</v>
      </c>
      <c r="Q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3718.1000000000004</v>
      </c>
      <c r="R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3704.33</v>
      </c>
      <c r="S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3795.1000000000004</v>
      </c>
      <c r="T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3805.27</v>
      </c>
      <c r="U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3787.23</v>
      </c>
      <c r="V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3819.73</v>
      </c>
      <c r="W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3761.54</v>
      </c>
      <c r="X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3937.8</v>
      </c>
      <c r="Y509" s="107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3835.95</v>
      </c>
    </row>
    <row r="510" spans="1:25" x14ac:dyDescent="0.2">
      <c r="A510" s="88">
        <f t="shared" si="13"/>
        <v>41985</v>
      </c>
      <c r="B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3711.17</v>
      </c>
      <c r="C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3689.11</v>
      </c>
      <c r="D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3701.3500000000004</v>
      </c>
      <c r="E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3701.26</v>
      </c>
      <c r="F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3697.3500000000004</v>
      </c>
      <c r="G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3701.77</v>
      </c>
      <c r="H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3704.9700000000003</v>
      </c>
      <c r="I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3752.2200000000003</v>
      </c>
      <c r="J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3705.37</v>
      </c>
      <c r="K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3703.07</v>
      </c>
      <c r="L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3694.4500000000003</v>
      </c>
      <c r="M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3723.7400000000002</v>
      </c>
      <c r="N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3689.11</v>
      </c>
      <c r="O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3707.62</v>
      </c>
      <c r="P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3718.1000000000004</v>
      </c>
      <c r="Q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3719.15</v>
      </c>
      <c r="R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3702.2200000000003</v>
      </c>
      <c r="S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3753.41</v>
      </c>
      <c r="T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3754.6000000000004</v>
      </c>
      <c r="U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3731.33</v>
      </c>
      <c r="V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3797.4500000000003</v>
      </c>
      <c r="W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3751.17</v>
      </c>
      <c r="X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3944.9300000000003</v>
      </c>
      <c r="Y510" s="107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3819.79</v>
      </c>
    </row>
    <row r="511" spans="1:25" x14ac:dyDescent="0.2">
      <c r="A511" s="88">
        <f t="shared" si="13"/>
        <v>41986</v>
      </c>
      <c r="B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3694.9700000000003</v>
      </c>
      <c r="C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3694.2300000000005</v>
      </c>
      <c r="D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3692.59</v>
      </c>
      <c r="E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3693</v>
      </c>
      <c r="F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3693.25</v>
      </c>
      <c r="G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3693.7700000000004</v>
      </c>
      <c r="H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3694.95</v>
      </c>
      <c r="I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3720.88</v>
      </c>
      <c r="J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3718.6800000000003</v>
      </c>
      <c r="K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3719.9500000000003</v>
      </c>
      <c r="L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3726.2400000000002</v>
      </c>
      <c r="M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3743.25</v>
      </c>
      <c r="N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3742.92</v>
      </c>
      <c r="O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3742.84</v>
      </c>
      <c r="P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3743.33</v>
      </c>
      <c r="Q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3743.98</v>
      </c>
      <c r="R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3747.98</v>
      </c>
      <c r="S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3782</v>
      </c>
      <c r="T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3816.6800000000003</v>
      </c>
      <c r="U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3794.62</v>
      </c>
      <c r="V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3776.34</v>
      </c>
      <c r="W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3731.87</v>
      </c>
      <c r="X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3889.82</v>
      </c>
      <c r="Y511" s="107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3751.37</v>
      </c>
    </row>
    <row r="512" spans="1:25" x14ac:dyDescent="0.2">
      <c r="A512" s="88">
        <f t="shared" si="13"/>
        <v>41987</v>
      </c>
      <c r="B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3694.6000000000004</v>
      </c>
      <c r="C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3692.63</v>
      </c>
      <c r="D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3692.67</v>
      </c>
      <c r="E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3692.76</v>
      </c>
      <c r="F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3692.94</v>
      </c>
      <c r="G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3693.71</v>
      </c>
      <c r="H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3694.44</v>
      </c>
      <c r="I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3709.8900000000003</v>
      </c>
      <c r="J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3708.1600000000003</v>
      </c>
      <c r="K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3726.28</v>
      </c>
      <c r="L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3726.17</v>
      </c>
      <c r="M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3743.0600000000004</v>
      </c>
      <c r="N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3742.98</v>
      </c>
      <c r="O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3742.92</v>
      </c>
      <c r="P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3743.19</v>
      </c>
      <c r="Q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3744.12</v>
      </c>
      <c r="R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3748.29</v>
      </c>
      <c r="S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3724.33</v>
      </c>
      <c r="T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3782.4300000000003</v>
      </c>
      <c r="U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3764.84</v>
      </c>
      <c r="V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3765.8</v>
      </c>
      <c r="W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3728.55</v>
      </c>
      <c r="X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3889.3100000000004</v>
      </c>
      <c r="Y512" s="107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3751.78</v>
      </c>
    </row>
    <row r="513" spans="1:25" x14ac:dyDescent="0.2">
      <c r="A513" s="88">
        <f t="shared" si="13"/>
        <v>41988</v>
      </c>
      <c r="B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3690.23</v>
      </c>
      <c r="C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3694.55</v>
      </c>
      <c r="D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3694.3500000000004</v>
      </c>
      <c r="E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3694.55</v>
      </c>
      <c r="F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3694.6400000000003</v>
      </c>
      <c r="G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3695.23</v>
      </c>
      <c r="H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3696.2400000000002</v>
      </c>
      <c r="I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3750.52</v>
      </c>
      <c r="J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3704.21</v>
      </c>
      <c r="K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3702.4500000000003</v>
      </c>
      <c r="L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3693.5200000000004</v>
      </c>
      <c r="M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3699.1800000000003</v>
      </c>
      <c r="N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3704.57</v>
      </c>
      <c r="O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3704.42</v>
      </c>
      <c r="P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3761.1000000000004</v>
      </c>
      <c r="Q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3762.2</v>
      </c>
      <c r="R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3766.17</v>
      </c>
      <c r="S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3770.88</v>
      </c>
      <c r="T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3770.25</v>
      </c>
      <c r="U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3740.8500000000004</v>
      </c>
      <c r="V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3722.79</v>
      </c>
      <c r="W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3708.6400000000003</v>
      </c>
      <c r="X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3904.8100000000004</v>
      </c>
      <c r="Y513" s="107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3772.3900000000003</v>
      </c>
    </row>
    <row r="514" spans="1:25" x14ac:dyDescent="0.2">
      <c r="A514" s="88">
        <f t="shared" si="13"/>
        <v>41989</v>
      </c>
      <c r="B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3700.56</v>
      </c>
      <c r="C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3704.96</v>
      </c>
      <c r="D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3740.59</v>
      </c>
      <c r="E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3733.91</v>
      </c>
      <c r="F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3730.75</v>
      </c>
      <c r="G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3721.23</v>
      </c>
      <c r="H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3702.7200000000003</v>
      </c>
      <c r="I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3772.96</v>
      </c>
      <c r="J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3732.78</v>
      </c>
      <c r="K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3702.32</v>
      </c>
      <c r="L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3693.38</v>
      </c>
      <c r="M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3710.65</v>
      </c>
      <c r="N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3703.84</v>
      </c>
      <c r="O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3704.15</v>
      </c>
      <c r="P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3742.53</v>
      </c>
      <c r="Q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3705.78</v>
      </c>
      <c r="R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3717.4700000000003</v>
      </c>
      <c r="S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3735.03</v>
      </c>
      <c r="T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3734.96</v>
      </c>
      <c r="U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3735.34</v>
      </c>
      <c r="V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3726.61</v>
      </c>
      <c r="W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3721.4700000000003</v>
      </c>
      <c r="X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3898.73</v>
      </c>
      <c r="Y514" s="107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3776.36</v>
      </c>
    </row>
    <row r="515" spans="1:25" x14ac:dyDescent="0.2">
      <c r="A515" s="88">
        <f t="shared" si="13"/>
        <v>41990</v>
      </c>
      <c r="B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3694.44</v>
      </c>
      <c r="C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3719.7000000000003</v>
      </c>
      <c r="D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3739.69</v>
      </c>
      <c r="E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3739.86</v>
      </c>
      <c r="F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3743.57</v>
      </c>
      <c r="G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3733.59</v>
      </c>
      <c r="H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3687.8</v>
      </c>
      <c r="I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3783.61</v>
      </c>
      <c r="J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3742.09</v>
      </c>
      <c r="K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3736.9700000000003</v>
      </c>
      <c r="L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3717.71</v>
      </c>
      <c r="M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3696.48</v>
      </c>
      <c r="N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3699.4700000000003</v>
      </c>
      <c r="O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3704.79</v>
      </c>
      <c r="P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3743.29</v>
      </c>
      <c r="Q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3706.25</v>
      </c>
      <c r="R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3716.25</v>
      </c>
      <c r="S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3724.4</v>
      </c>
      <c r="T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3725.1000000000004</v>
      </c>
      <c r="U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3725.9700000000003</v>
      </c>
      <c r="V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3727.45</v>
      </c>
      <c r="W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3722.73</v>
      </c>
      <c r="X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3874.5600000000004</v>
      </c>
      <c r="Y515" s="107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3741.26</v>
      </c>
    </row>
    <row r="516" spans="1:25" x14ac:dyDescent="0.2">
      <c r="A516" s="88">
        <f t="shared" si="13"/>
        <v>41991</v>
      </c>
      <c r="B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3695.94</v>
      </c>
      <c r="C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3719.7400000000002</v>
      </c>
      <c r="D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3739.8900000000003</v>
      </c>
      <c r="E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3739.82</v>
      </c>
      <c r="F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3743.41</v>
      </c>
      <c r="G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3733.34</v>
      </c>
      <c r="H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3687.6800000000003</v>
      </c>
      <c r="I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3783.88</v>
      </c>
      <c r="J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3757.7000000000003</v>
      </c>
      <c r="K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3763.54</v>
      </c>
      <c r="L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3759.6800000000003</v>
      </c>
      <c r="M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3718.3900000000003</v>
      </c>
      <c r="N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3733</v>
      </c>
      <c r="O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3742.03</v>
      </c>
      <c r="P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3801.05</v>
      </c>
      <c r="Q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3761.23</v>
      </c>
      <c r="R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3709.13</v>
      </c>
      <c r="S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3728.25</v>
      </c>
      <c r="T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3731.4300000000003</v>
      </c>
      <c r="U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3732.1400000000003</v>
      </c>
      <c r="V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3729.03</v>
      </c>
      <c r="W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3723.98</v>
      </c>
      <c r="X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3863.17</v>
      </c>
      <c r="Y516" s="107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3747.8500000000004</v>
      </c>
    </row>
    <row r="517" spans="1:25" x14ac:dyDescent="0.2">
      <c r="A517" s="88">
        <f t="shared" si="13"/>
        <v>41992</v>
      </c>
      <c r="B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3696.41</v>
      </c>
      <c r="C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3719.5</v>
      </c>
      <c r="D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3739.57</v>
      </c>
      <c r="E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3739.51</v>
      </c>
      <c r="F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3742.8500000000004</v>
      </c>
      <c r="G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3732.98</v>
      </c>
      <c r="H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3687.88</v>
      </c>
      <c r="I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3783.65</v>
      </c>
      <c r="J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3757.37</v>
      </c>
      <c r="K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3763.26</v>
      </c>
      <c r="L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3758.98</v>
      </c>
      <c r="M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3717.8900000000003</v>
      </c>
      <c r="N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3732.3</v>
      </c>
      <c r="O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3741.02</v>
      </c>
      <c r="P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3799.67</v>
      </c>
      <c r="Q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3759.77</v>
      </c>
      <c r="R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3708.3900000000003</v>
      </c>
      <c r="S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3728.94</v>
      </c>
      <c r="T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3729.61</v>
      </c>
      <c r="U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3731.54</v>
      </c>
      <c r="V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3731.67</v>
      </c>
      <c r="W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3727.0200000000004</v>
      </c>
      <c r="X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3862.1800000000003</v>
      </c>
      <c r="Y517" s="107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3747.94</v>
      </c>
    </row>
    <row r="518" spans="1:25" x14ac:dyDescent="0.2">
      <c r="A518" s="88">
        <f t="shared" si="13"/>
        <v>41993</v>
      </c>
      <c r="B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3697.98</v>
      </c>
      <c r="C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3720.09</v>
      </c>
      <c r="D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3740.9700000000003</v>
      </c>
      <c r="E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3744.6000000000004</v>
      </c>
      <c r="F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3744.6400000000003</v>
      </c>
      <c r="G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3734.3100000000004</v>
      </c>
      <c r="H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3691.79</v>
      </c>
      <c r="I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3711.09</v>
      </c>
      <c r="J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3712.87</v>
      </c>
      <c r="K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3733.03</v>
      </c>
      <c r="L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3726.12</v>
      </c>
      <c r="M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3732.86</v>
      </c>
      <c r="N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3739.3500000000004</v>
      </c>
      <c r="O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3760.8700000000003</v>
      </c>
      <c r="P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3768.69</v>
      </c>
      <c r="Q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3742.3500000000004</v>
      </c>
      <c r="R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3718.5</v>
      </c>
      <c r="S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3797.63</v>
      </c>
      <c r="T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3810.9700000000003</v>
      </c>
      <c r="U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3805.78</v>
      </c>
      <c r="V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3727.36</v>
      </c>
      <c r="W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3729.41</v>
      </c>
      <c r="X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3872.6000000000004</v>
      </c>
      <c r="Y518" s="107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3757.61</v>
      </c>
    </row>
    <row r="519" spans="1:25" x14ac:dyDescent="0.2">
      <c r="A519" s="88">
        <f t="shared" si="13"/>
        <v>41994</v>
      </c>
      <c r="B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3698.59</v>
      </c>
      <c r="C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3720.19</v>
      </c>
      <c r="D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3741.1400000000003</v>
      </c>
      <c r="E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3744.7400000000002</v>
      </c>
      <c r="F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3744.96</v>
      </c>
      <c r="G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3734.51</v>
      </c>
      <c r="H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3691.6800000000003</v>
      </c>
      <c r="I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3697.8</v>
      </c>
      <c r="J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3714.71</v>
      </c>
      <c r="K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3779.2400000000002</v>
      </c>
      <c r="L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3725.37</v>
      </c>
      <c r="M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3731.91</v>
      </c>
      <c r="N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3738.8500000000004</v>
      </c>
      <c r="O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3742.5</v>
      </c>
      <c r="P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3739.3500000000004</v>
      </c>
      <c r="Q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3719.92</v>
      </c>
      <c r="R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3717.94</v>
      </c>
      <c r="S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3797.48</v>
      </c>
      <c r="T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3809.2200000000003</v>
      </c>
      <c r="U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3807.1800000000003</v>
      </c>
      <c r="V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3727.6200000000003</v>
      </c>
      <c r="W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3728.48</v>
      </c>
      <c r="X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3873.1000000000004</v>
      </c>
      <c r="Y519" s="107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3741.4</v>
      </c>
    </row>
    <row r="520" spans="1:25" x14ac:dyDescent="0.2">
      <c r="A520" s="88">
        <f t="shared" si="13"/>
        <v>41995</v>
      </c>
      <c r="B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3694.48</v>
      </c>
      <c r="C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3719.69</v>
      </c>
      <c r="D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3739.05</v>
      </c>
      <c r="E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3738.9</v>
      </c>
      <c r="F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3743.21</v>
      </c>
      <c r="G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3733.26</v>
      </c>
      <c r="H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3687.57</v>
      </c>
      <c r="I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3783.96</v>
      </c>
      <c r="J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3758.13</v>
      </c>
      <c r="K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3764.3500000000004</v>
      </c>
      <c r="L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3750.2400000000002</v>
      </c>
      <c r="M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3699.5</v>
      </c>
      <c r="N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3713.3</v>
      </c>
      <c r="O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3724.4</v>
      </c>
      <c r="P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3778.09</v>
      </c>
      <c r="Q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3760.8100000000004</v>
      </c>
      <c r="R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3709.09</v>
      </c>
      <c r="S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3730.26</v>
      </c>
      <c r="T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3729.03</v>
      </c>
      <c r="U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3731.19</v>
      </c>
      <c r="V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3729.63</v>
      </c>
      <c r="W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3728.25</v>
      </c>
      <c r="X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3861.69</v>
      </c>
      <c r="Y520" s="107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3748.03</v>
      </c>
    </row>
    <row r="521" spans="1:25" x14ac:dyDescent="0.2">
      <c r="A521" s="88">
        <f t="shared" si="13"/>
        <v>41996</v>
      </c>
      <c r="B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3692.29</v>
      </c>
      <c r="C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3720.36</v>
      </c>
      <c r="D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3739.84</v>
      </c>
      <c r="E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3739.76</v>
      </c>
      <c r="F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3743.65</v>
      </c>
      <c r="G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3733.63</v>
      </c>
      <c r="H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3687.7700000000004</v>
      </c>
      <c r="I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3784.3900000000003</v>
      </c>
      <c r="J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3758.36</v>
      </c>
      <c r="K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3764.4900000000002</v>
      </c>
      <c r="L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3750.4500000000003</v>
      </c>
      <c r="M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3699.6400000000003</v>
      </c>
      <c r="N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3713.41</v>
      </c>
      <c r="O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3724.7700000000004</v>
      </c>
      <c r="P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3778.07</v>
      </c>
      <c r="Q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3760.9</v>
      </c>
      <c r="R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3708.29</v>
      </c>
      <c r="S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3726.28</v>
      </c>
      <c r="T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3727.31</v>
      </c>
      <c r="U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3737.4900000000002</v>
      </c>
      <c r="V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3730.27</v>
      </c>
      <c r="W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3726.76</v>
      </c>
      <c r="X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3855.69</v>
      </c>
      <c r="Y521" s="107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3744</v>
      </c>
    </row>
    <row r="522" spans="1:25" x14ac:dyDescent="0.2">
      <c r="A522" s="88">
        <f t="shared" si="13"/>
        <v>41997</v>
      </c>
      <c r="B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3692.63</v>
      </c>
      <c r="C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3720.71</v>
      </c>
      <c r="D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3740.4900000000002</v>
      </c>
      <c r="E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3740.53</v>
      </c>
      <c r="F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3733.67</v>
      </c>
      <c r="G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3733.76</v>
      </c>
      <c r="H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3687.8</v>
      </c>
      <c r="I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3774.91</v>
      </c>
      <c r="J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3746.1400000000003</v>
      </c>
      <c r="K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3751.28</v>
      </c>
      <c r="L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3728.07</v>
      </c>
      <c r="M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3689.3100000000004</v>
      </c>
      <c r="N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3699.81</v>
      </c>
      <c r="O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3716.38</v>
      </c>
      <c r="P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3768.08</v>
      </c>
      <c r="Q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3762.16</v>
      </c>
      <c r="R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3710.12</v>
      </c>
      <c r="S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3734.1600000000003</v>
      </c>
      <c r="T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3737.86</v>
      </c>
      <c r="U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3736.48</v>
      </c>
      <c r="V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3727.38</v>
      </c>
      <c r="W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3722.1000000000004</v>
      </c>
      <c r="X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3872.82</v>
      </c>
      <c r="Y522" s="107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3760.42</v>
      </c>
    </row>
    <row r="523" spans="1:25" x14ac:dyDescent="0.2">
      <c r="A523" s="88">
        <f t="shared" si="13"/>
        <v>41998</v>
      </c>
      <c r="B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3701.58</v>
      </c>
      <c r="C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3733.1400000000003</v>
      </c>
      <c r="D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3760.84</v>
      </c>
      <c r="E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3761.0200000000004</v>
      </c>
      <c r="F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3750.4700000000003</v>
      </c>
      <c r="G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3750.63</v>
      </c>
      <c r="H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3702.32</v>
      </c>
      <c r="I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3791.32</v>
      </c>
      <c r="J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3758.32</v>
      </c>
      <c r="K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3779.19</v>
      </c>
      <c r="L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3750.63</v>
      </c>
      <c r="M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3705</v>
      </c>
      <c r="N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3721.7</v>
      </c>
      <c r="O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3733.38</v>
      </c>
      <c r="P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3786.04</v>
      </c>
      <c r="Q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3786.57</v>
      </c>
      <c r="R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3708.51</v>
      </c>
      <c r="S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3734.92</v>
      </c>
      <c r="T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3735.67</v>
      </c>
      <c r="U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3737.1400000000003</v>
      </c>
      <c r="V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3721.58</v>
      </c>
      <c r="W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3722.87</v>
      </c>
      <c r="X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3854.4500000000003</v>
      </c>
      <c r="Y523" s="107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3744.12</v>
      </c>
    </row>
    <row r="524" spans="1:25" x14ac:dyDescent="0.2">
      <c r="A524" s="88">
        <f t="shared" si="13"/>
        <v>41999</v>
      </c>
      <c r="B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3689.34</v>
      </c>
      <c r="C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3726.2000000000003</v>
      </c>
      <c r="D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3742.6400000000003</v>
      </c>
      <c r="E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3746.15</v>
      </c>
      <c r="F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3750.05</v>
      </c>
      <c r="G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3743.36</v>
      </c>
      <c r="H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3695.9300000000003</v>
      </c>
      <c r="I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3794.51</v>
      </c>
      <c r="J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3715.9900000000002</v>
      </c>
      <c r="K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3708.6800000000003</v>
      </c>
      <c r="L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3708.63</v>
      </c>
      <c r="M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3705.62</v>
      </c>
      <c r="N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3709.79</v>
      </c>
      <c r="O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3704.21</v>
      </c>
      <c r="P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3736.07</v>
      </c>
      <c r="Q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3723.9700000000003</v>
      </c>
      <c r="R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3700.2200000000003</v>
      </c>
      <c r="S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3737.04</v>
      </c>
      <c r="T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3737.51</v>
      </c>
      <c r="U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3738.76</v>
      </c>
      <c r="V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3723.23</v>
      </c>
      <c r="W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3723.5</v>
      </c>
      <c r="X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3866.84</v>
      </c>
      <c r="Y524" s="107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3750.75</v>
      </c>
    </row>
    <row r="525" spans="1:25" x14ac:dyDescent="0.2">
      <c r="A525" s="88">
        <f t="shared" si="13"/>
        <v>42000</v>
      </c>
      <c r="B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3693.13</v>
      </c>
      <c r="C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3726.4700000000003</v>
      </c>
      <c r="D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3751.29</v>
      </c>
      <c r="E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3754.87</v>
      </c>
      <c r="F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3751.46</v>
      </c>
      <c r="G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3733.61</v>
      </c>
      <c r="H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3716.96</v>
      </c>
      <c r="I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3708.8100000000004</v>
      </c>
      <c r="J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3788.7200000000003</v>
      </c>
      <c r="K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3726.09</v>
      </c>
      <c r="L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3726.03</v>
      </c>
      <c r="M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3732.63</v>
      </c>
      <c r="N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3732.41</v>
      </c>
      <c r="O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3732.51</v>
      </c>
      <c r="P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3753.6600000000003</v>
      </c>
      <c r="Q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3754.11</v>
      </c>
      <c r="R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3696.75</v>
      </c>
      <c r="S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3754.4100000000003</v>
      </c>
      <c r="T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3743.33</v>
      </c>
      <c r="U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3746.54</v>
      </c>
      <c r="V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3727.53</v>
      </c>
      <c r="W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3728.3100000000004</v>
      </c>
      <c r="X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3861.03</v>
      </c>
      <c r="Y525" s="107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3750.51</v>
      </c>
    </row>
    <row r="526" spans="1:25" x14ac:dyDescent="0.2">
      <c r="A526" s="88">
        <f t="shared" si="13"/>
        <v>42001</v>
      </c>
      <c r="B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3690.58</v>
      </c>
      <c r="C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3729.73</v>
      </c>
      <c r="D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3758.59</v>
      </c>
      <c r="E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3762.2700000000004</v>
      </c>
      <c r="F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3758.78</v>
      </c>
      <c r="G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3740.53</v>
      </c>
      <c r="H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3716.5</v>
      </c>
      <c r="I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3690.6600000000003</v>
      </c>
      <c r="J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3730.03</v>
      </c>
      <c r="K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3731.3</v>
      </c>
      <c r="L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3724.88</v>
      </c>
      <c r="M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3731.42</v>
      </c>
      <c r="N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3752.13</v>
      </c>
      <c r="O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3766.75</v>
      </c>
      <c r="P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3778.04</v>
      </c>
      <c r="Q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3752.82</v>
      </c>
      <c r="R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3695.38</v>
      </c>
      <c r="S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3728.92</v>
      </c>
      <c r="T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3729.4500000000003</v>
      </c>
      <c r="U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3720.95</v>
      </c>
      <c r="V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3728.03</v>
      </c>
      <c r="W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3728.94</v>
      </c>
      <c r="X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3809.57</v>
      </c>
      <c r="Y526" s="107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3737.25</v>
      </c>
    </row>
    <row r="527" spans="1:25" x14ac:dyDescent="0.2">
      <c r="A527" s="88">
        <f t="shared" si="13"/>
        <v>42002</v>
      </c>
      <c r="B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3689.1800000000003</v>
      </c>
      <c r="C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3719.87</v>
      </c>
      <c r="D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3742.8900000000003</v>
      </c>
      <c r="E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3746.1800000000003</v>
      </c>
      <c r="F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3750.2400000000002</v>
      </c>
      <c r="G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3733.5200000000004</v>
      </c>
      <c r="H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3687.6000000000004</v>
      </c>
      <c r="I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3784.17</v>
      </c>
      <c r="J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3733.33</v>
      </c>
      <c r="K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3737.2200000000003</v>
      </c>
      <c r="L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3718.02</v>
      </c>
      <c r="M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3689.5</v>
      </c>
      <c r="N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3693.76</v>
      </c>
      <c r="O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3691.13</v>
      </c>
      <c r="P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3726.83</v>
      </c>
      <c r="Q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3705.8</v>
      </c>
      <c r="R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3705.92</v>
      </c>
      <c r="S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3723.98</v>
      </c>
      <c r="T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3724.4</v>
      </c>
      <c r="U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3725.57</v>
      </c>
      <c r="V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3722.42</v>
      </c>
      <c r="W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3723.59</v>
      </c>
      <c r="X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3868.5</v>
      </c>
      <c r="Y527" s="107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3751.95</v>
      </c>
    </row>
    <row r="528" spans="1:25" x14ac:dyDescent="0.2">
      <c r="A528" s="88">
        <f t="shared" si="13"/>
        <v>42003</v>
      </c>
      <c r="B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3688.53</v>
      </c>
      <c r="C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3730.31</v>
      </c>
      <c r="D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3753.67</v>
      </c>
      <c r="E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3760.9300000000003</v>
      </c>
      <c r="F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3765.1800000000003</v>
      </c>
      <c r="G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3747.21</v>
      </c>
      <c r="H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3696.34</v>
      </c>
      <c r="I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3798.4900000000002</v>
      </c>
      <c r="J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3745.61</v>
      </c>
      <c r="K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3750.9500000000003</v>
      </c>
      <c r="L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3730.79</v>
      </c>
      <c r="M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3694.13</v>
      </c>
      <c r="N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3713.03</v>
      </c>
      <c r="O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3709.9700000000003</v>
      </c>
      <c r="P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3774.45</v>
      </c>
      <c r="Q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3736.98</v>
      </c>
      <c r="R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3696.12</v>
      </c>
      <c r="S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3733.88</v>
      </c>
      <c r="T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3733.5600000000004</v>
      </c>
      <c r="U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3734.7200000000003</v>
      </c>
      <c r="V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3722.67</v>
      </c>
      <c r="W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3723.37</v>
      </c>
      <c r="X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3868.27</v>
      </c>
      <c r="Y528" s="107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3751.37</v>
      </c>
    </row>
    <row r="529" spans="1:25" x14ac:dyDescent="0.2">
      <c r="A529" s="88">
        <f t="shared" si="13"/>
        <v>42004</v>
      </c>
      <c r="B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3688.31</v>
      </c>
      <c r="C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3730.1000000000004</v>
      </c>
      <c r="D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3753.6000000000004</v>
      </c>
      <c r="E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3760.63</v>
      </c>
      <c r="F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3764.77</v>
      </c>
      <c r="G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3747.1600000000003</v>
      </c>
      <c r="H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3695.9100000000003</v>
      </c>
      <c r="I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3797.48</v>
      </c>
      <c r="J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3744.9700000000003</v>
      </c>
      <c r="K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3748.55</v>
      </c>
      <c r="L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3728.7400000000002</v>
      </c>
      <c r="M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3692.7</v>
      </c>
      <c r="N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3711.71</v>
      </c>
      <c r="O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3710.06</v>
      </c>
      <c r="P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3774.6800000000003</v>
      </c>
      <c r="Q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3737.27</v>
      </c>
      <c r="R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3696.02</v>
      </c>
      <c r="S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3789.4300000000003</v>
      </c>
      <c r="T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3806.2200000000003</v>
      </c>
      <c r="U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3798.04</v>
      </c>
      <c r="V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3840.9500000000003</v>
      </c>
      <c r="W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3801.04</v>
      </c>
      <c r="X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3975.2200000000003</v>
      </c>
      <c r="Y529" s="10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3866</v>
      </c>
    </row>
    <row r="530" spans="1:25" x14ac:dyDescent="0.25">
      <c r="A530" s="102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1"/>
    </row>
    <row r="531" spans="1:25" x14ac:dyDescent="0.25">
      <c r="A531" s="96" t="s">
        <v>158</v>
      </c>
      <c r="B531" s="87"/>
      <c r="C531" s="87"/>
      <c r="D531" s="87"/>
    </row>
    <row r="532" spans="1:25" ht="12.75" x14ac:dyDescent="0.2">
      <c r="A532" s="165" t="s">
        <v>49</v>
      </c>
      <c r="B532" s="168" t="s">
        <v>128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5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5" ht="12.75" x14ac:dyDescent="0.2">
      <c r="A534" s="166"/>
      <c r="B534" s="174" t="s">
        <v>129</v>
      </c>
      <c r="C534" s="163" t="s">
        <v>130</v>
      </c>
      <c r="D534" s="163" t="s">
        <v>131</v>
      </c>
      <c r="E534" s="163" t="s">
        <v>132</v>
      </c>
      <c r="F534" s="163" t="s">
        <v>133</v>
      </c>
      <c r="G534" s="163" t="s">
        <v>134</v>
      </c>
      <c r="H534" s="163" t="s">
        <v>135</v>
      </c>
      <c r="I534" s="163" t="s">
        <v>136</v>
      </c>
      <c r="J534" s="163" t="s">
        <v>137</v>
      </c>
      <c r="K534" s="163" t="s">
        <v>138</v>
      </c>
      <c r="L534" s="163" t="s">
        <v>139</v>
      </c>
      <c r="M534" s="163" t="s">
        <v>140</v>
      </c>
      <c r="N534" s="176" t="s">
        <v>141</v>
      </c>
      <c r="O534" s="163" t="s">
        <v>142</v>
      </c>
      <c r="P534" s="163" t="s">
        <v>143</v>
      </c>
      <c r="Q534" s="163" t="s">
        <v>144</v>
      </c>
      <c r="R534" s="163" t="s">
        <v>145</v>
      </c>
      <c r="S534" s="163" t="s">
        <v>146</v>
      </c>
      <c r="T534" s="163" t="s">
        <v>147</v>
      </c>
      <c r="U534" s="163" t="s">
        <v>148</v>
      </c>
      <c r="V534" s="163" t="s">
        <v>149</v>
      </c>
      <c r="W534" s="163" t="s">
        <v>150</v>
      </c>
      <c r="X534" s="163" t="s">
        <v>151</v>
      </c>
      <c r="Y534" s="163" t="s">
        <v>152</v>
      </c>
    </row>
    <row r="535" spans="1:25" ht="12.75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88">
        <f>A499</f>
        <v>41974</v>
      </c>
      <c r="B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3674.9300000000003</v>
      </c>
      <c r="C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3676.02</v>
      </c>
      <c r="D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3658.3</v>
      </c>
      <c r="E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3661.33</v>
      </c>
      <c r="F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3664.23</v>
      </c>
      <c r="G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3658.11</v>
      </c>
      <c r="H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3673.69</v>
      </c>
      <c r="I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3708.6400000000003</v>
      </c>
      <c r="J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3658.03</v>
      </c>
      <c r="K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3687.2400000000002</v>
      </c>
      <c r="L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3706.07</v>
      </c>
      <c r="M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3775.58</v>
      </c>
      <c r="N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3748.25</v>
      </c>
      <c r="O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3741.8100000000004</v>
      </c>
      <c r="P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3703.32</v>
      </c>
      <c r="Q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3701.12</v>
      </c>
      <c r="R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3720.53</v>
      </c>
      <c r="S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3847.79</v>
      </c>
      <c r="T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3857</v>
      </c>
      <c r="U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3816.66</v>
      </c>
      <c r="V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3871.83</v>
      </c>
      <c r="W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3807.09</v>
      </c>
      <c r="X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4021.04</v>
      </c>
      <c r="Y536" s="107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3810.52</v>
      </c>
    </row>
    <row r="537" spans="1:25" x14ac:dyDescent="0.2">
      <c r="A537" s="88">
        <f>A536+1</f>
        <v>41975</v>
      </c>
      <c r="B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3672.4700000000003</v>
      </c>
      <c r="C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3672.6800000000003</v>
      </c>
      <c r="D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3658.82</v>
      </c>
      <c r="E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3661.48</v>
      </c>
      <c r="F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3664.69</v>
      </c>
      <c r="G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3657.73</v>
      </c>
      <c r="H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3672.36</v>
      </c>
      <c r="I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3709.42</v>
      </c>
      <c r="J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3658.78</v>
      </c>
      <c r="K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3684.57</v>
      </c>
      <c r="L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3697.38</v>
      </c>
      <c r="M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3760.6400000000003</v>
      </c>
      <c r="N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3725.77</v>
      </c>
      <c r="O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3724.26</v>
      </c>
      <c r="P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3690.34</v>
      </c>
      <c r="Q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3688.09</v>
      </c>
      <c r="R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3734.9500000000003</v>
      </c>
      <c r="S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3838.54</v>
      </c>
      <c r="T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3834.79</v>
      </c>
      <c r="U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3798.4300000000003</v>
      </c>
      <c r="V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3837.3500000000004</v>
      </c>
      <c r="W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3790.23</v>
      </c>
      <c r="X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3907.4300000000003</v>
      </c>
      <c r="Y537" s="107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3816.61</v>
      </c>
    </row>
    <row r="538" spans="1:25" x14ac:dyDescent="0.2">
      <c r="A538" s="88">
        <f t="shared" ref="A538:A566" si="14">A537+1</f>
        <v>41976</v>
      </c>
      <c r="B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3661.87</v>
      </c>
      <c r="C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3691.4700000000003</v>
      </c>
      <c r="D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3691.48</v>
      </c>
      <c r="E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3691.4</v>
      </c>
      <c r="F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3691.6800000000003</v>
      </c>
      <c r="G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3692.3100000000004</v>
      </c>
      <c r="H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3683.9</v>
      </c>
      <c r="I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3770.98</v>
      </c>
      <c r="J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3707.4500000000003</v>
      </c>
      <c r="K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3692.9300000000003</v>
      </c>
      <c r="L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3658.5600000000004</v>
      </c>
      <c r="M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3745.57</v>
      </c>
      <c r="N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3701.71</v>
      </c>
      <c r="O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3708.86</v>
      </c>
      <c r="P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3655.91</v>
      </c>
      <c r="Q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3671.4500000000003</v>
      </c>
      <c r="R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3744.38</v>
      </c>
      <c r="S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3844.65</v>
      </c>
      <c r="T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3822.8</v>
      </c>
      <c r="U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3779.08</v>
      </c>
      <c r="V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3812.23</v>
      </c>
      <c r="W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3763.55</v>
      </c>
      <c r="X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3924.3500000000004</v>
      </c>
      <c r="Y538" s="107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3810.55</v>
      </c>
    </row>
    <row r="539" spans="1:25" x14ac:dyDescent="0.2">
      <c r="A539" s="88">
        <f t="shared" si="14"/>
        <v>41977</v>
      </c>
      <c r="B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3680.53</v>
      </c>
      <c r="C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3673.2700000000004</v>
      </c>
      <c r="D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3691.6800000000003</v>
      </c>
      <c r="E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3691.6400000000003</v>
      </c>
      <c r="F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3691.8500000000004</v>
      </c>
      <c r="G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3674.46</v>
      </c>
      <c r="H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3655.48</v>
      </c>
      <c r="I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3754.11</v>
      </c>
      <c r="J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3710.32</v>
      </c>
      <c r="K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3683.48</v>
      </c>
      <c r="L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3660.44</v>
      </c>
      <c r="M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3709.26</v>
      </c>
      <c r="N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3690.8900000000003</v>
      </c>
      <c r="O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3655.51</v>
      </c>
      <c r="P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3691.8500000000004</v>
      </c>
      <c r="Q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3687.21</v>
      </c>
      <c r="R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3678.09</v>
      </c>
      <c r="S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3830.61</v>
      </c>
      <c r="T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3822.69</v>
      </c>
      <c r="U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3800.26</v>
      </c>
      <c r="V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3832.53</v>
      </c>
      <c r="W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3775.28</v>
      </c>
      <c r="X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3930.09</v>
      </c>
      <c r="Y539" s="107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3845.4900000000002</v>
      </c>
    </row>
    <row r="540" spans="1:25" x14ac:dyDescent="0.2">
      <c r="A540" s="88">
        <f t="shared" si="14"/>
        <v>41978</v>
      </c>
      <c r="B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3678.4100000000003</v>
      </c>
      <c r="C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3674.26</v>
      </c>
      <c r="D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3692.4700000000003</v>
      </c>
      <c r="E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3692.51</v>
      </c>
      <c r="F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3692.75</v>
      </c>
      <c r="G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3693.6800000000003</v>
      </c>
      <c r="H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3656.1000000000004</v>
      </c>
      <c r="I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3754.31</v>
      </c>
      <c r="J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3693.3900000000003</v>
      </c>
      <c r="K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3666.98</v>
      </c>
      <c r="L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3682.7000000000003</v>
      </c>
      <c r="M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3744.16</v>
      </c>
      <c r="N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3739.8</v>
      </c>
      <c r="O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3745.08</v>
      </c>
      <c r="P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3658.3100000000004</v>
      </c>
      <c r="Q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3656.42</v>
      </c>
      <c r="R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3702.51</v>
      </c>
      <c r="S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3799.7200000000003</v>
      </c>
      <c r="T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3820.71</v>
      </c>
      <c r="U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3808.07</v>
      </c>
      <c r="V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3827.83</v>
      </c>
      <c r="W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3784.15</v>
      </c>
      <c r="X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3942.71</v>
      </c>
      <c r="Y540" s="107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3845.3900000000003</v>
      </c>
    </row>
    <row r="541" spans="1:25" x14ac:dyDescent="0.2">
      <c r="A541" s="88">
        <f t="shared" si="14"/>
        <v>41979</v>
      </c>
      <c r="B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3686.9700000000003</v>
      </c>
      <c r="C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3674.33</v>
      </c>
      <c r="D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3679.3100000000004</v>
      </c>
      <c r="E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3662.33</v>
      </c>
      <c r="F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3656.4100000000003</v>
      </c>
      <c r="G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3665.78</v>
      </c>
      <c r="H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3674.28</v>
      </c>
      <c r="I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3675.02</v>
      </c>
      <c r="J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3748.29</v>
      </c>
      <c r="K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3660.38</v>
      </c>
      <c r="L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3686.38</v>
      </c>
      <c r="M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3687.8100000000004</v>
      </c>
      <c r="N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3674.82</v>
      </c>
      <c r="O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3669.58</v>
      </c>
      <c r="P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3680.9900000000002</v>
      </c>
      <c r="Q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3685.4</v>
      </c>
      <c r="R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3722.92</v>
      </c>
      <c r="S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3813.11</v>
      </c>
      <c r="T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3815.4900000000002</v>
      </c>
      <c r="U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3797.15</v>
      </c>
      <c r="V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3751.57</v>
      </c>
      <c r="W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3708.42</v>
      </c>
      <c r="X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3887.27</v>
      </c>
      <c r="Y541" s="107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3780.5</v>
      </c>
    </row>
    <row r="542" spans="1:25" x14ac:dyDescent="0.2">
      <c r="A542" s="88">
        <f t="shared" si="14"/>
        <v>41980</v>
      </c>
      <c r="B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3684.84</v>
      </c>
      <c r="C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3670.4300000000003</v>
      </c>
      <c r="D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3661.26</v>
      </c>
      <c r="E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3655.88</v>
      </c>
      <c r="F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3666.55</v>
      </c>
      <c r="G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3659.04</v>
      </c>
      <c r="H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3665.6000000000004</v>
      </c>
      <c r="I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3670.42</v>
      </c>
      <c r="J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3739.37</v>
      </c>
      <c r="K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3675.58</v>
      </c>
      <c r="L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3683.4</v>
      </c>
      <c r="M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3683.92</v>
      </c>
      <c r="N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3672.79</v>
      </c>
      <c r="O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3667.05</v>
      </c>
      <c r="P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3679.33</v>
      </c>
      <c r="Q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3683.8100000000004</v>
      </c>
      <c r="R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3670.1000000000004</v>
      </c>
      <c r="S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3803.78</v>
      </c>
      <c r="T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3808.84</v>
      </c>
      <c r="U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3794.29</v>
      </c>
      <c r="V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3751.17</v>
      </c>
      <c r="W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3708.2</v>
      </c>
      <c r="X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3887.7000000000003</v>
      </c>
      <c r="Y542" s="107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3781.6200000000003</v>
      </c>
    </row>
    <row r="543" spans="1:25" x14ac:dyDescent="0.2">
      <c r="A543" s="88">
        <f t="shared" si="14"/>
        <v>41981</v>
      </c>
      <c r="B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3680.28</v>
      </c>
      <c r="C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3674.9700000000003</v>
      </c>
      <c r="D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3669.12</v>
      </c>
      <c r="E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3668.91</v>
      </c>
      <c r="F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3662.84</v>
      </c>
      <c r="G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3655.77</v>
      </c>
      <c r="H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3669.1400000000003</v>
      </c>
      <c r="I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3676.25</v>
      </c>
      <c r="J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3666.53</v>
      </c>
      <c r="K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3690.91</v>
      </c>
      <c r="L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3686.1400000000003</v>
      </c>
      <c r="M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3736.2400000000002</v>
      </c>
      <c r="N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3726.6400000000003</v>
      </c>
      <c r="O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3754.78</v>
      </c>
      <c r="P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3694.28</v>
      </c>
      <c r="Q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3686.53</v>
      </c>
      <c r="R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3676.6800000000003</v>
      </c>
      <c r="S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3866.46</v>
      </c>
      <c r="T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3815.08</v>
      </c>
      <c r="U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3791.3500000000004</v>
      </c>
      <c r="V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3828.79</v>
      </c>
      <c r="W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3791.9100000000003</v>
      </c>
      <c r="X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3924.9900000000002</v>
      </c>
      <c r="Y543" s="107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3838.8</v>
      </c>
    </row>
    <row r="544" spans="1:25" x14ac:dyDescent="0.2">
      <c r="A544" s="88">
        <f t="shared" si="14"/>
        <v>41982</v>
      </c>
      <c r="B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3679.78</v>
      </c>
      <c r="C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3675.34</v>
      </c>
      <c r="D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3669.07</v>
      </c>
      <c r="E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3667.62</v>
      </c>
      <c r="F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3661.01</v>
      </c>
      <c r="G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3656.9700000000003</v>
      </c>
      <c r="H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3670.07</v>
      </c>
      <c r="I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3692.44</v>
      </c>
      <c r="J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3676.51</v>
      </c>
      <c r="K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3671.7200000000003</v>
      </c>
      <c r="L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3671.37</v>
      </c>
      <c r="M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3692.02</v>
      </c>
      <c r="N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3692.7400000000002</v>
      </c>
      <c r="O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3693.51</v>
      </c>
      <c r="P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3662.3900000000003</v>
      </c>
      <c r="Q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3654.82</v>
      </c>
      <c r="R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3677.67</v>
      </c>
      <c r="S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3798.12</v>
      </c>
      <c r="T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3805.7400000000002</v>
      </c>
      <c r="U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3784.19</v>
      </c>
      <c r="V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3808.7400000000002</v>
      </c>
      <c r="W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3773.02</v>
      </c>
      <c r="X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3923.54</v>
      </c>
      <c r="Y544" s="107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3836.86</v>
      </c>
    </row>
    <row r="545" spans="1:25" x14ac:dyDescent="0.2">
      <c r="A545" s="88">
        <f t="shared" si="14"/>
        <v>41983</v>
      </c>
      <c r="B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3682.11</v>
      </c>
      <c r="C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3675.98</v>
      </c>
      <c r="D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3660.6400000000003</v>
      </c>
      <c r="E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3669.53</v>
      </c>
      <c r="F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3663.91</v>
      </c>
      <c r="G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3658.53</v>
      </c>
      <c r="H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3671.65</v>
      </c>
      <c r="I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3714.2400000000002</v>
      </c>
      <c r="J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3670.02</v>
      </c>
      <c r="K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3668</v>
      </c>
      <c r="L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3664.25</v>
      </c>
      <c r="M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3689.4700000000003</v>
      </c>
      <c r="N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3666.8</v>
      </c>
      <c r="O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3656.2700000000004</v>
      </c>
      <c r="P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3687.4700000000003</v>
      </c>
      <c r="Q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3682.2</v>
      </c>
      <c r="R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3669.5</v>
      </c>
      <c r="S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3753.51</v>
      </c>
      <c r="T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3762.9900000000002</v>
      </c>
      <c r="U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3747.8500000000004</v>
      </c>
      <c r="V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3778.34</v>
      </c>
      <c r="W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3722.4500000000003</v>
      </c>
      <c r="X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3898</v>
      </c>
      <c r="Y545" s="107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3800.9700000000003</v>
      </c>
    </row>
    <row r="546" spans="1:25" x14ac:dyDescent="0.2">
      <c r="A546" s="88">
        <f t="shared" si="14"/>
        <v>41984</v>
      </c>
      <c r="B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3677.26</v>
      </c>
      <c r="C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3672.11</v>
      </c>
      <c r="D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3660.52</v>
      </c>
      <c r="E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3669.32</v>
      </c>
      <c r="F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3663.83</v>
      </c>
      <c r="G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3658.2400000000002</v>
      </c>
      <c r="H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3672.23</v>
      </c>
      <c r="I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3713.94</v>
      </c>
      <c r="J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3669.6400000000003</v>
      </c>
      <c r="K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3667.61</v>
      </c>
      <c r="L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3664.8</v>
      </c>
      <c r="M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3689.3500000000004</v>
      </c>
      <c r="N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3667.77</v>
      </c>
      <c r="O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3657.21</v>
      </c>
      <c r="P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3687.16</v>
      </c>
      <c r="Q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3682.23</v>
      </c>
      <c r="R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3669.2200000000003</v>
      </c>
      <c r="S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3754.9900000000002</v>
      </c>
      <c r="T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3764.6000000000004</v>
      </c>
      <c r="U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3747.5600000000004</v>
      </c>
      <c r="V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3778.26</v>
      </c>
      <c r="W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3723.28</v>
      </c>
      <c r="X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3889.82</v>
      </c>
      <c r="Y546" s="107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3793.59</v>
      </c>
    </row>
    <row r="547" spans="1:25" x14ac:dyDescent="0.2">
      <c r="A547" s="88">
        <f t="shared" si="14"/>
        <v>41985</v>
      </c>
      <c r="B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3675.69</v>
      </c>
      <c r="C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3654.84</v>
      </c>
      <c r="D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3666.4100000000003</v>
      </c>
      <c r="E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3666.32</v>
      </c>
      <c r="F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3662.63</v>
      </c>
      <c r="G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3666.8</v>
      </c>
      <c r="H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3669.83</v>
      </c>
      <c r="I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3714.48</v>
      </c>
      <c r="J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3670.2</v>
      </c>
      <c r="K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3668.03</v>
      </c>
      <c r="L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3659.8900000000003</v>
      </c>
      <c r="M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3687.57</v>
      </c>
      <c r="N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3654.84</v>
      </c>
      <c r="O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3672.33</v>
      </c>
      <c r="P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3682.23</v>
      </c>
      <c r="Q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3683.23</v>
      </c>
      <c r="R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3667.23</v>
      </c>
      <c r="S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3715.6000000000004</v>
      </c>
      <c r="T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3716.73</v>
      </c>
      <c r="U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3694.7400000000002</v>
      </c>
      <c r="V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3757.21</v>
      </c>
      <c r="W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3713.48</v>
      </c>
      <c r="X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3896.5600000000004</v>
      </c>
      <c r="Y547" s="107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3778.32</v>
      </c>
    </row>
    <row r="548" spans="1:25" x14ac:dyDescent="0.2">
      <c r="A548" s="88">
        <f t="shared" si="14"/>
        <v>41986</v>
      </c>
      <c r="B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3660.38</v>
      </c>
      <c r="C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3659.6800000000003</v>
      </c>
      <c r="D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3658.13</v>
      </c>
      <c r="E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3658.52</v>
      </c>
      <c r="F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3658.76</v>
      </c>
      <c r="G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3659.25</v>
      </c>
      <c r="H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3660.36</v>
      </c>
      <c r="I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3684.86</v>
      </c>
      <c r="J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3682.78</v>
      </c>
      <c r="K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3683.98</v>
      </c>
      <c r="L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3689.9300000000003</v>
      </c>
      <c r="M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3706</v>
      </c>
      <c r="N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3705.6800000000003</v>
      </c>
      <c r="O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3705.61</v>
      </c>
      <c r="P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3706.07</v>
      </c>
      <c r="Q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3706.69</v>
      </c>
      <c r="R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3710.4700000000003</v>
      </c>
      <c r="S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3742.61</v>
      </c>
      <c r="T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3775.38</v>
      </c>
      <c r="U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3754.54</v>
      </c>
      <c r="V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3737.2700000000004</v>
      </c>
      <c r="W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3695.2400000000002</v>
      </c>
      <c r="X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3844.4900000000002</v>
      </c>
      <c r="Y548" s="107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3713.67</v>
      </c>
    </row>
    <row r="549" spans="1:25" x14ac:dyDescent="0.2">
      <c r="A549" s="88">
        <f t="shared" si="14"/>
        <v>41987</v>
      </c>
      <c r="B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3660.03</v>
      </c>
      <c r="C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3658.16</v>
      </c>
      <c r="D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3658.21</v>
      </c>
      <c r="E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3658.29</v>
      </c>
      <c r="F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3658.46</v>
      </c>
      <c r="G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3659.19</v>
      </c>
      <c r="H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3659.88</v>
      </c>
      <c r="I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3674.48</v>
      </c>
      <c r="J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3672.84</v>
      </c>
      <c r="K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3689.9700000000003</v>
      </c>
      <c r="L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3689.86</v>
      </c>
      <c r="M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3705.82</v>
      </c>
      <c r="N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3705.7400000000002</v>
      </c>
      <c r="O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3705.6800000000003</v>
      </c>
      <c r="P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3705.9500000000003</v>
      </c>
      <c r="Q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3706.82</v>
      </c>
      <c r="R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3710.77</v>
      </c>
      <c r="S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3688.13</v>
      </c>
      <c r="T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3743.02</v>
      </c>
      <c r="U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3726.4</v>
      </c>
      <c r="V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3727.3100000000004</v>
      </c>
      <c r="W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3692.11</v>
      </c>
      <c r="X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3844.01</v>
      </c>
      <c r="Y549" s="107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3714.05</v>
      </c>
    </row>
    <row r="550" spans="1:25" x14ac:dyDescent="0.2">
      <c r="A550" s="88">
        <f t="shared" si="14"/>
        <v>41988</v>
      </c>
      <c r="B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3655.9</v>
      </c>
      <c r="C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3659.98</v>
      </c>
      <c r="D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3659.8</v>
      </c>
      <c r="E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3659.98</v>
      </c>
      <c r="F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3660.07</v>
      </c>
      <c r="G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3660.62</v>
      </c>
      <c r="H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3661.58</v>
      </c>
      <c r="I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3712.87</v>
      </c>
      <c r="J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3669.11</v>
      </c>
      <c r="K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3667.4500000000003</v>
      </c>
      <c r="L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3659.01</v>
      </c>
      <c r="M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3664.36</v>
      </c>
      <c r="N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3669.4500000000003</v>
      </c>
      <c r="O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3669.3100000000004</v>
      </c>
      <c r="P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3722.86</v>
      </c>
      <c r="Q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3723.9</v>
      </c>
      <c r="R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3727.6600000000003</v>
      </c>
      <c r="S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3732.1000000000004</v>
      </c>
      <c r="T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3731.51</v>
      </c>
      <c r="U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3703.73</v>
      </c>
      <c r="V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3686.6600000000003</v>
      </c>
      <c r="W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3673.3</v>
      </c>
      <c r="X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3858.65</v>
      </c>
      <c r="Y550" s="107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3733.53</v>
      </c>
    </row>
    <row r="551" spans="1:25" x14ac:dyDescent="0.2">
      <c r="A551" s="88">
        <f t="shared" si="14"/>
        <v>41989</v>
      </c>
      <c r="B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3665.66</v>
      </c>
      <c r="C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3669.82</v>
      </c>
      <c r="D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3703.4900000000002</v>
      </c>
      <c r="E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3697.17</v>
      </c>
      <c r="F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3694.19</v>
      </c>
      <c r="G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3685.19</v>
      </c>
      <c r="H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3667.7000000000003</v>
      </c>
      <c r="I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3734.07</v>
      </c>
      <c r="J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3696.11</v>
      </c>
      <c r="K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3667.33</v>
      </c>
      <c r="L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3658.87</v>
      </c>
      <c r="M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3675.2000000000003</v>
      </c>
      <c r="N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3668.76</v>
      </c>
      <c r="O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3669.05</v>
      </c>
      <c r="P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3705.32</v>
      </c>
      <c r="Q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3670.59</v>
      </c>
      <c r="R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3681.6400000000003</v>
      </c>
      <c r="S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3698.2300000000005</v>
      </c>
      <c r="T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3698.17</v>
      </c>
      <c r="U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3698.5200000000004</v>
      </c>
      <c r="V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3690.2700000000004</v>
      </c>
      <c r="W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3685.42</v>
      </c>
      <c r="X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3852.9100000000003</v>
      </c>
      <c r="Y551" s="107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3737.29</v>
      </c>
    </row>
    <row r="552" spans="1:25" x14ac:dyDescent="0.2">
      <c r="A552" s="88">
        <f t="shared" si="14"/>
        <v>41990</v>
      </c>
      <c r="B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3659.88</v>
      </c>
      <c r="C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3683.75</v>
      </c>
      <c r="D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3702.63</v>
      </c>
      <c r="E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3702.79</v>
      </c>
      <c r="F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3706.3</v>
      </c>
      <c r="G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3696.88</v>
      </c>
      <c r="H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3653.61</v>
      </c>
      <c r="I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3744.13</v>
      </c>
      <c r="J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3704.91</v>
      </c>
      <c r="K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3700.06</v>
      </c>
      <c r="L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3681.87</v>
      </c>
      <c r="M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3661.81</v>
      </c>
      <c r="N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3664.63</v>
      </c>
      <c r="O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3669.66</v>
      </c>
      <c r="P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3706.04</v>
      </c>
      <c r="Q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3671.04</v>
      </c>
      <c r="R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3680.48</v>
      </c>
      <c r="S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3688.1800000000003</v>
      </c>
      <c r="T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3688.8500000000004</v>
      </c>
      <c r="U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3689.67</v>
      </c>
      <c r="V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3691.07</v>
      </c>
      <c r="W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3686.61</v>
      </c>
      <c r="X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3830.07</v>
      </c>
      <c r="Y552" s="107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3704.12</v>
      </c>
    </row>
    <row r="553" spans="1:25" x14ac:dyDescent="0.2">
      <c r="A553" s="88">
        <f t="shared" si="14"/>
        <v>41991</v>
      </c>
      <c r="B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3661.29</v>
      </c>
      <c r="C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3683.79</v>
      </c>
      <c r="D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3702.83</v>
      </c>
      <c r="E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3702.76</v>
      </c>
      <c r="F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3706.15</v>
      </c>
      <c r="G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3696.6400000000003</v>
      </c>
      <c r="H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3653.4900000000002</v>
      </c>
      <c r="I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3744.3900000000003</v>
      </c>
      <c r="J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3719.65</v>
      </c>
      <c r="K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3725.17</v>
      </c>
      <c r="L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3721.53</v>
      </c>
      <c r="M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3682.51</v>
      </c>
      <c r="N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3696.32</v>
      </c>
      <c r="O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3704.8500000000004</v>
      </c>
      <c r="P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3760.61</v>
      </c>
      <c r="Q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3722.9900000000002</v>
      </c>
      <c r="R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3673.76</v>
      </c>
      <c r="S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3691.83</v>
      </c>
      <c r="T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3694.83</v>
      </c>
      <c r="U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3695.5</v>
      </c>
      <c r="V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3692.5600000000004</v>
      </c>
      <c r="W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3687.79</v>
      </c>
      <c r="X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3819.3100000000004</v>
      </c>
      <c r="Y553" s="107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3710.34</v>
      </c>
    </row>
    <row r="554" spans="1:25" x14ac:dyDescent="0.2">
      <c r="A554" s="88">
        <f t="shared" si="14"/>
        <v>41992</v>
      </c>
      <c r="B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3661.7400000000002</v>
      </c>
      <c r="C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3683.5600000000004</v>
      </c>
      <c r="D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3702.5200000000004</v>
      </c>
      <c r="E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3702.46</v>
      </c>
      <c r="F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3705.63</v>
      </c>
      <c r="G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3696.29</v>
      </c>
      <c r="H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3653.6800000000003</v>
      </c>
      <c r="I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3744.1800000000003</v>
      </c>
      <c r="J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3719.34</v>
      </c>
      <c r="K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3724.91</v>
      </c>
      <c r="L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3720.86</v>
      </c>
      <c r="M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3682.04</v>
      </c>
      <c r="N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3695.65</v>
      </c>
      <c r="O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3703.8900000000003</v>
      </c>
      <c r="P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3759.31</v>
      </c>
      <c r="Q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3721.61</v>
      </c>
      <c r="R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3673.0600000000004</v>
      </c>
      <c r="S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3692.48</v>
      </c>
      <c r="T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3693.11</v>
      </c>
      <c r="U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3694.9300000000003</v>
      </c>
      <c r="V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3695.06</v>
      </c>
      <c r="W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3690.6600000000003</v>
      </c>
      <c r="X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3818.38</v>
      </c>
      <c r="Y554" s="107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3710.4300000000003</v>
      </c>
    </row>
    <row r="555" spans="1:25" x14ac:dyDescent="0.2">
      <c r="A555" s="88">
        <f t="shared" si="14"/>
        <v>41993</v>
      </c>
      <c r="B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3663.23</v>
      </c>
      <c r="C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3684.12</v>
      </c>
      <c r="D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3703.84</v>
      </c>
      <c r="E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3707.2700000000004</v>
      </c>
      <c r="F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3707.32</v>
      </c>
      <c r="G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3697.55</v>
      </c>
      <c r="H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3657.38</v>
      </c>
      <c r="I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3675.61</v>
      </c>
      <c r="J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3677.3</v>
      </c>
      <c r="K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3696.34</v>
      </c>
      <c r="L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3689.82</v>
      </c>
      <c r="M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3696.1800000000003</v>
      </c>
      <c r="N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3702.3100000000004</v>
      </c>
      <c r="O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3722.6400000000003</v>
      </c>
      <c r="P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3730.03</v>
      </c>
      <c r="Q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3705.15</v>
      </c>
      <c r="R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3682.61</v>
      </c>
      <c r="S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3757.38</v>
      </c>
      <c r="T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3769.9900000000002</v>
      </c>
      <c r="U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3765.08</v>
      </c>
      <c r="V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3690.98</v>
      </c>
      <c r="W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3692.92</v>
      </c>
      <c r="X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3828.2200000000003</v>
      </c>
      <c r="Y555" s="107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3719.57</v>
      </c>
    </row>
    <row r="556" spans="1:25" x14ac:dyDescent="0.2">
      <c r="A556" s="88">
        <f t="shared" si="14"/>
        <v>41994</v>
      </c>
      <c r="B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3663.8</v>
      </c>
      <c r="C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3684.21</v>
      </c>
      <c r="D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3704</v>
      </c>
      <c r="E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3707.4100000000003</v>
      </c>
      <c r="F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3707.61</v>
      </c>
      <c r="G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3697.7400000000002</v>
      </c>
      <c r="H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3657.2700000000004</v>
      </c>
      <c r="I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3663.05</v>
      </c>
      <c r="J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3679.03</v>
      </c>
      <c r="K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3740.01</v>
      </c>
      <c r="L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3689.11</v>
      </c>
      <c r="M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3695.29</v>
      </c>
      <c r="N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3701.84</v>
      </c>
      <c r="O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3705.29</v>
      </c>
      <c r="P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3702.3100000000004</v>
      </c>
      <c r="Q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3683.96</v>
      </c>
      <c r="R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3682.08</v>
      </c>
      <c r="S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3757.2400000000002</v>
      </c>
      <c r="T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3768.33</v>
      </c>
      <c r="U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3766.4</v>
      </c>
      <c r="V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3691.2300000000005</v>
      </c>
      <c r="W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3692.04</v>
      </c>
      <c r="X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3828.69</v>
      </c>
      <c r="Y556" s="107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3704.25</v>
      </c>
    </row>
    <row r="557" spans="1:25" x14ac:dyDescent="0.2">
      <c r="A557" s="88">
        <f t="shared" si="14"/>
        <v>41995</v>
      </c>
      <c r="B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3659.91</v>
      </c>
      <c r="C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3683.7400000000002</v>
      </c>
      <c r="D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3702.03</v>
      </c>
      <c r="E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3701.8900000000003</v>
      </c>
      <c r="F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3705.96</v>
      </c>
      <c r="G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3696.5600000000004</v>
      </c>
      <c r="H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3653.3900000000003</v>
      </c>
      <c r="I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3744.46</v>
      </c>
      <c r="J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3720.06</v>
      </c>
      <c r="K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3725.9300000000003</v>
      </c>
      <c r="L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3712.6000000000004</v>
      </c>
      <c r="M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3664.66</v>
      </c>
      <c r="N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3677.7000000000003</v>
      </c>
      <c r="O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3688.1800000000003</v>
      </c>
      <c r="P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3738.92</v>
      </c>
      <c r="Q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3722.59</v>
      </c>
      <c r="R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3673.7200000000003</v>
      </c>
      <c r="S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3693.7200000000003</v>
      </c>
      <c r="T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3692.5600000000004</v>
      </c>
      <c r="U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3694.6000000000004</v>
      </c>
      <c r="V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3693.13</v>
      </c>
      <c r="W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3691.83</v>
      </c>
      <c r="X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3817.9100000000003</v>
      </c>
      <c r="Y557" s="107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3710.51</v>
      </c>
    </row>
    <row r="558" spans="1:25" x14ac:dyDescent="0.2">
      <c r="A558" s="88">
        <f t="shared" si="14"/>
        <v>41996</v>
      </c>
      <c r="B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3657.8500000000004</v>
      </c>
      <c r="C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3684.37</v>
      </c>
      <c r="D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3702.78</v>
      </c>
      <c r="E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3702.7000000000003</v>
      </c>
      <c r="F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3706.38</v>
      </c>
      <c r="G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3696.91</v>
      </c>
      <c r="H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3653.57</v>
      </c>
      <c r="I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3744.87</v>
      </c>
      <c r="J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3720.28</v>
      </c>
      <c r="K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3726.07</v>
      </c>
      <c r="L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3712.8</v>
      </c>
      <c r="M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3664.79</v>
      </c>
      <c r="N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3677.8</v>
      </c>
      <c r="O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3688.54</v>
      </c>
      <c r="P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3738.9</v>
      </c>
      <c r="Q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3722.6800000000003</v>
      </c>
      <c r="R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3672.9700000000003</v>
      </c>
      <c r="S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3689.9700000000003</v>
      </c>
      <c r="T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3690.94</v>
      </c>
      <c r="U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3700.55</v>
      </c>
      <c r="V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3693.73</v>
      </c>
      <c r="W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3690.42</v>
      </c>
      <c r="X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3812.2400000000002</v>
      </c>
      <c r="Y558" s="107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3706.71</v>
      </c>
    </row>
    <row r="559" spans="1:25" x14ac:dyDescent="0.2">
      <c r="A559" s="88">
        <f t="shared" si="14"/>
        <v>41997</v>
      </c>
      <c r="B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3658.16</v>
      </c>
      <c r="C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3684.7000000000003</v>
      </c>
      <c r="D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3703.3900000000003</v>
      </c>
      <c r="E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3703.4300000000003</v>
      </c>
      <c r="F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3696.94</v>
      </c>
      <c r="G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3697.04</v>
      </c>
      <c r="H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3653.61</v>
      </c>
      <c r="I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3735.92</v>
      </c>
      <c r="J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3708.73</v>
      </c>
      <c r="K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3713.59</v>
      </c>
      <c r="L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3691.66</v>
      </c>
      <c r="M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3655.04</v>
      </c>
      <c r="N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3664.95</v>
      </c>
      <c r="O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3680.61</v>
      </c>
      <c r="P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3729.46</v>
      </c>
      <c r="Q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3723.87</v>
      </c>
      <c r="R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3674.69</v>
      </c>
      <c r="S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3697.4100000000003</v>
      </c>
      <c r="T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3700.91</v>
      </c>
      <c r="U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3699.61</v>
      </c>
      <c r="V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3691</v>
      </c>
      <c r="W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3686.01</v>
      </c>
      <c r="X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3828.4300000000003</v>
      </c>
      <c r="Y559" s="107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3722.2200000000003</v>
      </c>
    </row>
    <row r="560" spans="1:25" x14ac:dyDescent="0.2">
      <c r="A560" s="88">
        <f t="shared" si="14"/>
        <v>41998</v>
      </c>
      <c r="B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3666.63</v>
      </c>
      <c r="C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3696.44</v>
      </c>
      <c r="D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3722.62</v>
      </c>
      <c r="E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3722.79</v>
      </c>
      <c r="F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3712.82</v>
      </c>
      <c r="G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3712.9700000000003</v>
      </c>
      <c r="H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3667.33</v>
      </c>
      <c r="I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3751.42</v>
      </c>
      <c r="J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3720.23</v>
      </c>
      <c r="K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3739.96</v>
      </c>
      <c r="L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3712.9700000000003</v>
      </c>
      <c r="M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3669.86</v>
      </c>
      <c r="N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3685.6400000000003</v>
      </c>
      <c r="O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3696.67</v>
      </c>
      <c r="P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3746.4300000000003</v>
      </c>
      <c r="Q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3746.9300000000003</v>
      </c>
      <c r="R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3673.17</v>
      </c>
      <c r="S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3698.13</v>
      </c>
      <c r="T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3698.84</v>
      </c>
      <c r="U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3700.2200000000003</v>
      </c>
      <c r="V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3685.5200000000004</v>
      </c>
      <c r="W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3686.7400000000002</v>
      </c>
      <c r="X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3811.07</v>
      </c>
      <c r="Y560" s="107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3706.82</v>
      </c>
    </row>
    <row r="561" spans="1:25" x14ac:dyDescent="0.2">
      <c r="A561" s="88">
        <f t="shared" si="14"/>
        <v>41999</v>
      </c>
      <c r="B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3655.0600000000004</v>
      </c>
      <c r="C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3689.8900000000003</v>
      </c>
      <c r="D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3705.42</v>
      </c>
      <c r="E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3708.7400000000002</v>
      </c>
      <c r="F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3712.42</v>
      </c>
      <c r="G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3706.1000000000004</v>
      </c>
      <c r="H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3661.28</v>
      </c>
      <c r="I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3754.4300000000003</v>
      </c>
      <c r="J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3680.2400000000002</v>
      </c>
      <c r="K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3673.33</v>
      </c>
      <c r="L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3673.29</v>
      </c>
      <c r="M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3670.44</v>
      </c>
      <c r="N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3674.38</v>
      </c>
      <c r="O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3669.11</v>
      </c>
      <c r="P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3699.2200000000003</v>
      </c>
      <c r="Q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3687.78</v>
      </c>
      <c r="R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3665.34</v>
      </c>
      <c r="S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3700.13</v>
      </c>
      <c r="T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3700.58</v>
      </c>
      <c r="U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3701.75</v>
      </c>
      <c r="V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3687.09</v>
      </c>
      <c r="W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3687.34</v>
      </c>
      <c r="X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3822.7700000000004</v>
      </c>
      <c r="Y561" s="107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3713.08</v>
      </c>
    </row>
    <row r="562" spans="1:25" x14ac:dyDescent="0.2">
      <c r="A562" s="88">
        <f t="shared" si="14"/>
        <v>42000</v>
      </c>
      <c r="B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3658.6400000000003</v>
      </c>
      <c r="C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3690.15</v>
      </c>
      <c r="D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3713.6000000000004</v>
      </c>
      <c r="E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3716.98</v>
      </c>
      <c r="F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3713.76</v>
      </c>
      <c r="G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3696.8900000000003</v>
      </c>
      <c r="H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3681.16</v>
      </c>
      <c r="I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3673.46</v>
      </c>
      <c r="J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3748.96</v>
      </c>
      <c r="K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3689.78</v>
      </c>
      <c r="L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3689.73</v>
      </c>
      <c r="M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3695.96</v>
      </c>
      <c r="N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3695.76</v>
      </c>
      <c r="O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3695.8500000000004</v>
      </c>
      <c r="P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3715.84</v>
      </c>
      <c r="Q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3716.26</v>
      </c>
      <c r="R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3662.0600000000004</v>
      </c>
      <c r="S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3716.55</v>
      </c>
      <c r="T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3706.07</v>
      </c>
      <c r="U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3709.11</v>
      </c>
      <c r="V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3691.1400000000003</v>
      </c>
      <c r="W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3691.88</v>
      </c>
      <c r="X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3817.29</v>
      </c>
      <c r="Y562" s="107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3712.86</v>
      </c>
    </row>
    <row r="563" spans="1:25" x14ac:dyDescent="0.2">
      <c r="A563" s="88">
        <f t="shared" si="14"/>
        <v>42001</v>
      </c>
      <c r="B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3656.23</v>
      </c>
      <c r="C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3693.2200000000003</v>
      </c>
      <c r="D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3720.5</v>
      </c>
      <c r="E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3723.9700000000003</v>
      </c>
      <c r="F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3720.67</v>
      </c>
      <c r="G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3703.4300000000003</v>
      </c>
      <c r="H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3680.7200000000003</v>
      </c>
      <c r="I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3656.3</v>
      </c>
      <c r="J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3693.51</v>
      </c>
      <c r="K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3694.71</v>
      </c>
      <c r="L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3688.6400000000003</v>
      </c>
      <c r="M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3694.82</v>
      </c>
      <c r="N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3714.3900000000003</v>
      </c>
      <c r="O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3728.21</v>
      </c>
      <c r="P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3738.88</v>
      </c>
      <c r="Q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3715.04</v>
      </c>
      <c r="R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3660.77</v>
      </c>
      <c r="S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3692.46</v>
      </c>
      <c r="T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3692.96</v>
      </c>
      <c r="U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3684.9300000000003</v>
      </c>
      <c r="V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3691.62</v>
      </c>
      <c r="W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3692.48</v>
      </c>
      <c r="X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3768.67</v>
      </c>
      <c r="Y563" s="107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3700.33</v>
      </c>
    </row>
    <row r="564" spans="1:25" x14ac:dyDescent="0.2">
      <c r="A564" s="88">
        <f t="shared" si="14"/>
        <v>42002</v>
      </c>
      <c r="B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3654.91</v>
      </c>
      <c r="C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3683.91</v>
      </c>
      <c r="D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3705.6600000000003</v>
      </c>
      <c r="E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3708.77</v>
      </c>
      <c r="F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3712.6000000000004</v>
      </c>
      <c r="G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3696.8100000000004</v>
      </c>
      <c r="H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3653.4100000000003</v>
      </c>
      <c r="I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3744.67</v>
      </c>
      <c r="J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3696.62</v>
      </c>
      <c r="K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3700.3</v>
      </c>
      <c r="L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3682.16</v>
      </c>
      <c r="M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3655.21</v>
      </c>
      <c r="N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3659.2400000000002</v>
      </c>
      <c r="O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3656.75</v>
      </c>
      <c r="P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3690.48</v>
      </c>
      <c r="Q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3670.62</v>
      </c>
      <c r="R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3670.73</v>
      </c>
      <c r="S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3687.79</v>
      </c>
      <c r="T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3688.1800000000003</v>
      </c>
      <c r="U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3689.29</v>
      </c>
      <c r="V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3686.32</v>
      </c>
      <c r="W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3687.42</v>
      </c>
      <c r="X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3824.3500000000004</v>
      </c>
      <c r="Y564" s="107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3714.21</v>
      </c>
    </row>
    <row r="565" spans="1:25" x14ac:dyDescent="0.2">
      <c r="A565" s="88">
        <f t="shared" si="14"/>
        <v>42003</v>
      </c>
      <c r="B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3654.29</v>
      </c>
      <c r="C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3693.77</v>
      </c>
      <c r="D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3715.8500000000004</v>
      </c>
      <c r="E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3722.7000000000003</v>
      </c>
      <c r="F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3726.7200000000003</v>
      </c>
      <c r="G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3709.7400000000002</v>
      </c>
      <c r="H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3661.67</v>
      </c>
      <c r="I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3758.19</v>
      </c>
      <c r="J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3708.2300000000005</v>
      </c>
      <c r="K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3713.28</v>
      </c>
      <c r="L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3694.23</v>
      </c>
      <c r="M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3659.58</v>
      </c>
      <c r="N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3677.4500000000003</v>
      </c>
      <c r="O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3674.5600000000004</v>
      </c>
      <c r="P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3735.48</v>
      </c>
      <c r="Q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3700.07</v>
      </c>
      <c r="R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3661.4700000000003</v>
      </c>
      <c r="S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3697.15</v>
      </c>
      <c r="T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3696.84</v>
      </c>
      <c r="U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3697.94</v>
      </c>
      <c r="V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3686.55</v>
      </c>
      <c r="W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3687.21</v>
      </c>
      <c r="X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3824.13</v>
      </c>
      <c r="Y565" s="107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3713.67</v>
      </c>
    </row>
    <row r="566" spans="1:25" x14ac:dyDescent="0.2">
      <c r="A566" s="88">
        <f t="shared" si="14"/>
        <v>42004</v>
      </c>
      <c r="B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3654.09</v>
      </c>
      <c r="C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3693.57</v>
      </c>
      <c r="D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3715.78</v>
      </c>
      <c r="E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3722.42</v>
      </c>
      <c r="F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3726.33</v>
      </c>
      <c r="G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3709.69</v>
      </c>
      <c r="H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3661.2700000000004</v>
      </c>
      <c r="I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3757.2400000000002</v>
      </c>
      <c r="J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3707.62</v>
      </c>
      <c r="K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3711.01</v>
      </c>
      <c r="L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3692.28</v>
      </c>
      <c r="M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3658.23</v>
      </c>
      <c r="N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3676.2</v>
      </c>
      <c r="O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3674.6400000000003</v>
      </c>
      <c r="P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3735.7000000000003</v>
      </c>
      <c r="Q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3700.3500000000004</v>
      </c>
      <c r="R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3661.37</v>
      </c>
      <c r="S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3749.6400000000003</v>
      </c>
      <c r="T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3765.5</v>
      </c>
      <c r="U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3757.7700000000004</v>
      </c>
      <c r="V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3798.32</v>
      </c>
      <c r="W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3760.6000000000004</v>
      </c>
      <c r="X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3925.19</v>
      </c>
      <c r="Y566" s="10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3821.9900000000002</v>
      </c>
    </row>
    <row r="567" spans="1:25" x14ac:dyDescent="0.25">
      <c r="A567" s="103"/>
      <c r="B567" s="87"/>
      <c r="C567" s="87"/>
      <c r="D567" s="87"/>
    </row>
    <row r="568" spans="1:25" x14ac:dyDescent="0.25">
      <c r="A568" s="96" t="s">
        <v>159</v>
      </c>
      <c r="B568" s="87"/>
      <c r="C568" s="87"/>
      <c r="D568" s="87"/>
    </row>
    <row r="569" spans="1:25" ht="12.75" x14ac:dyDescent="0.2">
      <c r="A569" s="165" t="s">
        <v>49</v>
      </c>
      <c r="B569" s="168" t="s">
        <v>128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5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5" ht="12.75" x14ac:dyDescent="0.2">
      <c r="A571" s="166"/>
      <c r="B571" s="174" t="s">
        <v>129</v>
      </c>
      <c r="C571" s="163" t="s">
        <v>130</v>
      </c>
      <c r="D571" s="163" t="s">
        <v>131</v>
      </c>
      <c r="E571" s="163" t="s">
        <v>132</v>
      </c>
      <c r="F571" s="163" t="s">
        <v>133</v>
      </c>
      <c r="G571" s="163" t="s">
        <v>134</v>
      </c>
      <c r="H571" s="163" t="s">
        <v>135</v>
      </c>
      <c r="I571" s="163" t="s">
        <v>136</v>
      </c>
      <c r="J571" s="163" t="s">
        <v>137</v>
      </c>
      <c r="K571" s="163" t="s">
        <v>138</v>
      </c>
      <c r="L571" s="163" t="s">
        <v>139</v>
      </c>
      <c r="M571" s="163" t="s">
        <v>140</v>
      </c>
      <c r="N571" s="176" t="s">
        <v>141</v>
      </c>
      <c r="O571" s="163" t="s">
        <v>142</v>
      </c>
      <c r="P571" s="163" t="s">
        <v>143</v>
      </c>
      <c r="Q571" s="163" t="s">
        <v>144</v>
      </c>
      <c r="R571" s="163" t="s">
        <v>145</v>
      </c>
      <c r="S571" s="163" t="s">
        <v>146</v>
      </c>
      <c r="T571" s="163" t="s">
        <v>147</v>
      </c>
      <c r="U571" s="163" t="s">
        <v>148</v>
      </c>
      <c r="V571" s="163" t="s">
        <v>149</v>
      </c>
      <c r="W571" s="163" t="s">
        <v>150</v>
      </c>
      <c r="X571" s="163" t="s">
        <v>151</v>
      </c>
      <c r="Y571" s="163" t="s">
        <v>152</v>
      </c>
    </row>
    <row r="572" spans="1:25" ht="12.75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88">
        <f>A536</f>
        <v>41974</v>
      </c>
      <c r="B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3643.56</v>
      </c>
      <c r="C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3644.59</v>
      </c>
      <c r="D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3627.79</v>
      </c>
      <c r="E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3630.66</v>
      </c>
      <c r="F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3633.41</v>
      </c>
      <c r="G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3627.6000000000004</v>
      </c>
      <c r="H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3642.38</v>
      </c>
      <c r="I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3675.53</v>
      </c>
      <c r="J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3627.53</v>
      </c>
      <c r="K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3655.2300000000005</v>
      </c>
      <c r="L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3673.09</v>
      </c>
      <c r="M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3739</v>
      </c>
      <c r="N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3713.09</v>
      </c>
      <c r="O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3706.98</v>
      </c>
      <c r="P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3670.48</v>
      </c>
      <c r="Q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3668.4</v>
      </c>
      <c r="R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3686.8</v>
      </c>
      <c r="S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3807.4900000000002</v>
      </c>
      <c r="T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3816.2200000000003</v>
      </c>
      <c r="U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3777.9700000000003</v>
      </c>
      <c r="V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3830.29</v>
      </c>
      <c r="W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3768.8900000000003</v>
      </c>
      <c r="X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3971.8</v>
      </c>
      <c r="Y573" s="107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3772.1400000000003</v>
      </c>
    </row>
    <row r="574" spans="1:25" x14ac:dyDescent="0.2">
      <c r="A574" s="88">
        <f>A573+1</f>
        <v>41975</v>
      </c>
      <c r="B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3641.2200000000003</v>
      </c>
      <c r="C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3641.42</v>
      </c>
      <c r="D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3628.27</v>
      </c>
      <c r="E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3630.8</v>
      </c>
      <c r="F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3633.84</v>
      </c>
      <c r="G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3627.2400000000002</v>
      </c>
      <c r="H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3641.12</v>
      </c>
      <c r="I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3676.26</v>
      </c>
      <c r="J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3628.2400000000002</v>
      </c>
      <c r="K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3652.7000000000003</v>
      </c>
      <c r="L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3664.84</v>
      </c>
      <c r="M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3724.84</v>
      </c>
      <c r="N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3691.77</v>
      </c>
      <c r="O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3690.33</v>
      </c>
      <c r="P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3658.17</v>
      </c>
      <c r="Q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3656.04</v>
      </c>
      <c r="R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3700.4700000000003</v>
      </c>
      <c r="S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3798.71</v>
      </c>
      <c r="T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3795.16</v>
      </c>
      <c r="U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3760.6800000000003</v>
      </c>
      <c r="V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3797.59</v>
      </c>
      <c r="W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3752.9</v>
      </c>
      <c r="X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3864.05</v>
      </c>
      <c r="Y574" s="107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3777.92</v>
      </c>
    </row>
    <row r="575" spans="1:25" x14ac:dyDescent="0.2">
      <c r="A575" s="88">
        <f t="shared" ref="A575:A603" si="15">A574+1</f>
        <v>41976</v>
      </c>
      <c r="B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3631.17</v>
      </c>
      <c r="C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3659.2400000000002</v>
      </c>
      <c r="D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3659.25</v>
      </c>
      <c r="E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3659.1800000000003</v>
      </c>
      <c r="F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3659.44</v>
      </c>
      <c r="G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3660.03</v>
      </c>
      <c r="H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3652.0600000000004</v>
      </c>
      <c r="I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3734.65</v>
      </c>
      <c r="J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3674.4</v>
      </c>
      <c r="K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3660.63</v>
      </c>
      <c r="L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3628.04</v>
      </c>
      <c r="M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3710.55</v>
      </c>
      <c r="N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3668.9500000000003</v>
      </c>
      <c r="O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3675.73</v>
      </c>
      <c r="P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3625.52</v>
      </c>
      <c r="Q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3640.25</v>
      </c>
      <c r="R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3709.42</v>
      </c>
      <c r="S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3804.51</v>
      </c>
      <c r="T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3783.79</v>
      </c>
      <c r="U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3742.33</v>
      </c>
      <c r="V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3773.77</v>
      </c>
      <c r="W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3727.6000000000004</v>
      </c>
      <c r="X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3880.1000000000004</v>
      </c>
      <c r="Y575" s="107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3772.17</v>
      </c>
    </row>
    <row r="576" spans="1:25" x14ac:dyDescent="0.2">
      <c r="A576" s="88">
        <f t="shared" si="15"/>
        <v>41977</v>
      </c>
      <c r="B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3648.8700000000003</v>
      </c>
      <c r="C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3641.98</v>
      </c>
      <c r="D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3659.44</v>
      </c>
      <c r="E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3659.41</v>
      </c>
      <c r="F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3659.6000000000004</v>
      </c>
      <c r="G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3643.11</v>
      </c>
      <c r="H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3625.11</v>
      </c>
      <c r="I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3718.65</v>
      </c>
      <c r="J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3677.12</v>
      </c>
      <c r="K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3651.66</v>
      </c>
      <c r="L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3629.8100000000004</v>
      </c>
      <c r="M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3676.11</v>
      </c>
      <c r="N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3658.69</v>
      </c>
      <c r="O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3625.1400000000003</v>
      </c>
      <c r="P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3659.6000000000004</v>
      </c>
      <c r="Q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3655.2</v>
      </c>
      <c r="R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3646.55</v>
      </c>
      <c r="S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3791.2000000000003</v>
      </c>
      <c r="T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3783.69</v>
      </c>
      <c r="U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3762.41</v>
      </c>
      <c r="V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3793.02</v>
      </c>
      <c r="W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3738.7200000000003</v>
      </c>
      <c r="X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3885.54</v>
      </c>
      <c r="Y576" s="107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3805.3100000000004</v>
      </c>
    </row>
    <row r="577" spans="1:25" x14ac:dyDescent="0.2">
      <c r="A577" s="88">
        <f t="shared" si="15"/>
        <v>41978</v>
      </c>
      <c r="B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3646.8500000000004</v>
      </c>
      <c r="C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3642.92</v>
      </c>
      <c r="D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3660.19</v>
      </c>
      <c r="E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3660.23</v>
      </c>
      <c r="F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3660.46</v>
      </c>
      <c r="G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3661.33</v>
      </c>
      <c r="H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3625.7</v>
      </c>
      <c r="I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3718.83</v>
      </c>
      <c r="J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3661.0600000000004</v>
      </c>
      <c r="K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3636.0200000000004</v>
      </c>
      <c r="L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3650.92</v>
      </c>
      <c r="M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3709.21</v>
      </c>
      <c r="N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3705.08</v>
      </c>
      <c r="O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3710.08</v>
      </c>
      <c r="P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3627.8</v>
      </c>
      <c r="Q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3626</v>
      </c>
      <c r="R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3669.71</v>
      </c>
      <c r="S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3761.9</v>
      </c>
      <c r="T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3781.8</v>
      </c>
      <c r="U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3769.82</v>
      </c>
      <c r="V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3788.56</v>
      </c>
      <c r="W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3747.1400000000003</v>
      </c>
      <c r="X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3897.51</v>
      </c>
      <c r="Y577" s="107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3805.21</v>
      </c>
    </row>
    <row r="578" spans="1:25" x14ac:dyDescent="0.2">
      <c r="A578" s="88">
        <f t="shared" si="15"/>
        <v>41979</v>
      </c>
      <c r="B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3654.98</v>
      </c>
      <c r="C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3642.98</v>
      </c>
      <c r="D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3647.71</v>
      </c>
      <c r="E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3631.61</v>
      </c>
      <c r="F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3625.9900000000002</v>
      </c>
      <c r="G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3634.88</v>
      </c>
      <c r="H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3642.94</v>
      </c>
      <c r="I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3643.65</v>
      </c>
      <c r="J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3713.13</v>
      </c>
      <c r="K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3629.76</v>
      </c>
      <c r="L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3654.4100000000003</v>
      </c>
      <c r="M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3655.7700000000004</v>
      </c>
      <c r="N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3643.4500000000003</v>
      </c>
      <c r="O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3638.48</v>
      </c>
      <c r="P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3649.3</v>
      </c>
      <c r="Q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3653.48</v>
      </c>
      <c r="R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3689.07</v>
      </c>
      <c r="S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3774.6000000000004</v>
      </c>
      <c r="T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3776.8500000000004</v>
      </c>
      <c r="U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3759.4700000000003</v>
      </c>
      <c r="V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3716.23</v>
      </c>
      <c r="W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3675.32</v>
      </c>
      <c r="X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3844.9300000000003</v>
      </c>
      <c r="Y578" s="107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3743.67</v>
      </c>
    </row>
    <row r="579" spans="1:25" x14ac:dyDescent="0.2">
      <c r="A579" s="88">
        <f t="shared" si="15"/>
        <v>41980</v>
      </c>
      <c r="B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3652.9500000000003</v>
      </c>
      <c r="C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3639.29</v>
      </c>
      <c r="D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3630.59</v>
      </c>
      <c r="E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3625.4900000000002</v>
      </c>
      <c r="F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3635.61</v>
      </c>
      <c r="G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3628.4900000000002</v>
      </c>
      <c r="H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3634.71</v>
      </c>
      <c r="I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3639.28</v>
      </c>
      <c r="J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3704.67</v>
      </c>
      <c r="K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3644.1800000000003</v>
      </c>
      <c r="L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3651.59</v>
      </c>
      <c r="M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3652.08</v>
      </c>
      <c r="N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3641.52</v>
      </c>
      <c r="O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3636.08</v>
      </c>
      <c r="P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3647.73</v>
      </c>
      <c r="Q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3651.9800000000005</v>
      </c>
      <c r="R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3638.9800000000005</v>
      </c>
      <c r="S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3765.75</v>
      </c>
      <c r="T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3770.55</v>
      </c>
      <c r="U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3756.75</v>
      </c>
      <c r="V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3715.86</v>
      </c>
      <c r="W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3675.1000000000004</v>
      </c>
      <c r="X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3845.34</v>
      </c>
      <c r="Y579" s="107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3744.7400000000002</v>
      </c>
    </row>
    <row r="580" spans="1:25" x14ac:dyDescent="0.2">
      <c r="A580" s="88">
        <f t="shared" si="15"/>
        <v>41981</v>
      </c>
      <c r="B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3648.63</v>
      </c>
      <c r="C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3643.59</v>
      </c>
      <c r="D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3638.04</v>
      </c>
      <c r="E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3637.8500000000004</v>
      </c>
      <c r="F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3632.09</v>
      </c>
      <c r="G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3625.38</v>
      </c>
      <c r="H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3638.07</v>
      </c>
      <c r="I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3644.8</v>
      </c>
      <c r="J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3635.59</v>
      </c>
      <c r="K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3658.71</v>
      </c>
      <c r="L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3654.19</v>
      </c>
      <c r="M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3701.7000000000003</v>
      </c>
      <c r="N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3692.6000000000004</v>
      </c>
      <c r="O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3719.28</v>
      </c>
      <c r="P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3661.9100000000003</v>
      </c>
      <c r="Q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3654.55</v>
      </c>
      <c r="R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3645.2200000000003</v>
      </c>
      <c r="S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3825.2000000000003</v>
      </c>
      <c r="T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3776.46</v>
      </c>
      <c r="U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3753.96</v>
      </c>
      <c r="V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3789.4700000000003</v>
      </c>
      <c r="W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3754.5</v>
      </c>
      <c r="X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3880.71</v>
      </c>
      <c r="Y580" s="107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3798.96</v>
      </c>
    </row>
    <row r="581" spans="1:25" x14ac:dyDescent="0.2">
      <c r="A581" s="88">
        <f t="shared" si="15"/>
        <v>41982</v>
      </c>
      <c r="B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3648.15</v>
      </c>
      <c r="C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3643.9500000000003</v>
      </c>
      <c r="D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3638</v>
      </c>
      <c r="E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3636.63</v>
      </c>
      <c r="F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3630.3500000000004</v>
      </c>
      <c r="G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3626.5200000000004</v>
      </c>
      <c r="H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3638.94</v>
      </c>
      <c r="I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3660.16</v>
      </c>
      <c r="J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3645.05</v>
      </c>
      <c r="K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3640.51</v>
      </c>
      <c r="L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3640.1800000000003</v>
      </c>
      <c r="M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3659.76</v>
      </c>
      <c r="N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3660.4500000000003</v>
      </c>
      <c r="O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3661.17</v>
      </c>
      <c r="P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3631.6600000000003</v>
      </c>
      <c r="Q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3624.48</v>
      </c>
      <c r="R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3646.1600000000003</v>
      </c>
      <c r="S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3760.3900000000003</v>
      </c>
      <c r="T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3767.61</v>
      </c>
      <c r="U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3747.17</v>
      </c>
      <c r="V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3770.45</v>
      </c>
      <c r="W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3736.58</v>
      </c>
      <c r="X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3879.33</v>
      </c>
      <c r="Y581" s="107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3797.12</v>
      </c>
    </row>
    <row r="582" spans="1:25" x14ac:dyDescent="0.2">
      <c r="A582" s="88">
        <f t="shared" si="15"/>
        <v>41983</v>
      </c>
      <c r="B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3650.36</v>
      </c>
      <c r="C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3644.5600000000004</v>
      </c>
      <c r="D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3630.01</v>
      </c>
      <c r="E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3638.4300000000003</v>
      </c>
      <c r="F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3633.11</v>
      </c>
      <c r="G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3628</v>
      </c>
      <c r="H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3640.45</v>
      </c>
      <c r="I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3680.83</v>
      </c>
      <c r="J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3638.9</v>
      </c>
      <c r="K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3636.98</v>
      </c>
      <c r="L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3633.4300000000003</v>
      </c>
      <c r="M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3657.3500000000004</v>
      </c>
      <c r="N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3635.8500000000004</v>
      </c>
      <c r="O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3625.86</v>
      </c>
      <c r="P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3655.4500000000003</v>
      </c>
      <c r="Q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3650.4500000000003</v>
      </c>
      <c r="R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3638.4</v>
      </c>
      <c r="S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3718.08</v>
      </c>
      <c r="T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3727.07</v>
      </c>
      <c r="U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3712.71</v>
      </c>
      <c r="V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3741.63</v>
      </c>
      <c r="W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3688.62</v>
      </c>
      <c r="X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3855.11</v>
      </c>
      <c r="Y582" s="107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3763.09</v>
      </c>
    </row>
    <row r="583" spans="1:25" x14ac:dyDescent="0.2">
      <c r="A583" s="88">
        <f t="shared" si="15"/>
        <v>41984</v>
      </c>
      <c r="B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3645.7700000000004</v>
      </c>
      <c r="C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3640.88</v>
      </c>
      <c r="D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3629.8900000000003</v>
      </c>
      <c r="E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3638.2400000000002</v>
      </c>
      <c r="F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3633.03</v>
      </c>
      <c r="G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3627.73</v>
      </c>
      <c r="H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3640.9900000000002</v>
      </c>
      <c r="I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3680.55</v>
      </c>
      <c r="J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3638.54</v>
      </c>
      <c r="K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3636.61</v>
      </c>
      <c r="L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3633.95</v>
      </c>
      <c r="M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3657.23</v>
      </c>
      <c r="N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3636.77</v>
      </c>
      <c r="O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3626.75</v>
      </c>
      <c r="P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3655.15</v>
      </c>
      <c r="Q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3650.48</v>
      </c>
      <c r="R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3638.1400000000003</v>
      </c>
      <c r="S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3719.48</v>
      </c>
      <c r="T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3728.59</v>
      </c>
      <c r="U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3712.4300000000003</v>
      </c>
      <c r="V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3741.55</v>
      </c>
      <c r="W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3689.41</v>
      </c>
      <c r="X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3847.3500000000004</v>
      </c>
      <c r="Y583" s="107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3756.09</v>
      </c>
    </row>
    <row r="584" spans="1:25" x14ac:dyDescent="0.2">
      <c r="A584" s="88">
        <f t="shared" si="15"/>
        <v>41985</v>
      </c>
      <c r="B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3644.2700000000004</v>
      </c>
      <c r="C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3624.5</v>
      </c>
      <c r="D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3635.48</v>
      </c>
      <c r="E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3635.3900000000003</v>
      </c>
      <c r="F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3631.8900000000003</v>
      </c>
      <c r="G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3635.8500000000004</v>
      </c>
      <c r="H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3638.7200000000003</v>
      </c>
      <c r="I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3681.06</v>
      </c>
      <c r="J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3639.07</v>
      </c>
      <c r="K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3637.02</v>
      </c>
      <c r="L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3629.29</v>
      </c>
      <c r="M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3655.54</v>
      </c>
      <c r="N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3624.5</v>
      </c>
      <c r="O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3641.09</v>
      </c>
      <c r="P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3650.48</v>
      </c>
      <c r="Q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3651.42</v>
      </c>
      <c r="R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3636.26</v>
      </c>
      <c r="S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3682.12</v>
      </c>
      <c r="T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3683.2000000000003</v>
      </c>
      <c r="U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3662.34</v>
      </c>
      <c r="V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3721.59</v>
      </c>
      <c r="W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3680.12</v>
      </c>
      <c r="X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3853.7400000000002</v>
      </c>
      <c r="Y584" s="107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3741.6000000000004</v>
      </c>
    </row>
    <row r="585" spans="1:25" x14ac:dyDescent="0.2">
      <c r="A585" s="88">
        <f t="shared" si="15"/>
        <v>41986</v>
      </c>
      <c r="B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3629.76</v>
      </c>
      <c r="C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3629.1000000000004</v>
      </c>
      <c r="D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3627.62</v>
      </c>
      <c r="E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3627.9900000000002</v>
      </c>
      <c r="F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3628.2200000000003</v>
      </c>
      <c r="G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3628.69</v>
      </c>
      <c r="H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3629.7400000000002</v>
      </c>
      <c r="I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3652.9700000000003</v>
      </c>
      <c r="J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3651</v>
      </c>
      <c r="K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3652.1400000000003</v>
      </c>
      <c r="L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3657.78</v>
      </c>
      <c r="M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3673.02</v>
      </c>
      <c r="N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3672.7200000000003</v>
      </c>
      <c r="O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3672.65</v>
      </c>
      <c r="P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3673.09</v>
      </c>
      <c r="Q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3673.67</v>
      </c>
      <c r="R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3677.26</v>
      </c>
      <c r="S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3707.7400000000002</v>
      </c>
      <c r="T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3738.82</v>
      </c>
      <c r="U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3719.05</v>
      </c>
      <c r="V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3702.67</v>
      </c>
      <c r="W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3662.82</v>
      </c>
      <c r="X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3804.36</v>
      </c>
      <c r="Y585" s="107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3680.29</v>
      </c>
    </row>
    <row r="586" spans="1:25" x14ac:dyDescent="0.2">
      <c r="A586" s="88">
        <f t="shared" si="15"/>
        <v>41987</v>
      </c>
      <c r="B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3629.42</v>
      </c>
      <c r="C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3627.6600000000003</v>
      </c>
      <c r="D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3627.7000000000003</v>
      </c>
      <c r="E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3627.78</v>
      </c>
      <c r="F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3627.94</v>
      </c>
      <c r="G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3628.63</v>
      </c>
      <c r="H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3629.28</v>
      </c>
      <c r="I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3643.13</v>
      </c>
      <c r="J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3641.58</v>
      </c>
      <c r="K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3657.8100000000004</v>
      </c>
      <c r="L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3657.7200000000003</v>
      </c>
      <c r="M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3672.8500000000004</v>
      </c>
      <c r="N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3672.77</v>
      </c>
      <c r="O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3672.7200000000003</v>
      </c>
      <c r="P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3672.9700000000003</v>
      </c>
      <c r="Q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3673.8</v>
      </c>
      <c r="R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3677.54</v>
      </c>
      <c r="S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3656.07</v>
      </c>
      <c r="T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3708.13</v>
      </c>
      <c r="U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3692.37</v>
      </c>
      <c r="V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3693.23</v>
      </c>
      <c r="W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3659.8500000000004</v>
      </c>
      <c r="X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3803.9</v>
      </c>
      <c r="Y586" s="107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3680.66</v>
      </c>
    </row>
    <row r="587" spans="1:25" x14ac:dyDescent="0.2">
      <c r="A587" s="88">
        <f t="shared" si="15"/>
        <v>41988</v>
      </c>
      <c r="B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3625.51</v>
      </c>
      <c r="C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3629.38</v>
      </c>
      <c r="D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3629.21</v>
      </c>
      <c r="E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3629.38</v>
      </c>
      <c r="F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3629.4700000000003</v>
      </c>
      <c r="G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3629.9900000000002</v>
      </c>
      <c r="H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3630.9</v>
      </c>
      <c r="I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3679.53</v>
      </c>
      <c r="J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3638.03</v>
      </c>
      <c r="K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3636.46</v>
      </c>
      <c r="L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3628.46</v>
      </c>
      <c r="M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3633.53</v>
      </c>
      <c r="N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3638.36</v>
      </c>
      <c r="O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3638.23</v>
      </c>
      <c r="P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3689.01</v>
      </c>
      <c r="Q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3690</v>
      </c>
      <c r="R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3693.5600000000004</v>
      </c>
      <c r="S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3697.78</v>
      </c>
      <c r="T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3697.21</v>
      </c>
      <c r="U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3670.87</v>
      </c>
      <c r="V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3654.6800000000003</v>
      </c>
      <c r="W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3642.01</v>
      </c>
      <c r="X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3817.79</v>
      </c>
      <c r="Y587" s="107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3699.13</v>
      </c>
    </row>
    <row r="588" spans="1:25" x14ac:dyDescent="0.2">
      <c r="A588" s="88">
        <f t="shared" si="15"/>
        <v>41989</v>
      </c>
      <c r="B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3634.76</v>
      </c>
      <c r="C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3638.71</v>
      </c>
      <c r="D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3670.6400000000003</v>
      </c>
      <c r="E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3664.65</v>
      </c>
      <c r="F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3661.82</v>
      </c>
      <c r="G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3653.29</v>
      </c>
      <c r="H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3636.7000000000003</v>
      </c>
      <c r="I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3699.6400000000003</v>
      </c>
      <c r="J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3663.6400000000003</v>
      </c>
      <c r="K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3636.34</v>
      </c>
      <c r="L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3628.33</v>
      </c>
      <c r="M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3643.8100000000004</v>
      </c>
      <c r="N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3637.71</v>
      </c>
      <c r="O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3637.98</v>
      </c>
      <c r="P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3672.37</v>
      </c>
      <c r="Q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3639.44</v>
      </c>
      <c r="R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3649.92</v>
      </c>
      <c r="S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3665.6600000000003</v>
      </c>
      <c r="T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3665.59</v>
      </c>
      <c r="U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3665.9300000000003</v>
      </c>
      <c r="V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3658.11</v>
      </c>
      <c r="W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3653.5</v>
      </c>
      <c r="X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3812.34</v>
      </c>
      <c r="Y588" s="107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3702.69</v>
      </c>
    </row>
    <row r="589" spans="1:25" x14ac:dyDescent="0.2">
      <c r="A589" s="88">
        <f t="shared" si="15"/>
        <v>41990</v>
      </c>
      <c r="B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3629.28</v>
      </c>
      <c r="C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3651.92</v>
      </c>
      <c r="D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3669.83</v>
      </c>
      <c r="E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3669.98</v>
      </c>
      <c r="F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3673.3</v>
      </c>
      <c r="G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3664.37</v>
      </c>
      <c r="H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3623.33</v>
      </c>
      <c r="I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3709.1800000000003</v>
      </c>
      <c r="J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3671.98</v>
      </c>
      <c r="K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3667.3900000000003</v>
      </c>
      <c r="L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3650.13</v>
      </c>
      <c r="M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3631.11</v>
      </c>
      <c r="N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3633.79</v>
      </c>
      <c r="O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3638.55</v>
      </c>
      <c r="P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3673.0600000000004</v>
      </c>
      <c r="Q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3639.86</v>
      </c>
      <c r="R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3648.82</v>
      </c>
      <c r="S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3656.12</v>
      </c>
      <c r="T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3656.75</v>
      </c>
      <c r="U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3657.53</v>
      </c>
      <c r="V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3658.86</v>
      </c>
      <c r="W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3654.63</v>
      </c>
      <c r="X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3790.69</v>
      </c>
      <c r="Y589" s="107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3671.2400000000002</v>
      </c>
    </row>
    <row r="590" spans="1:25" x14ac:dyDescent="0.2">
      <c r="A590" s="88">
        <f t="shared" si="15"/>
        <v>41991</v>
      </c>
      <c r="B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3630.62</v>
      </c>
      <c r="C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3651.95</v>
      </c>
      <c r="D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3670.01</v>
      </c>
      <c r="E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3669.9500000000003</v>
      </c>
      <c r="F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3673.16</v>
      </c>
      <c r="G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3664.1400000000003</v>
      </c>
      <c r="H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3623.23</v>
      </c>
      <c r="I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3709.4300000000003</v>
      </c>
      <c r="J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3685.9700000000003</v>
      </c>
      <c r="K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3691.2000000000003</v>
      </c>
      <c r="L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3687.7400000000002</v>
      </c>
      <c r="M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3650.7400000000002</v>
      </c>
      <c r="N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3663.84</v>
      </c>
      <c r="O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3671.9300000000003</v>
      </c>
      <c r="P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3724.81</v>
      </c>
      <c r="Q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3689.13</v>
      </c>
      <c r="R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3642.44</v>
      </c>
      <c r="S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3659.58</v>
      </c>
      <c r="T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3662.4300000000003</v>
      </c>
      <c r="U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3663.07</v>
      </c>
      <c r="V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3660.2700000000004</v>
      </c>
      <c r="W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3655.76</v>
      </c>
      <c r="X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3780.4800000000005</v>
      </c>
      <c r="Y590" s="107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3677.1400000000003</v>
      </c>
    </row>
    <row r="591" spans="1:25" x14ac:dyDescent="0.2">
      <c r="A591" s="88">
        <f t="shared" si="15"/>
        <v>41992</v>
      </c>
      <c r="B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3631.05</v>
      </c>
      <c r="C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3651.7400000000002</v>
      </c>
      <c r="D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3669.7200000000003</v>
      </c>
      <c r="E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3669.67</v>
      </c>
      <c r="F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3672.67</v>
      </c>
      <c r="G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3663.82</v>
      </c>
      <c r="H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3623.4</v>
      </c>
      <c r="I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3709.23</v>
      </c>
      <c r="J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3685.6800000000003</v>
      </c>
      <c r="K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3690.95</v>
      </c>
      <c r="L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3687.12</v>
      </c>
      <c r="M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3650.3</v>
      </c>
      <c r="N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3663.21</v>
      </c>
      <c r="O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3671.02</v>
      </c>
      <c r="P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3723.58</v>
      </c>
      <c r="Q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3687.82</v>
      </c>
      <c r="R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3641.78</v>
      </c>
      <c r="S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3660.2000000000003</v>
      </c>
      <c r="T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3660.79</v>
      </c>
      <c r="U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3662.53</v>
      </c>
      <c r="V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3662.65</v>
      </c>
      <c r="W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3658.4800000000005</v>
      </c>
      <c r="X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3779.59</v>
      </c>
      <c r="Y591" s="107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3677.23</v>
      </c>
    </row>
    <row r="592" spans="1:25" x14ac:dyDescent="0.2">
      <c r="A592" s="88">
        <f t="shared" si="15"/>
        <v>41993</v>
      </c>
      <c r="B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3632.46</v>
      </c>
      <c r="C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3652.2700000000004</v>
      </c>
      <c r="D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3670.98</v>
      </c>
      <c r="E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3674.23</v>
      </c>
      <c r="F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3674.27</v>
      </c>
      <c r="G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3665.01</v>
      </c>
      <c r="H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3626.91</v>
      </c>
      <c r="I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3644.2000000000003</v>
      </c>
      <c r="J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3645.8</v>
      </c>
      <c r="K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3663.86</v>
      </c>
      <c r="L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3657.67</v>
      </c>
      <c r="M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3663.71</v>
      </c>
      <c r="N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3669.52</v>
      </c>
      <c r="O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3688.8100000000004</v>
      </c>
      <c r="P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3695.82</v>
      </c>
      <c r="Q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3672.21</v>
      </c>
      <c r="R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3650.84</v>
      </c>
      <c r="S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3721.75</v>
      </c>
      <c r="T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3733.71</v>
      </c>
      <c r="U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3729.05</v>
      </c>
      <c r="V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3658.78</v>
      </c>
      <c r="W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3660.62</v>
      </c>
      <c r="X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3788.9300000000003</v>
      </c>
      <c r="Y592" s="107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3685.8900000000003</v>
      </c>
    </row>
    <row r="593" spans="1:25" x14ac:dyDescent="0.2">
      <c r="A593" s="88">
        <f t="shared" si="15"/>
        <v>41994</v>
      </c>
      <c r="B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3633</v>
      </c>
      <c r="C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3652.3500000000004</v>
      </c>
      <c r="D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3671.13</v>
      </c>
      <c r="E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3674.36</v>
      </c>
      <c r="F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3674.55</v>
      </c>
      <c r="G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3665.19</v>
      </c>
      <c r="H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3626.8100000000004</v>
      </c>
      <c r="I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3632.29</v>
      </c>
      <c r="J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3647.4500000000003</v>
      </c>
      <c r="K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3705.27</v>
      </c>
      <c r="L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3657</v>
      </c>
      <c r="M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3662.86</v>
      </c>
      <c r="N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3669.08</v>
      </c>
      <c r="O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3672.3500000000004</v>
      </c>
      <c r="P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3669.52</v>
      </c>
      <c r="Q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3652.1200000000003</v>
      </c>
      <c r="R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3650.34</v>
      </c>
      <c r="S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3721.62</v>
      </c>
      <c r="T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3732.1400000000003</v>
      </c>
      <c r="U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3730.3100000000004</v>
      </c>
      <c r="V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3659.0200000000004</v>
      </c>
      <c r="W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3659.79</v>
      </c>
      <c r="X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3789.38</v>
      </c>
      <c r="Y593" s="107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3671.37</v>
      </c>
    </row>
    <row r="594" spans="1:25" x14ac:dyDescent="0.2">
      <c r="A594" s="88">
        <f t="shared" si="15"/>
        <v>41995</v>
      </c>
      <c r="B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3629.3100000000004</v>
      </c>
      <c r="C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3651.91</v>
      </c>
      <c r="D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3669.25</v>
      </c>
      <c r="E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3669.12</v>
      </c>
      <c r="F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3672.98</v>
      </c>
      <c r="G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3664.0600000000004</v>
      </c>
      <c r="H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3623.13</v>
      </c>
      <c r="I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3709.5</v>
      </c>
      <c r="J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3686.36</v>
      </c>
      <c r="K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3691.9300000000003</v>
      </c>
      <c r="L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3679.28</v>
      </c>
      <c r="M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3633.82</v>
      </c>
      <c r="N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3646.1800000000003</v>
      </c>
      <c r="O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3656.12</v>
      </c>
      <c r="P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3704.2400000000002</v>
      </c>
      <c r="Q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3688.75</v>
      </c>
      <c r="R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3642.4100000000003</v>
      </c>
      <c r="S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3661.38</v>
      </c>
      <c r="T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3660.2700000000004</v>
      </c>
      <c r="U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3662.21</v>
      </c>
      <c r="V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3660.8100000000004</v>
      </c>
      <c r="W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3659.58</v>
      </c>
      <c r="X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3779.15</v>
      </c>
      <c r="Y594" s="107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3677.3</v>
      </c>
    </row>
    <row r="595" spans="1:25" x14ac:dyDescent="0.2">
      <c r="A595" s="88">
        <f t="shared" si="15"/>
        <v>41996</v>
      </c>
      <c r="B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3627.3500000000004</v>
      </c>
      <c r="C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3652.51</v>
      </c>
      <c r="D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3669.9700000000003</v>
      </c>
      <c r="E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3669.8900000000003</v>
      </c>
      <c r="F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3673.38</v>
      </c>
      <c r="G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3664.4</v>
      </c>
      <c r="H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3623.3</v>
      </c>
      <c r="I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3709.8900000000003</v>
      </c>
      <c r="J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3686.5600000000004</v>
      </c>
      <c r="K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3692.0600000000004</v>
      </c>
      <c r="L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3679.4700000000003</v>
      </c>
      <c r="M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3633.94</v>
      </c>
      <c r="N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3646.28</v>
      </c>
      <c r="O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3656.46</v>
      </c>
      <c r="P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3704.2200000000003</v>
      </c>
      <c r="Q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3688.84</v>
      </c>
      <c r="R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3641.7000000000003</v>
      </c>
      <c r="S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3657.8100000000004</v>
      </c>
      <c r="T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3658.7400000000002</v>
      </c>
      <c r="U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3667.86</v>
      </c>
      <c r="V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3661.3900000000003</v>
      </c>
      <c r="W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3658.25</v>
      </c>
      <c r="X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3773.78</v>
      </c>
      <c r="Y595" s="107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3673.69</v>
      </c>
    </row>
    <row r="596" spans="1:25" x14ac:dyDescent="0.2">
      <c r="A596" s="88">
        <f t="shared" si="15"/>
        <v>41997</v>
      </c>
      <c r="B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3627.6600000000003</v>
      </c>
      <c r="C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3652.82</v>
      </c>
      <c r="D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3670.54</v>
      </c>
      <c r="E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3670.59</v>
      </c>
      <c r="F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3664.4300000000003</v>
      </c>
      <c r="G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3664.52</v>
      </c>
      <c r="H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3623.33</v>
      </c>
      <c r="I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3701.3900000000003</v>
      </c>
      <c r="J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3675.61</v>
      </c>
      <c r="K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3680.2200000000003</v>
      </c>
      <c r="L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3659.42</v>
      </c>
      <c r="M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3624.69</v>
      </c>
      <c r="N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3634.09</v>
      </c>
      <c r="O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3648.94</v>
      </c>
      <c r="P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3695.27</v>
      </c>
      <c r="Q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3689.9700000000003</v>
      </c>
      <c r="R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3643.33</v>
      </c>
      <c r="S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3664.88</v>
      </c>
      <c r="T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3668.19</v>
      </c>
      <c r="U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3666.96</v>
      </c>
      <c r="V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3658.8</v>
      </c>
      <c r="W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3654.07</v>
      </c>
      <c r="X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3789.13</v>
      </c>
      <c r="Y596" s="107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3688.4100000000003</v>
      </c>
    </row>
    <row r="597" spans="1:25" x14ac:dyDescent="0.2">
      <c r="A597" s="88">
        <f t="shared" si="15"/>
        <v>41998</v>
      </c>
      <c r="B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3635.6800000000003</v>
      </c>
      <c r="C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3663.96</v>
      </c>
      <c r="D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3688.78</v>
      </c>
      <c r="E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3688.9500000000003</v>
      </c>
      <c r="F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3679.4900000000002</v>
      </c>
      <c r="G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3679.63</v>
      </c>
      <c r="H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3636.34</v>
      </c>
      <c r="I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3716.09</v>
      </c>
      <c r="J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3686.5200000000004</v>
      </c>
      <c r="K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3705.23</v>
      </c>
      <c r="L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3679.63</v>
      </c>
      <c r="M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3638.75</v>
      </c>
      <c r="N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3653.71</v>
      </c>
      <c r="O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3664.17</v>
      </c>
      <c r="P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3711.36</v>
      </c>
      <c r="Q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3711.84</v>
      </c>
      <c r="R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3641.8900000000003</v>
      </c>
      <c r="S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3665.5600000000004</v>
      </c>
      <c r="T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3666.23</v>
      </c>
      <c r="U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3667.54</v>
      </c>
      <c r="V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3653.6000000000004</v>
      </c>
      <c r="W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3654.76</v>
      </c>
      <c r="X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3772.6600000000003</v>
      </c>
      <c r="Y597" s="107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3673.8</v>
      </c>
    </row>
    <row r="598" spans="1:25" x14ac:dyDescent="0.2">
      <c r="A598" s="88">
        <f t="shared" si="15"/>
        <v>41999</v>
      </c>
      <c r="B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3624.71</v>
      </c>
      <c r="C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3657.7400000000002</v>
      </c>
      <c r="D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3672.4700000000003</v>
      </c>
      <c r="E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3675.62</v>
      </c>
      <c r="F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3679.11</v>
      </c>
      <c r="G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3673.12</v>
      </c>
      <c r="H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3630.61</v>
      </c>
      <c r="I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3718.9500000000003</v>
      </c>
      <c r="J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3648.6000000000004</v>
      </c>
      <c r="K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3642.04</v>
      </c>
      <c r="L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3642</v>
      </c>
      <c r="M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3639.3</v>
      </c>
      <c r="N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3643.04</v>
      </c>
      <c r="O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3638.03</v>
      </c>
      <c r="P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3666.59</v>
      </c>
      <c r="Q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3655.75</v>
      </c>
      <c r="R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3634.46</v>
      </c>
      <c r="S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3667.46</v>
      </c>
      <c r="T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3667.88</v>
      </c>
      <c r="U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3668.9900000000002</v>
      </c>
      <c r="V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3655.08</v>
      </c>
      <c r="W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3655.32</v>
      </c>
      <c r="X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3783.7700000000004</v>
      </c>
      <c r="Y598" s="107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3679.7400000000002</v>
      </c>
    </row>
    <row r="599" spans="1:25" x14ac:dyDescent="0.2">
      <c r="A599" s="88">
        <f t="shared" si="15"/>
        <v>42000</v>
      </c>
      <c r="B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3628.11</v>
      </c>
      <c r="C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3657.9900000000002</v>
      </c>
      <c r="D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3680.23</v>
      </c>
      <c r="E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3683.4300000000003</v>
      </c>
      <c r="F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3680.38</v>
      </c>
      <c r="G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3664.38</v>
      </c>
      <c r="H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3649.46</v>
      </c>
      <c r="I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3642.16</v>
      </c>
      <c r="J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3713.76</v>
      </c>
      <c r="K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3657.6400000000003</v>
      </c>
      <c r="L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3657.59</v>
      </c>
      <c r="M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3663.5</v>
      </c>
      <c r="N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3663.3100000000004</v>
      </c>
      <c r="O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3663.3900000000003</v>
      </c>
      <c r="P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3682.3500000000004</v>
      </c>
      <c r="Q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3682.75</v>
      </c>
      <c r="R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3631.3500000000004</v>
      </c>
      <c r="S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3683.0200000000004</v>
      </c>
      <c r="T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3673.09</v>
      </c>
      <c r="U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3675.9700000000003</v>
      </c>
      <c r="V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3658.9300000000003</v>
      </c>
      <c r="W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3659.63</v>
      </c>
      <c r="X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3778.57</v>
      </c>
      <c r="Y599" s="107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3679.52</v>
      </c>
    </row>
    <row r="600" spans="1:25" x14ac:dyDescent="0.2">
      <c r="A600" s="88">
        <f t="shared" si="15"/>
        <v>42001</v>
      </c>
      <c r="B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3625.83</v>
      </c>
      <c r="C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3660.9</v>
      </c>
      <c r="D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3686.77</v>
      </c>
      <c r="E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3690.0600000000004</v>
      </c>
      <c r="F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3686.9300000000003</v>
      </c>
      <c r="G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3670.59</v>
      </c>
      <c r="H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3649.05</v>
      </c>
      <c r="I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3625.8900000000003</v>
      </c>
      <c r="J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3661.17</v>
      </c>
      <c r="K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3662.3100000000004</v>
      </c>
      <c r="L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3656.56</v>
      </c>
      <c r="M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3662.42</v>
      </c>
      <c r="N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3680.9700000000003</v>
      </c>
      <c r="O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3694.08</v>
      </c>
      <c r="P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3704.2000000000003</v>
      </c>
      <c r="Q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3681.59</v>
      </c>
      <c r="R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3630.13</v>
      </c>
      <c r="S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3660.1800000000003</v>
      </c>
      <c r="T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3660.65</v>
      </c>
      <c r="U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3653.04</v>
      </c>
      <c r="V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3659.38</v>
      </c>
      <c r="W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3660.2000000000003</v>
      </c>
      <c r="X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3732.4500000000003</v>
      </c>
      <c r="Y600" s="107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3667.6400000000003</v>
      </c>
    </row>
    <row r="601" spans="1:25" x14ac:dyDescent="0.2">
      <c r="A601" s="88">
        <f t="shared" si="15"/>
        <v>42002</v>
      </c>
      <c r="B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3624.57</v>
      </c>
      <c r="C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3652.07</v>
      </c>
      <c r="D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3672.7000000000003</v>
      </c>
      <c r="E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3675.6400000000003</v>
      </c>
      <c r="F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3679.28</v>
      </c>
      <c r="G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3664.3</v>
      </c>
      <c r="H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3623.15</v>
      </c>
      <c r="I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3709.69</v>
      </c>
      <c r="J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3664.13</v>
      </c>
      <c r="K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3667.62</v>
      </c>
      <c r="L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3650.42</v>
      </c>
      <c r="M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3624.8500000000004</v>
      </c>
      <c r="N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3628.67</v>
      </c>
      <c r="O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3626.3100000000004</v>
      </c>
      <c r="P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3658.3</v>
      </c>
      <c r="Q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3639.46</v>
      </c>
      <c r="R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3639.57</v>
      </c>
      <c r="S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3655.76</v>
      </c>
      <c r="T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3656.12</v>
      </c>
      <c r="U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3657.1800000000003</v>
      </c>
      <c r="V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3654.36</v>
      </c>
      <c r="W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3655.4</v>
      </c>
      <c r="X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3785.26</v>
      </c>
      <c r="Y601" s="107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3680.81</v>
      </c>
    </row>
    <row r="602" spans="1:25" x14ac:dyDescent="0.2">
      <c r="A602" s="88">
        <f t="shared" si="15"/>
        <v>42003</v>
      </c>
      <c r="B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3623.98</v>
      </c>
      <c r="C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3661.42</v>
      </c>
      <c r="D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3682.36</v>
      </c>
      <c r="E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3688.86</v>
      </c>
      <c r="F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3692.67</v>
      </c>
      <c r="G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3676.57</v>
      </c>
      <c r="H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3630.98</v>
      </c>
      <c r="I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3722.52</v>
      </c>
      <c r="J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3675.1400000000003</v>
      </c>
      <c r="K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3679.92</v>
      </c>
      <c r="L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3661.8500000000004</v>
      </c>
      <c r="M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3629</v>
      </c>
      <c r="N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3645.94</v>
      </c>
      <c r="O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3643.2000000000003</v>
      </c>
      <c r="P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3700.98</v>
      </c>
      <c r="Q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3667.4</v>
      </c>
      <c r="R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3630.79</v>
      </c>
      <c r="S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3664.63</v>
      </c>
      <c r="T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3664.34</v>
      </c>
      <c r="U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3665.38</v>
      </c>
      <c r="V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3654.58</v>
      </c>
      <c r="W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3655.2</v>
      </c>
      <c r="X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3785.05</v>
      </c>
      <c r="Y602" s="107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3680.29</v>
      </c>
    </row>
    <row r="603" spans="1:25" x14ac:dyDescent="0.2">
      <c r="A603" s="88">
        <f t="shared" si="15"/>
        <v>42004</v>
      </c>
      <c r="B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3623.79</v>
      </c>
      <c r="C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3661.2400000000002</v>
      </c>
      <c r="D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3682.3</v>
      </c>
      <c r="E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3688.59</v>
      </c>
      <c r="F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3692.31</v>
      </c>
      <c r="G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3676.5200000000004</v>
      </c>
      <c r="H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3630.6000000000004</v>
      </c>
      <c r="I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3721.62</v>
      </c>
      <c r="J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3674.56</v>
      </c>
      <c r="K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3677.77</v>
      </c>
      <c r="L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3660.01</v>
      </c>
      <c r="M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3627.7200000000003</v>
      </c>
      <c r="N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3644.76</v>
      </c>
      <c r="O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3643.28</v>
      </c>
      <c r="P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3701.19</v>
      </c>
      <c r="Q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3667.66</v>
      </c>
      <c r="R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3630.7</v>
      </c>
      <c r="S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3714.4</v>
      </c>
      <c r="T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3729.4500000000003</v>
      </c>
      <c r="U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3722.1200000000003</v>
      </c>
      <c r="V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3760.57</v>
      </c>
      <c r="W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3724.8</v>
      </c>
      <c r="X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3880.8900000000003</v>
      </c>
      <c r="Y603" s="10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3783.02</v>
      </c>
    </row>
    <row r="605" spans="1:25" x14ac:dyDescent="0.2">
      <c r="A605" s="188" t="s">
        <v>165</v>
      </c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9" t="s">
        <v>5</v>
      </c>
      <c r="O605" s="189"/>
      <c r="P605" s="189" t="s">
        <v>162</v>
      </c>
      <c r="Q605" s="189"/>
      <c r="R605" s="189" t="s">
        <v>163</v>
      </c>
      <c r="S605" s="189"/>
      <c r="T605" s="189" t="s">
        <v>164</v>
      </c>
      <c r="U605" s="189"/>
      <c r="V605" s="97"/>
      <c r="W605" s="97"/>
      <c r="X605" s="97"/>
      <c r="Y605" s="97"/>
    </row>
    <row r="606" spans="1:25" ht="54" customHeight="1" x14ac:dyDescent="0.25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9"/>
      <c r="O606" s="189"/>
      <c r="P606" s="189"/>
      <c r="Q606" s="189"/>
      <c r="R606" s="189"/>
      <c r="S606" s="189"/>
      <c r="T606" s="189"/>
      <c r="U606" s="189"/>
    </row>
    <row r="607" spans="1:25" x14ac:dyDescent="0.25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6">
        <f>'Расчет сбытовых надбавок'!D3034+АТС!$B$24</f>
        <v>382524.80999999994</v>
      </c>
      <c r="O607" s="187"/>
      <c r="P607" s="186">
        <f>'Расчет сбытовых надбавок'!E3034+АТС!$B$24</f>
        <v>376769.13</v>
      </c>
      <c r="Q607" s="187"/>
      <c r="R607" s="186">
        <f>'Расчет сбытовых надбавок'!F3034+АТС!$B$24</f>
        <v>356004.02999999997</v>
      </c>
      <c r="S607" s="187"/>
      <c r="T607" s="186">
        <f>'Расчет сбытовых надбавок'!G3034+АТС!$B$24</f>
        <v>337620.58999999997</v>
      </c>
      <c r="U607" s="187"/>
    </row>
    <row r="608" spans="1:25" x14ac:dyDescent="0.25">
      <c r="A608" s="181"/>
      <c r="B608" s="181"/>
      <c r="C608" s="181"/>
      <c r="D608" s="181"/>
      <c r="E608" s="181"/>
      <c r="F608" s="179"/>
      <c r="G608" s="179"/>
      <c r="H608" s="179"/>
      <c r="I608" s="179"/>
      <c r="J608" s="179"/>
      <c r="K608" s="179"/>
      <c r="L608" s="179"/>
      <c r="M608" s="179"/>
    </row>
    <row r="609" spans="1:13" x14ac:dyDescent="0.25">
      <c r="A609" s="178"/>
      <c r="B609" s="178"/>
      <c r="C609" s="178"/>
      <c r="D609" s="178"/>
      <c r="E609" s="178"/>
      <c r="F609" s="180"/>
      <c r="G609" s="180"/>
      <c r="H609" s="180"/>
      <c r="I609" s="180"/>
      <c r="J609" s="180"/>
      <c r="K609" s="180"/>
      <c r="L609" s="180"/>
      <c r="M609" s="180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86" customWidth="1"/>
    <col min="2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s="99" customFormat="1" ht="44.25" customHeight="1" x14ac:dyDescent="0.25">
      <c r="A1" s="182" t="s">
        <v>172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334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114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5" t="s">
        <v>49</v>
      </c>
      <c r="B11" s="168" t="s">
        <v>128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6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41974</v>
      </c>
      <c r="B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1885.8899999999999</v>
      </c>
      <c r="C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1887.05</v>
      </c>
      <c r="D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1868.02</v>
      </c>
      <c r="E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1871.27</v>
      </c>
      <c r="F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1874.3899999999999</v>
      </c>
      <c r="G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1867.81</v>
      </c>
      <c r="H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1884.55</v>
      </c>
      <c r="I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1922.1</v>
      </c>
      <c r="J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1867.72</v>
      </c>
      <c r="K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1899.1</v>
      </c>
      <c r="L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1919.34</v>
      </c>
      <c r="M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1994.03</v>
      </c>
      <c r="N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1964.67</v>
      </c>
      <c r="O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1957.75</v>
      </c>
      <c r="P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1916.3799999999999</v>
      </c>
      <c r="Q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1914.03</v>
      </c>
      <c r="R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1934.88</v>
      </c>
      <c r="S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2071.62</v>
      </c>
      <c r="T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2081.5099999999998</v>
      </c>
      <c r="U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2038.17</v>
      </c>
      <c r="V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2097.4499999999998</v>
      </c>
      <c r="W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2027.8899999999999</v>
      </c>
      <c r="X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2257.7799999999997</v>
      </c>
      <c r="Y15" s="116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2031.57</v>
      </c>
      <c r="AA15" s="89"/>
    </row>
    <row r="16" spans="1:27" x14ac:dyDescent="0.2">
      <c r="A16" s="88">
        <f>A15+1</f>
        <v>41975</v>
      </c>
      <c r="B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1883.23</v>
      </c>
      <c r="C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1883.47</v>
      </c>
      <c r="D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1868.57</v>
      </c>
      <c r="E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1871.4299999999998</v>
      </c>
      <c r="F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1874.88</v>
      </c>
      <c r="G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1867.4</v>
      </c>
      <c r="H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1883.12</v>
      </c>
      <c r="I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1922.94</v>
      </c>
      <c r="J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1868.53</v>
      </c>
      <c r="K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1896.24</v>
      </c>
      <c r="L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1910</v>
      </c>
      <c r="M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1977.97</v>
      </c>
      <c r="N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1940.5099999999998</v>
      </c>
      <c r="O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1938.88</v>
      </c>
      <c r="P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1902.44</v>
      </c>
      <c r="Q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1900.02</v>
      </c>
      <c r="R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1950.37</v>
      </c>
      <c r="S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2061.6799999999998</v>
      </c>
      <c r="T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2057.65</v>
      </c>
      <c r="U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2018.59</v>
      </c>
      <c r="V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2060.4</v>
      </c>
      <c r="W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2009.77</v>
      </c>
      <c r="X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2135.6999999999998</v>
      </c>
      <c r="Y16" s="116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2038.1100000000001</v>
      </c>
    </row>
    <row r="17" spans="1:25" x14ac:dyDescent="0.2">
      <c r="A17" s="88">
        <f t="shared" ref="A17:A45" si="0">A16+1</f>
        <v>41976</v>
      </c>
      <c r="B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1871.84</v>
      </c>
      <c r="C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1903.6599999999999</v>
      </c>
      <c r="D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1903.67</v>
      </c>
      <c r="E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1903.58</v>
      </c>
      <c r="F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1903.88</v>
      </c>
      <c r="G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1904.55</v>
      </c>
      <c r="H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1895.52</v>
      </c>
      <c r="I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1989.09</v>
      </c>
      <c r="J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1920.83</v>
      </c>
      <c r="K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1905.23</v>
      </c>
      <c r="L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1868.3</v>
      </c>
      <c r="M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1961.78</v>
      </c>
      <c r="N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1914.65</v>
      </c>
      <c r="O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1922.34</v>
      </c>
      <c r="P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1865.4499999999998</v>
      </c>
      <c r="Q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1882.1399999999999</v>
      </c>
      <c r="R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1960.51</v>
      </c>
      <c r="S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2068.2399999999998</v>
      </c>
      <c r="T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2044.76</v>
      </c>
      <c r="U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1997.79</v>
      </c>
      <c r="V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2033.4099999999999</v>
      </c>
      <c r="W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1981.1</v>
      </c>
      <c r="X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2153.89</v>
      </c>
      <c r="Y17" s="116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2031.61</v>
      </c>
    </row>
    <row r="18" spans="1:25" x14ac:dyDescent="0.2">
      <c r="A18" s="88">
        <f t="shared" si="0"/>
        <v>41977</v>
      </c>
      <c r="B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1891.9</v>
      </c>
      <c r="C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1884.0900000000001</v>
      </c>
      <c r="D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1903.88</v>
      </c>
      <c r="E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1903.84</v>
      </c>
      <c r="F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1904.06</v>
      </c>
      <c r="G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1885.38</v>
      </c>
      <c r="H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1864.98</v>
      </c>
      <c r="I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1970.96</v>
      </c>
      <c r="J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1923.9099999999999</v>
      </c>
      <c r="K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1895.07</v>
      </c>
      <c r="L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1870.31</v>
      </c>
      <c r="M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1922.77</v>
      </c>
      <c r="N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1903.03</v>
      </c>
      <c r="O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1865.02</v>
      </c>
      <c r="P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1904.06</v>
      </c>
      <c r="Q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1899.08</v>
      </c>
      <c r="R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1889.27</v>
      </c>
      <c r="S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2053.16</v>
      </c>
      <c r="T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2044.65</v>
      </c>
      <c r="U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2020.55</v>
      </c>
      <c r="V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2055.2199999999998</v>
      </c>
      <c r="W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1993.71</v>
      </c>
      <c r="X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2160.0500000000002</v>
      </c>
      <c r="Y18" s="116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2069.15</v>
      </c>
    </row>
    <row r="19" spans="1:25" x14ac:dyDescent="0.2">
      <c r="A19" s="88">
        <f t="shared" si="0"/>
        <v>41978</v>
      </c>
      <c r="B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1889.62</v>
      </c>
      <c r="C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1885.1599999999999</v>
      </c>
      <c r="D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1904.73</v>
      </c>
      <c r="E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1904.77</v>
      </c>
      <c r="F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1905.03</v>
      </c>
      <c r="G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1906.03</v>
      </c>
      <c r="H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1865.6499999999999</v>
      </c>
      <c r="I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1971.17</v>
      </c>
      <c r="J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1905.72</v>
      </c>
      <c r="K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1877.3400000000001</v>
      </c>
      <c r="L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1894.23</v>
      </c>
      <c r="M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1960.27</v>
      </c>
      <c r="N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1955.5900000000001</v>
      </c>
      <c r="O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1961.26</v>
      </c>
      <c r="P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1868.03</v>
      </c>
      <c r="Q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1865.99</v>
      </c>
      <c r="R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1915.5099999999998</v>
      </c>
      <c r="S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2019.9699999999998</v>
      </c>
      <c r="T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2042.52</v>
      </c>
      <c r="U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2028.94</v>
      </c>
      <c r="V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2050.1799999999998</v>
      </c>
      <c r="W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2003.2399999999998</v>
      </c>
      <c r="X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2173.61</v>
      </c>
      <c r="Y19" s="116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2069.04</v>
      </c>
    </row>
    <row r="20" spans="1:25" x14ac:dyDescent="0.2">
      <c r="A20" s="88">
        <f t="shared" si="0"/>
        <v>41979</v>
      </c>
      <c r="B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1898.82</v>
      </c>
      <c r="C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1885.23</v>
      </c>
      <c r="D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1890.59</v>
      </c>
      <c r="E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1872.35</v>
      </c>
      <c r="F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1865.98</v>
      </c>
      <c r="G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1876.05</v>
      </c>
      <c r="H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1885.19</v>
      </c>
      <c r="I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1885.98</v>
      </c>
      <c r="J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1964.71</v>
      </c>
      <c r="K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1870.25</v>
      </c>
      <c r="L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1898.18</v>
      </c>
      <c r="M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1899.72</v>
      </c>
      <c r="N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1885.76</v>
      </c>
      <c r="O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1880.13</v>
      </c>
      <c r="P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1892.3899999999999</v>
      </c>
      <c r="Q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1897.13</v>
      </c>
      <c r="R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1937.4499999999998</v>
      </c>
      <c r="S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2034.36</v>
      </c>
      <c r="T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2036.9099999999999</v>
      </c>
      <c r="U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2017.21</v>
      </c>
      <c r="V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1968.23</v>
      </c>
      <c r="W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1921.87</v>
      </c>
      <c r="X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2114.04</v>
      </c>
      <c r="Y20" s="116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1999.32</v>
      </c>
    </row>
    <row r="21" spans="1:25" x14ac:dyDescent="0.2">
      <c r="A21" s="88">
        <f t="shared" si="0"/>
        <v>41980</v>
      </c>
      <c r="B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1896.53</v>
      </c>
      <c r="C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1881.05</v>
      </c>
      <c r="D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1871.19</v>
      </c>
      <c r="E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1865.4099999999999</v>
      </c>
      <c r="F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1876.88</v>
      </c>
      <c r="G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1868.81</v>
      </c>
      <c r="H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1875.86</v>
      </c>
      <c r="I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1881.04</v>
      </c>
      <c r="J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1955.12</v>
      </c>
      <c r="K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1886.58</v>
      </c>
      <c r="L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1894.98</v>
      </c>
      <c r="M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1895.54</v>
      </c>
      <c r="N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1883.58</v>
      </c>
      <c r="O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1877.42</v>
      </c>
      <c r="P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1890.61</v>
      </c>
      <c r="Q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1895.42</v>
      </c>
      <c r="R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1880.69</v>
      </c>
      <c r="S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2024.33</v>
      </c>
      <c r="T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2029.77</v>
      </c>
      <c r="U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2014.1299999999999</v>
      </c>
      <c r="V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1967.8</v>
      </c>
      <c r="W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1921.6299999999999</v>
      </c>
      <c r="X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2114.5</v>
      </c>
      <c r="Y21" s="116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2000.52</v>
      </c>
    </row>
    <row r="22" spans="1:25" x14ac:dyDescent="0.2">
      <c r="A22" s="88">
        <f t="shared" si="0"/>
        <v>41981</v>
      </c>
      <c r="B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1891.63</v>
      </c>
      <c r="C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1885.92</v>
      </c>
      <c r="D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1879.6399999999999</v>
      </c>
      <c r="E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1879.42</v>
      </c>
      <c r="F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1872.8899999999999</v>
      </c>
      <c r="G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1865.29</v>
      </c>
      <c r="H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1879.6599999999999</v>
      </c>
      <c r="I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1887.3</v>
      </c>
      <c r="J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1876.85</v>
      </c>
      <c r="K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1903.06</v>
      </c>
      <c r="L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1897.9299999999998</v>
      </c>
      <c r="M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1951.76</v>
      </c>
      <c r="N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1941.45</v>
      </c>
      <c r="O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1971.68</v>
      </c>
      <c r="P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1906.6799999999998</v>
      </c>
      <c r="Q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1898.3400000000001</v>
      </c>
      <c r="R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1887.76</v>
      </c>
      <c r="S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2091.69</v>
      </c>
      <c r="T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2036.47</v>
      </c>
      <c r="U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2010.98</v>
      </c>
      <c r="V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2051.21</v>
      </c>
      <c r="W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2011.58</v>
      </c>
      <c r="X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2154.5699999999997</v>
      </c>
      <c r="Y22" s="116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2061.96</v>
      </c>
    </row>
    <row r="23" spans="1:25" x14ac:dyDescent="0.2">
      <c r="A23" s="88">
        <f t="shared" si="0"/>
        <v>41982</v>
      </c>
      <c r="B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1891.09</v>
      </c>
      <c r="C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1886.33</v>
      </c>
      <c r="D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1879.59</v>
      </c>
      <c r="E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1878.03</v>
      </c>
      <c r="F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1870.92</v>
      </c>
      <c r="G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1866.58</v>
      </c>
      <c r="H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1880.6599999999999</v>
      </c>
      <c r="I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1904.6999999999998</v>
      </c>
      <c r="J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1887.58</v>
      </c>
      <c r="K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1882.44</v>
      </c>
      <c r="L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1882.06</v>
      </c>
      <c r="M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1904.25</v>
      </c>
      <c r="N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1905.02</v>
      </c>
      <c r="O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1905.84</v>
      </c>
      <c r="P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1872.41</v>
      </c>
      <c r="Q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1864.27</v>
      </c>
      <c r="R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1888.83</v>
      </c>
      <c r="S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2018.25</v>
      </c>
      <c r="T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2026.44</v>
      </c>
      <c r="U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2003.28</v>
      </c>
      <c r="V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2029.6599999999999</v>
      </c>
      <c r="W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1991.28</v>
      </c>
      <c r="X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2153.02</v>
      </c>
      <c r="Y23" s="116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2059.87</v>
      </c>
    </row>
    <row r="24" spans="1:25" x14ac:dyDescent="0.2">
      <c r="A24" s="88">
        <f t="shared" si="0"/>
        <v>41983</v>
      </c>
      <c r="B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1893.5900000000001</v>
      </c>
      <c r="C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1887.01</v>
      </c>
      <c r="D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1870.53</v>
      </c>
      <c r="E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1880.08</v>
      </c>
      <c r="F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1874.04</v>
      </c>
      <c r="G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1868.2599999999998</v>
      </c>
      <c r="H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1882.36</v>
      </c>
      <c r="I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1928.12</v>
      </c>
      <c r="J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1880.6100000000001</v>
      </c>
      <c r="K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1878.44</v>
      </c>
      <c r="L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1874.4099999999999</v>
      </c>
      <c r="M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1901.51</v>
      </c>
      <c r="N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1877.1499999999999</v>
      </c>
      <c r="O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1865.83</v>
      </c>
      <c r="P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1899.36</v>
      </c>
      <c r="Q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1893.69</v>
      </c>
      <c r="R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1880.04</v>
      </c>
      <c r="S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1970.31</v>
      </c>
      <c r="T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1980.5</v>
      </c>
      <c r="U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1964.24</v>
      </c>
      <c r="V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1997</v>
      </c>
      <c r="W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1936.94</v>
      </c>
      <c r="X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2125.5699999999997</v>
      </c>
      <c r="Y24" s="116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2021.31</v>
      </c>
    </row>
    <row r="25" spans="1:25" x14ac:dyDescent="0.2">
      <c r="A25" s="88">
        <f t="shared" si="0"/>
        <v>41984</v>
      </c>
      <c r="B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1888.3899999999999</v>
      </c>
      <c r="C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1882.85</v>
      </c>
      <c r="D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1870.3999999999999</v>
      </c>
      <c r="E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1879.86</v>
      </c>
      <c r="F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1873.96</v>
      </c>
      <c r="G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1867.9499999999998</v>
      </c>
      <c r="H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1882.98</v>
      </c>
      <c r="I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1927.8</v>
      </c>
      <c r="J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1880.1999999999998</v>
      </c>
      <c r="K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1878.02</v>
      </c>
      <c r="L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1875</v>
      </c>
      <c r="M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1901.37</v>
      </c>
      <c r="N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1878.19</v>
      </c>
      <c r="O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1866.84</v>
      </c>
      <c r="P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1899.02</v>
      </c>
      <c r="Q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1893.73</v>
      </c>
      <c r="R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1879.75</v>
      </c>
      <c r="S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1971.9099999999999</v>
      </c>
      <c r="T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1982.23</v>
      </c>
      <c r="U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1963.92</v>
      </c>
      <c r="V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1996.9099999999999</v>
      </c>
      <c r="W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1937.84</v>
      </c>
      <c r="X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2116.7799999999997</v>
      </c>
      <c r="Y25" s="116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2013.3799999999999</v>
      </c>
    </row>
    <row r="26" spans="1:25" x14ac:dyDescent="0.2">
      <c r="A26" s="88">
        <f t="shared" si="0"/>
        <v>41985</v>
      </c>
      <c r="B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1886.7</v>
      </c>
      <c r="C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1864.3</v>
      </c>
      <c r="D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1876.73</v>
      </c>
      <c r="E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1876.63</v>
      </c>
      <c r="F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1872.67</v>
      </c>
      <c r="G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1877.1499999999999</v>
      </c>
      <c r="H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1880.4</v>
      </c>
      <c r="I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1928.3799999999999</v>
      </c>
      <c r="J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1880.8</v>
      </c>
      <c r="K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1878.4699999999998</v>
      </c>
      <c r="L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1869.72</v>
      </c>
      <c r="M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1899.46</v>
      </c>
      <c r="N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1864.3</v>
      </c>
      <c r="O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1883.09</v>
      </c>
      <c r="P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1893.73</v>
      </c>
      <c r="Q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1894.8</v>
      </c>
      <c r="R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1877.61</v>
      </c>
      <c r="S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1929.58</v>
      </c>
      <c r="T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1930.79</v>
      </c>
      <c r="U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1907.17</v>
      </c>
      <c r="V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1974.29</v>
      </c>
      <c r="W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1927.31</v>
      </c>
      <c r="X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2124.0299999999997</v>
      </c>
      <c r="Y26" s="116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1996.9699999999998</v>
      </c>
    </row>
    <row r="27" spans="1:25" x14ac:dyDescent="0.2">
      <c r="A27" s="88">
        <f t="shared" si="0"/>
        <v>41986</v>
      </c>
      <c r="B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1870.25</v>
      </c>
      <c r="C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1869.5</v>
      </c>
      <c r="D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1867.83</v>
      </c>
      <c r="E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1868.25</v>
      </c>
      <c r="F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1868.51</v>
      </c>
      <c r="G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1869.03</v>
      </c>
      <c r="H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1870.2199999999998</v>
      </c>
      <c r="I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1896.55</v>
      </c>
      <c r="J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1894.32</v>
      </c>
      <c r="K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1895.6100000000001</v>
      </c>
      <c r="L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1902</v>
      </c>
      <c r="M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1919.27</v>
      </c>
      <c r="N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1918.9299999999998</v>
      </c>
      <c r="O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1918.85</v>
      </c>
      <c r="P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1919.34</v>
      </c>
      <c r="Q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1920.01</v>
      </c>
      <c r="R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1924.07</v>
      </c>
      <c r="S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1958.61</v>
      </c>
      <c r="T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1993.82</v>
      </c>
      <c r="U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1971.42</v>
      </c>
      <c r="V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1952.8600000000001</v>
      </c>
      <c r="W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1907.71</v>
      </c>
      <c r="X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2068.0699999999997</v>
      </c>
      <c r="Y27" s="116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1927.5</v>
      </c>
    </row>
    <row r="28" spans="1:25" x14ac:dyDescent="0.2">
      <c r="A28" s="88">
        <f t="shared" si="0"/>
        <v>41987</v>
      </c>
      <c r="B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1869.87</v>
      </c>
      <c r="C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1867.87</v>
      </c>
      <c r="D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1867.92</v>
      </c>
      <c r="E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1868</v>
      </c>
      <c r="F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1868.19</v>
      </c>
      <c r="G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1868.9699999999998</v>
      </c>
      <c r="H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1869.71</v>
      </c>
      <c r="I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1885.3899999999999</v>
      </c>
      <c r="J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1883.6399999999999</v>
      </c>
      <c r="K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1902.04</v>
      </c>
      <c r="L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1901.9299999999998</v>
      </c>
      <c r="M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1919.07</v>
      </c>
      <c r="N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1918.99</v>
      </c>
      <c r="O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1918.9299999999998</v>
      </c>
      <c r="P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1919.21</v>
      </c>
      <c r="Q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1920.15</v>
      </c>
      <c r="R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1924.3899999999999</v>
      </c>
      <c r="S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1900.06</v>
      </c>
      <c r="T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1959.05</v>
      </c>
      <c r="U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1941.19</v>
      </c>
      <c r="V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1942.1599999999999</v>
      </c>
      <c r="W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1904.3400000000001</v>
      </c>
      <c r="X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2067.56</v>
      </c>
      <c r="Y28" s="116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1927.92</v>
      </c>
    </row>
    <row r="29" spans="1:25" x14ac:dyDescent="0.2">
      <c r="A29" s="88">
        <f t="shared" si="0"/>
        <v>41988</v>
      </c>
      <c r="B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1865.44</v>
      </c>
      <c r="C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1869.8200000000002</v>
      </c>
      <c r="D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1869.62</v>
      </c>
      <c r="E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1869.8200000000002</v>
      </c>
      <c r="F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1869.92</v>
      </c>
      <c r="G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1870.51</v>
      </c>
      <c r="H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1871.54</v>
      </c>
      <c r="I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1926.65</v>
      </c>
      <c r="J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1879.63</v>
      </c>
      <c r="K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1877.85</v>
      </c>
      <c r="L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1868.78</v>
      </c>
      <c r="M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1874.52</v>
      </c>
      <c r="N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1879.99</v>
      </c>
      <c r="O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1879.85</v>
      </c>
      <c r="P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1937.38</v>
      </c>
      <c r="Q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1938.5</v>
      </c>
      <c r="R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1942.54</v>
      </c>
      <c r="S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1947.31</v>
      </c>
      <c r="T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1946.68</v>
      </c>
      <c r="U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1916.83</v>
      </c>
      <c r="V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1898.49</v>
      </c>
      <c r="W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1884.13</v>
      </c>
      <c r="X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2083.29</v>
      </c>
      <c r="Y29" s="116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1948.85</v>
      </c>
    </row>
    <row r="30" spans="1:25" x14ac:dyDescent="0.2">
      <c r="A30" s="88">
        <f t="shared" si="0"/>
        <v>41989</v>
      </c>
      <c r="B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1875.92</v>
      </c>
      <c r="C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1880.3899999999999</v>
      </c>
      <c r="D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1916.57</v>
      </c>
      <c r="E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1909.78</v>
      </c>
      <c r="F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1906.58</v>
      </c>
      <c r="G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1896.9099999999999</v>
      </c>
      <c r="H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1878.12</v>
      </c>
      <c r="I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1949.42</v>
      </c>
      <c r="J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1908.6399999999999</v>
      </c>
      <c r="K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1877.71</v>
      </c>
      <c r="L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1868.63</v>
      </c>
      <c r="M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1886.17</v>
      </c>
      <c r="N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1879.26</v>
      </c>
      <c r="O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1879.56</v>
      </c>
      <c r="P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1918.53</v>
      </c>
      <c r="Q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1881.22</v>
      </c>
      <c r="R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1893.09</v>
      </c>
      <c r="S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1910.92</v>
      </c>
      <c r="T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1910.85</v>
      </c>
      <c r="U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1911.23</v>
      </c>
      <c r="V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1902.37</v>
      </c>
      <c r="W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1897.15</v>
      </c>
      <c r="X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2077.12</v>
      </c>
      <c r="Y30" s="116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1952.8899999999999</v>
      </c>
    </row>
    <row r="31" spans="1:25" x14ac:dyDescent="0.2">
      <c r="A31" s="88">
        <f t="shared" si="0"/>
        <v>41990</v>
      </c>
      <c r="B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1869.71</v>
      </c>
      <c r="C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1895.36</v>
      </c>
      <c r="D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1915.6499999999999</v>
      </c>
      <c r="E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1915.82</v>
      </c>
      <c r="F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1919.59</v>
      </c>
      <c r="G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1909.46</v>
      </c>
      <c r="H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1862.97</v>
      </c>
      <c r="I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1960.24</v>
      </c>
      <c r="J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1918.09</v>
      </c>
      <c r="K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1912.8899999999999</v>
      </c>
      <c r="L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1893.34</v>
      </c>
      <c r="M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1871.78</v>
      </c>
      <c r="N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1874.81</v>
      </c>
      <c r="O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1880.2199999999998</v>
      </c>
      <c r="P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1919.31</v>
      </c>
      <c r="Q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1881.6999999999998</v>
      </c>
      <c r="R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1891.85</v>
      </c>
      <c r="S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1900.12</v>
      </c>
      <c r="T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1900.83</v>
      </c>
      <c r="U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1901.72</v>
      </c>
      <c r="V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1903.23</v>
      </c>
      <c r="W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1898.4299999999998</v>
      </c>
      <c r="X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2052.58</v>
      </c>
      <c r="Y31" s="116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1917.24</v>
      </c>
    </row>
    <row r="32" spans="1:25" x14ac:dyDescent="0.2">
      <c r="A32" s="88">
        <f t="shared" si="0"/>
        <v>41991</v>
      </c>
      <c r="B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1871.23</v>
      </c>
      <c r="C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1895.3999999999999</v>
      </c>
      <c r="D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1915.8600000000001</v>
      </c>
      <c r="E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1915.78</v>
      </c>
      <c r="F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1919.4299999999998</v>
      </c>
      <c r="G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1909.1999999999998</v>
      </c>
      <c r="H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1862.85</v>
      </c>
      <c r="I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1960.52</v>
      </c>
      <c r="J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1933.94</v>
      </c>
      <c r="K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1939.86</v>
      </c>
      <c r="L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1935.95</v>
      </c>
      <c r="M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1894.02</v>
      </c>
      <c r="N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1908.86</v>
      </c>
      <c r="O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1918.03</v>
      </c>
      <c r="P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1977.9499999999998</v>
      </c>
      <c r="Q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1937.52</v>
      </c>
      <c r="R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1884.62</v>
      </c>
      <c r="S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1904.04</v>
      </c>
      <c r="T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1907.27</v>
      </c>
      <c r="U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1907.9899999999998</v>
      </c>
      <c r="V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1904.82</v>
      </c>
      <c r="W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1899.71</v>
      </c>
      <c r="X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2041.02</v>
      </c>
      <c r="Y32" s="116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1923.9299999999998</v>
      </c>
    </row>
    <row r="33" spans="1:25" x14ac:dyDescent="0.2">
      <c r="A33" s="88">
        <f t="shared" si="0"/>
        <v>41992</v>
      </c>
      <c r="B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1871.71</v>
      </c>
      <c r="C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1895.15</v>
      </c>
      <c r="D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1915.53</v>
      </c>
      <c r="E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1915.46</v>
      </c>
      <c r="F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1918.86</v>
      </c>
      <c r="G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1908.84</v>
      </c>
      <c r="H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1863.04</v>
      </c>
      <c r="I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1960.29</v>
      </c>
      <c r="J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1933.6</v>
      </c>
      <c r="K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1939.58</v>
      </c>
      <c r="L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1935.24</v>
      </c>
      <c r="M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1893.52</v>
      </c>
      <c r="N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1908.1499999999999</v>
      </c>
      <c r="O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1917</v>
      </c>
      <c r="P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1976.55</v>
      </c>
      <c r="Q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1936.03</v>
      </c>
      <c r="R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1883.87</v>
      </c>
      <c r="S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1904.7399999999998</v>
      </c>
      <c r="T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1905.4099999999999</v>
      </c>
      <c r="U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1907.3799999999999</v>
      </c>
      <c r="V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1907.51</v>
      </c>
      <c r="W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1902.79</v>
      </c>
      <c r="X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2040.01</v>
      </c>
      <c r="Y33" s="116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1924.03</v>
      </c>
    </row>
    <row r="34" spans="1:25" x14ac:dyDescent="0.2">
      <c r="A34" s="88">
        <f t="shared" si="0"/>
        <v>41993</v>
      </c>
      <c r="B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1873.31</v>
      </c>
      <c r="C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1895.75</v>
      </c>
      <c r="D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1916.95</v>
      </c>
      <c r="E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1920.63</v>
      </c>
      <c r="F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1920.6799999999998</v>
      </c>
      <c r="G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1910.19</v>
      </c>
      <c r="H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1867.02</v>
      </c>
      <c r="I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1886.61</v>
      </c>
      <c r="J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1888.4299999999998</v>
      </c>
      <c r="K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1908.8899999999999</v>
      </c>
      <c r="L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1901.88</v>
      </c>
      <c r="M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1908.71</v>
      </c>
      <c r="N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1915.3</v>
      </c>
      <c r="O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1937.15</v>
      </c>
      <c r="P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1945.09</v>
      </c>
      <c r="Q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1918.35</v>
      </c>
      <c r="R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1894.13</v>
      </c>
      <c r="S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1974.47</v>
      </c>
      <c r="T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1988.02</v>
      </c>
      <c r="U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1982.75</v>
      </c>
      <c r="V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1903.13</v>
      </c>
      <c r="W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1905.2199999999998</v>
      </c>
      <c r="X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2050.59</v>
      </c>
      <c r="Y34" s="116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1933.85</v>
      </c>
    </row>
    <row r="35" spans="1:25" x14ac:dyDescent="0.2">
      <c r="A35" s="88">
        <f t="shared" si="0"/>
        <v>41994</v>
      </c>
      <c r="B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1873.92</v>
      </c>
      <c r="C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1895.85</v>
      </c>
      <c r="D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1917.12</v>
      </c>
      <c r="E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1920.78</v>
      </c>
      <c r="F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1921</v>
      </c>
      <c r="G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1910.4</v>
      </c>
      <c r="H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1866.9099999999999</v>
      </c>
      <c r="I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1873.12</v>
      </c>
      <c r="J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1890.29</v>
      </c>
      <c r="K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1955.81</v>
      </c>
      <c r="L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1901.12</v>
      </c>
      <c r="M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1907.76</v>
      </c>
      <c r="N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1914.8</v>
      </c>
      <c r="O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1918.51</v>
      </c>
      <c r="P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1915.3</v>
      </c>
      <c r="Q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1895.58</v>
      </c>
      <c r="R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1893.57</v>
      </c>
      <c r="S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1974.33</v>
      </c>
      <c r="T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1986.24</v>
      </c>
      <c r="U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1984.17</v>
      </c>
      <c r="V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1903.4</v>
      </c>
      <c r="W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1904.27</v>
      </c>
      <c r="X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2051.1</v>
      </c>
      <c r="Y35" s="116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1917.3899999999999</v>
      </c>
    </row>
    <row r="36" spans="1:25" x14ac:dyDescent="0.2">
      <c r="A36" s="88">
        <f t="shared" si="0"/>
        <v>41995</v>
      </c>
      <c r="B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1869.75</v>
      </c>
      <c r="C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1895.35</v>
      </c>
      <c r="D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1915</v>
      </c>
      <c r="E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1914.85</v>
      </c>
      <c r="F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1919.22</v>
      </c>
      <c r="G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1909.12</v>
      </c>
      <c r="H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1862.7399999999998</v>
      </c>
      <c r="I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1960.59</v>
      </c>
      <c r="J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1934.3799999999999</v>
      </c>
      <c r="K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1940.69</v>
      </c>
      <c r="L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1926.36</v>
      </c>
      <c r="M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1874.85</v>
      </c>
      <c r="N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1888.8600000000001</v>
      </c>
      <c r="O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1900.12</v>
      </c>
      <c r="P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1954.6399999999999</v>
      </c>
      <c r="Q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1937.09</v>
      </c>
      <c r="R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1884.58</v>
      </c>
      <c r="S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1906.08</v>
      </c>
      <c r="T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1904.82</v>
      </c>
      <c r="U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1907.02</v>
      </c>
      <c r="V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1905.44</v>
      </c>
      <c r="W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1904.04</v>
      </c>
      <c r="X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2039.51</v>
      </c>
      <c r="Y36" s="116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1924.12</v>
      </c>
    </row>
    <row r="37" spans="1:25" x14ac:dyDescent="0.2">
      <c r="A37" s="88">
        <f t="shared" si="0"/>
        <v>41996</v>
      </c>
      <c r="B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1867.52</v>
      </c>
      <c r="C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1896.02</v>
      </c>
      <c r="D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1915.81</v>
      </c>
      <c r="E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1915.72</v>
      </c>
      <c r="F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1919.67</v>
      </c>
      <c r="G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1909.5</v>
      </c>
      <c r="H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1862.9299999999998</v>
      </c>
      <c r="I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1961.04</v>
      </c>
      <c r="J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1934.61</v>
      </c>
      <c r="K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1940.83</v>
      </c>
      <c r="L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1926.5700000000002</v>
      </c>
      <c r="M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1874.9899999999998</v>
      </c>
      <c r="N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1888.9699999999998</v>
      </c>
      <c r="O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1900.5</v>
      </c>
      <c r="P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1954.62</v>
      </c>
      <c r="Q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1937.19</v>
      </c>
      <c r="R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1883.77</v>
      </c>
      <c r="S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1902.04</v>
      </c>
      <c r="T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1903.08</v>
      </c>
      <c r="U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1913.4099999999999</v>
      </c>
      <c r="V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1906.09</v>
      </c>
      <c r="W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1902.53</v>
      </c>
      <c r="X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2033.42</v>
      </c>
      <c r="Y37" s="116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1920.03</v>
      </c>
    </row>
    <row r="38" spans="1:25" x14ac:dyDescent="0.2">
      <c r="A38" s="88">
        <f t="shared" si="0"/>
        <v>41997</v>
      </c>
      <c r="B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1867.87</v>
      </c>
      <c r="C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1896.38</v>
      </c>
      <c r="D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1916.46</v>
      </c>
      <c r="E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1916.51</v>
      </c>
      <c r="F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1909.54</v>
      </c>
      <c r="G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1909.6299999999999</v>
      </c>
      <c r="H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1862.97</v>
      </c>
      <c r="I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1951.4099999999999</v>
      </c>
      <c r="J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1922.1999999999998</v>
      </c>
      <c r="K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1927.42</v>
      </c>
      <c r="L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1903.85</v>
      </c>
      <c r="M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1864.51</v>
      </c>
      <c r="N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1875.1599999999999</v>
      </c>
      <c r="O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1891.99</v>
      </c>
      <c r="P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1944.48</v>
      </c>
      <c r="Q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1938.46</v>
      </c>
      <c r="R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1885.63</v>
      </c>
      <c r="S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1910.04</v>
      </c>
      <c r="T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1913.8</v>
      </c>
      <c r="U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1912.4</v>
      </c>
      <c r="V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1903.15</v>
      </c>
      <c r="W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1897.79</v>
      </c>
      <c r="X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2050.8199999999997</v>
      </c>
      <c r="Y38" s="116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1936.7</v>
      </c>
    </row>
    <row r="39" spans="1:25" x14ac:dyDescent="0.2">
      <c r="A39" s="88">
        <f t="shared" si="0"/>
        <v>41998</v>
      </c>
      <c r="B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1876.96</v>
      </c>
      <c r="C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1909</v>
      </c>
      <c r="D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1937.1299999999999</v>
      </c>
      <c r="E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1937.31</v>
      </c>
      <c r="F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1926.6</v>
      </c>
      <c r="G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1926.76</v>
      </c>
      <c r="H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1877.71</v>
      </c>
      <c r="I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1968.07</v>
      </c>
      <c r="J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1934.56</v>
      </c>
      <c r="K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1955.76</v>
      </c>
      <c r="L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1926.76</v>
      </c>
      <c r="M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1880.44</v>
      </c>
      <c r="N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1897.3899999999999</v>
      </c>
      <c r="O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1909.24</v>
      </c>
      <c r="P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1962.6999999999998</v>
      </c>
      <c r="Q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1963.24</v>
      </c>
      <c r="R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1884</v>
      </c>
      <c r="S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1910.81</v>
      </c>
      <c r="T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1911.57</v>
      </c>
      <c r="U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1913.06</v>
      </c>
      <c r="V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1897.26</v>
      </c>
      <c r="W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1898.58</v>
      </c>
      <c r="X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2032.1599999999999</v>
      </c>
      <c r="Y39" s="116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1920.15</v>
      </c>
    </row>
    <row r="40" spans="1:25" x14ac:dyDescent="0.2">
      <c r="A40" s="88">
        <f t="shared" si="0"/>
        <v>41999</v>
      </c>
      <c r="B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1864.53</v>
      </c>
      <c r="C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1901.9499999999998</v>
      </c>
      <c r="D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1918.6399999999999</v>
      </c>
      <c r="E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1922.21</v>
      </c>
      <c r="F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1926.17</v>
      </c>
      <c r="G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1919.38</v>
      </c>
      <c r="H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1871.22</v>
      </c>
      <c r="I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1971.31</v>
      </c>
      <c r="J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1891.5900000000001</v>
      </c>
      <c r="K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1884.17</v>
      </c>
      <c r="L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1884.12</v>
      </c>
      <c r="M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1881.06</v>
      </c>
      <c r="N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1885.3</v>
      </c>
      <c r="O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1879.63</v>
      </c>
      <c r="P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1911.98</v>
      </c>
      <c r="Q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1899.69</v>
      </c>
      <c r="R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1875.58</v>
      </c>
      <c r="S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1912.96</v>
      </c>
      <c r="T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1913.44</v>
      </c>
      <c r="U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1914.6999999999998</v>
      </c>
      <c r="V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1898.94</v>
      </c>
      <c r="W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1899.21</v>
      </c>
      <c r="X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2044.74</v>
      </c>
      <c r="Y40" s="116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1926.88</v>
      </c>
    </row>
    <row r="41" spans="1:25" x14ac:dyDescent="0.2">
      <c r="A41" s="88">
        <f t="shared" si="0"/>
        <v>42000</v>
      </c>
      <c r="B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1868.3799999999999</v>
      </c>
      <c r="C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1902.23</v>
      </c>
      <c r="D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1927.4299999999998</v>
      </c>
      <c r="E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1931.06</v>
      </c>
      <c r="F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1927.6</v>
      </c>
      <c r="G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1909.4699999999998</v>
      </c>
      <c r="H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1892.57</v>
      </c>
      <c r="I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1884.3</v>
      </c>
      <c r="J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1965.4299999999998</v>
      </c>
      <c r="K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1901.84</v>
      </c>
      <c r="L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1901.78</v>
      </c>
      <c r="M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1908.48</v>
      </c>
      <c r="N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1908.26</v>
      </c>
      <c r="O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1908.3600000000001</v>
      </c>
      <c r="P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1929.84</v>
      </c>
      <c r="Q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1930.29</v>
      </c>
      <c r="R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1872.05</v>
      </c>
      <c r="S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1930.6</v>
      </c>
      <c r="T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1919.34</v>
      </c>
      <c r="U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1922.6100000000001</v>
      </c>
      <c r="V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1903.3</v>
      </c>
      <c r="W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1904.1</v>
      </c>
      <c r="X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2038.85</v>
      </c>
      <c r="Y41" s="116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1926.63</v>
      </c>
    </row>
    <row r="42" spans="1:25" x14ac:dyDescent="0.2">
      <c r="A42" s="88">
        <f t="shared" si="0"/>
        <v>42001</v>
      </c>
      <c r="B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1865.79</v>
      </c>
      <c r="C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1905.54</v>
      </c>
      <c r="D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1934.84</v>
      </c>
      <c r="E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1938.58</v>
      </c>
      <c r="F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1935.03</v>
      </c>
      <c r="G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1916.51</v>
      </c>
      <c r="H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1892.1100000000001</v>
      </c>
      <c r="I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1865.87</v>
      </c>
      <c r="J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1905.84</v>
      </c>
      <c r="K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1907.13</v>
      </c>
      <c r="L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1900.61</v>
      </c>
      <c r="M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1907.25</v>
      </c>
      <c r="N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1928.28</v>
      </c>
      <c r="O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1943.1299999999999</v>
      </c>
      <c r="P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1954.59</v>
      </c>
      <c r="Q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1928.98</v>
      </c>
      <c r="R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1870.67</v>
      </c>
      <c r="S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1904.71</v>
      </c>
      <c r="T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1905.25</v>
      </c>
      <c r="U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1896.62</v>
      </c>
      <c r="V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1903.82</v>
      </c>
      <c r="W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1904.7399999999998</v>
      </c>
      <c r="X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1986.6</v>
      </c>
      <c r="Y42" s="116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1913.17</v>
      </c>
    </row>
    <row r="43" spans="1:25" x14ac:dyDescent="0.2">
      <c r="A43" s="88">
        <f t="shared" si="0"/>
        <v>42002</v>
      </c>
      <c r="B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1864.37</v>
      </c>
      <c r="C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1895.53</v>
      </c>
      <c r="D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1918.9</v>
      </c>
      <c r="E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1922.2399999999998</v>
      </c>
      <c r="F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1926.36</v>
      </c>
      <c r="G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1909.3899999999999</v>
      </c>
      <c r="H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1862.76</v>
      </c>
      <c r="I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1960.81</v>
      </c>
      <c r="J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1909.19</v>
      </c>
      <c r="K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1913.1399999999999</v>
      </c>
      <c r="L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1893.65</v>
      </c>
      <c r="M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1864.69</v>
      </c>
      <c r="N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1869.02</v>
      </c>
      <c r="O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1866.35</v>
      </c>
      <c r="P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1902.59</v>
      </c>
      <c r="Q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1881.25</v>
      </c>
      <c r="R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1881.37</v>
      </c>
      <c r="S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1899.71</v>
      </c>
      <c r="T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1900.12</v>
      </c>
      <c r="U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1901.31</v>
      </c>
      <c r="V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1898.12</v>
      </c>
      <c r="W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1899.3</v>
      </c>
      <c r="X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2046.4299999999998</v>
      </c>
      <c r="Y43" s="116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1928.09</v>
      </c>
    </row>
    <row r="44" spans="1:25" x14ac:dyDescent="0.2">
      <c r="A44" s="88">
        <f t="shared" si="0"/>
        <v>42003</v>
      </c>
      <c r="B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1863.71</v>
      </c>
      <c r="C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1906.12</v>
      </c>
      <c r="D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1929.85</v>
      </c>
      <c r="E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1937.21</v>
      </c>
      <c r="F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1941.53</v>
      </c>
      <c r="G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1923.28</v>
      </c>
      <c r="H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1871.6399999999999</v>
      </c>
      <c r="I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1975.35</v>
      </c>
      <c r="J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1921.6599999999999</v>
      </c>
      <c r="K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1927.09</v>
      </c>
      <c r="L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1906.62</v>
      </c>
      <c r="M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1869.3899999999999</v>
      </c>
      <c r="N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1888.59</v>
      </c>
      <c r="O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1885.48</v>
      </c>
      <c r="P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1950.9499999999998</v>
      </c>
      <c r="Q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1912.8999999999999</v>
      </c>
      <c r="R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1871.42</v>
      </c>
      <c r="S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1909.76</v>
      </c>
      <c r="T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1909.4299999999998</v>
      </c>
      <c r="U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1910.6</v>
      </c>
      <c r="V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1898.37</v>
      </c>
      <c r="W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1899.08</v>
      </c>
      <c r="X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2046.1999999999998</v>
      </c>
      <c r="Y44" s="116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1927.5</v>
      </c>
    </row>
    <row r="45" spans="1:25" x14ac:dyDescent="0.2">
      <c r="A45" s="88">
        <f t="shared" si="0"/>
        <v>42004</v>
      </c>
      <c r="B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1863.4899999999998</v>
      </c>
      <c r="C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1905.92</v>
      </c>
      <c r="D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1929.78</v>
      </c>
      <c r="E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1936.9099999999999</v>
      </c>
      <c r="F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1941.12</v>
      </c>
      <c r="G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1923.23</v>
      </c>
      <c r="H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1871.21</v>
      </c>
      <c r="I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1974.33</v>
      </c>
      <c r="J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1921.01</v>
      </c>
      <c r="K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1924.6399999999999</v>
      </c>
      <c r="L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1904.53</v>
      </c>
      <c r="M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1867.94</v>
      </c>
      <c r="N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1887.25</v>
      </c>
      <c r="O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1885.57</v>
      </c>
      <c r="P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1951.1799999999998</v>
      </c>
      <c r="Q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1913.19</v>
      </c>
      <c r="R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1871.32</v>
      </c>
      <c r="S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1966.15</v>
      </c>
      <c r="T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1983.2</v>
      </c>
      <c r="U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1974.8899999999999</v>
      </c>
      <c r="V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2018.46</v>
      </c>
      <c r="W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1977.94</v>
      </c>
      <c r="X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2154.7799999999997</v>
      </c>
      <c r="Y45" s="116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2043.8899999999999</v>
      </c>
    </row>
    <row r="47" spans="1:25" x14ac:dyDescent="0.25">
      <c r="A47" s="96" t="s">
        <v>157</v>
      </c>
    </row>
    <row r="48" spans="1:25" ht="12.75" x14ac:dyDescent="0.2">
      <c r="A48" s="165" t="s">
        <v>49</v>
      </c>
      <c r="B48" s="168" t="s">
        <v>128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129</v>
      </c>
      <c r="C50" s="163" t="s">
        <v>130</v>
      </c>
      <c r="D50" s="163" t="s">
        <v>131</v>
      </c>
      <c r="E50" s="163" t="s">
        <v>132</v>
      </c>
      <c r="F50" s="163" t="s">
        <v>133</v>
      </c>
      <c r="G50" s="163" t="s">
        <v>134</v>
      </c>
      <c r="H50" s="163" t="s">
        <v>135</v>
      </c>
      <c r="I50" s="163" t="s">
        <v>136</v>
      </c>
      <c r="J50" s="163" t="s">
        <v>137</v>
      </c>
      <c r="K50" s="163" t="s">
        <v>138</v>
      </c>
      <c r="L50" s="163" t="s">
        <v>139</v>
      </c>
      <c r="M50" s="163" t="s">
        <v>140</v>
      </c>
      <c r="N50" s="176" t="s">
        <v>141</v>
      </c>
      <c r="O50" s="163" t="s">
        <v>142</v>
      </c>
      <c r="P50" s="163" t="s">
        <v>143</v>
      </c>
      <c r="Q50" s="163" t="s">
        <v>144</v>
      </c>
      <c r="R50" s="163" t="s">
        <v>145</v>
      </c>
      <c r="S50" s="163" t="s">
        <v>146</v>
      </c>
      <c r="T50" s="163" t="s">
        <v>147</v>
      </c>
      <c r="U50" s="163" t="s">
        <v>148</v>
      </c>
      <c r="V50" s="163" t="s">
        <v>149</v>
      </c>
      <c r="W50" s="163" t="s">
        <v>150</v>
      </c>
      <c r="X50" s="163" t="s">
        <v>151</v>
      </c>
      <c r="Y50" s="163" t="s">
        <v>152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88">
        <f>A15</f>
        <v>41974</v>
      </c>
      <c r="B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1876.06</v>
      </c>
      <c r="C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1877.21</v>
      </c>
      <c r="D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1858.46</v>
      </c>
      <c r="E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1861.6599999999999</v>
      </c>
      <c r="F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1864.7399999999998</v>
      </c>
      <c r="G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1858.26</v>
      </c>
      <c r="H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1874.74</v>
      </c>
      <c r="I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1911.7399999999998</v>
      </c>
      <c r="J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1858.17</v>
      </c>
      <c r="K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1889.08</v>
      </c>
      <c r="L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1909.02</v>
      </c>
      <c r="M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1982.58</v>
      </c>
      <c r="N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1953.6599999999999</v>
      </c>
      <c r="O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1946.8400000000001</v>
      </c>
      <c r="P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1906.1</v>
      </c>
      <c r="Q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1903.78</v>
      </c>
      <c r="R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1924.32</v>
      </c>
      <c r="S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2059</v>
      </c>
      <c r="T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2068.7399999999998</v>
      </c>
      <c r="U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2026.06</v>
      </c>
      <c r="V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2084.4499999999998</v>
      </c>
      <c r="W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2015.9299999999998</v>
      </c>
      <c r="X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2242.3599999999997</v>
      </c>
      <c r="Y52" s="116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2019.56</v>
      </c>
      <c r="AA52" s="89"/>
    </row>
    <row r="53" spans="1:27" x14ac:dyDescent="0.2">
      <c r="A53" s="88">
        <f t="shared" ref="A53:A82" si="1">A16</f>
        <v>41975</v>
      </c>
      <c r="B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1873.4499999999998</v>
      </c>
      <c r="C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1873.68</v>
      </c>
      <c r="D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1859.0099999999998</v>
      </c>
      <c r="E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1861.82</v>
      </c>
      <c r="F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1865.22</v>
      </c>
      <c r="G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1857.8600000000001</v>
      </c>
      <c r="H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1873.34</v>
      </c>
      <c r="I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1912.56</v>
      </c>
      <c r="J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1858.9699999999998</v>
      </c>
      <c r="K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1886.27</v>
      </c>
      <c r="L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1899.8200000000002</v>
      </c>
      <c r="M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1966.76</v>
      </c>
      <c r="N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1929.87</v>
      </c>
      <c r="O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1928.26</v>
      </c>
      <c r="P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1892.37</v>
      </c>
      <c r="Q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1889.99</v>
      </c>
      <c r="R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1939.58</v>
      </c>
      <c r="S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2049.21</v>
      </c>
      <c r="T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2045.24</v>
      </c>
      <c r="U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2006.77</v>
      </c>
      <c r="V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2047.95</v>
      </c>
      <c r="W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1998.09</v>
      </c>
      <c r="X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2122.12</v>
      </c>
      <c r="Y53" s="116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2026</v>
      </c>
    </row>
    <row r="54" spans="1:27" x14ac:dyDescent="0.2">
      <c r="A54" s="88">
        <f t="shared" si="1"/>
        <v>41976</v>
      </c>
      <c r="B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1862.23</v>
      </c>
      <c r="C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1893.57</v>
      </c>
      <c r="D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1893.58</v>
      </c>
      <c r="E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1893.49</v>
      </c>
      <c r="F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1893.78</v>
      </c>
      <c r="G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1894.4499999999998</v>
      </c>
      <c r="H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1885.55</v>
      </c>
      <c r="I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1977.7199999999998</v>
      </c>
      <c r="J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1910.48</v>
      </c>
      <c r="K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1895.11</v>
      </c>
      <c r="L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1858.74</v>
      </c>
      <c r="M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1950.82</v>
      </c>
      <c r="N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1904.4</v>
      </c>
      <c r="O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1911.97</v>
      </c>
      <c r="P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1855.9299999999998</v>
      </c>
      <c r="Q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1872.38</v>
      </c>
      <c r="R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1949.56</v>
      </c>
      <c r="S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2055.6799999999998</v>
      </c>
      <c r="T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2032.55</v>
      </c>
      <c r="U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1986.29</v>
      </c>
      <c r="V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2021.37</v>
      </c>
      <c r="W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1969.85</v>
      </c>
      <c r="X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2140.0299999999997</v>
      </c>
      <c r="Y54" s="116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2019.59</v>
      </c>
    </row>
    <row r="55" spans="1:27" x14ac:dyDescent="0.2">
      <c r="A55" s="88">
        <f t="shared" si="1"/>
        <v>41977</v>
      </c>
      <c r="B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1881.99</v>
      </c>
      <c r="C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1874.3</v>
      </c>
      <c r="D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1893.78</v>
      </c>
      <c r="E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1893.75</v>
      </c>
      <c r="F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1893.97</v>
      </c>
      <c r="G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1875.57</v>
      </c>
      <c r="H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1855.48</v>
      </c>
      <c r="I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1959.8600000000001</v>
      </c>
      <c r="J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1913.51</v>
      </c>
      <c r="K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1885.1</v>
      </c>
      <c r="L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1860.72</v>
      </c>
      <c r="M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1912.3899999999999</v>
      </c>
      <c r="N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1892.9499999999998</v>
      </c>
      <c r="O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1855.5099999999998</v>
      </c>
      <c r="P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1893.97</v>
      </c>
      <c r="Q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1889.06</v>
      </c>
      <c r="R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1879.3999999999999</v>
      </c>
      <c r="S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2040.82</v>
      </c>
      <c r="T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2032.44</v>
      </c>
      <c r="U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2008.6999999999998</v>
      </c>
      <c r="V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2042.85</v>
      </c>
      <c r="W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1982.26</v>
      </c>
      <c r="X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2146.1</v>
      </c>
      <c r="Y55" s="116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2056.5699999999997</v>
      </c>
    </row>
    <row r="56" spans="1:27" x14ac:dyDescent="0.2">
      <c r="A56" s="88">
        <f t="shared" si="1"/>
        <v>41978</v>
      </c>
      <c r="B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1879.74</v>
      </c>
      <c r="C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1875.35</v>
      </c>
      <c r="D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1894.62</v>
      </c>
      <c r="E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1894.6699999999998</v>
      </c>
      <c r="F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1894.92</v>
      </c>
      <c r="G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1895.9</v>
      </c>
      <c r="H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1856.1299999999999</v>
      </c>
      <c r="I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1960.07</v>
      </c>
      <c r="J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1895.6</v>
      </c>
      <c r="K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1867.65</v>
      </c>
      <c r="L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1884.28</v>
      </c>
      <c r="M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1949.33</v>
      </c>
      <c r="N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1944.71</v>
      </c>
      <c r="O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1950.3</v>
      </c>
      <c r="P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1858.47</v>
      </c>
      <c r="Q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1856.47</v>
      </c>
      <c r="R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1905.2399999999998</v>
      </c>
      <c r="S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2008.1299999999999</v>
      </c>
      <c r="T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2030.34</v>
      </c>
      <c r="U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2016.97</v>
      </c>
      <c r="V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2037.8799999999999</v>
      </c>
      <c r="W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1991.6499999999999</v>
      </c>
      <c r="X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2159.46</v>
      </c>
      <c r="Y56" s="116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2056.46</v>
      </c>
    </row>
    <row r="57" spans="1:27" x14ac:dyDescent="0.2">
      <c r="A57" s="88">
        <f t="shared" si="1"/>
        <v>41979</v>
      </c>
      <c r="B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1888.8</v>
      </c>
      <c r="C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1875.42</v>
      </c>
      <c r="D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1880.69</v>
      </c>
      <c r="E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1862.73</v>
      </c>
      <c r="F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1856.45</v>
      </c>
      <c r="G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1866.3799999999999</v>
      </c>
      <c r="H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1875.37</v>
      </c>
      <c r="I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1876.1599999999999</v>
      </c>
      <c r="J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1953.6999999999998</v>
      </c>
      <c r="K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1860.6599999999999</v>
      </c>
      <c r="L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1888.18</v>
      </c>
      <c r="M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1889.69</v>
      </c>
      <c r="N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1875.94</v>
      </c>
      <c r="O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1870.3899999999999</v>
      </c>
      <c r="P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1882.47</v>
      </c>
      <c r="Q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1887.1399999999999</v>
      </c>
      <c r="R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1926.85</v>
      </c>
      <c r="S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2022.3</v>
      </c>
      <c r="T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2024.81</v>
      </c>
      <c r="U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2005.4099999999999</v>
      </c>
      <c r="V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1957.17</v>
      </c>
      <c r="W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1911.51</v>
      </c>
      <c r="X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2100.7799999999997</v>
      </c>
      <c r="Y57" s="116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1987.79</v>
      </c>
    </row>
    <row r="58" spans="1:27" x14ac:dyDescent="0.2">
      <c r="A58" s="88">
        <f t="shared" si="1"/>
        <v>41980</v>
      </c>
      <c r="B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1886.54</v>
      </c>
      <c r="C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1871.3</v>
      </c>
      <c r="D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1861.5900000000001</v>
      </c>
      <c r="E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1855.9</v>
      </c>
      <c r="F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1867.19</v>
      </c>
      <c r="G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1859.25</v>
      </c>
      <c r="H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1866.19</v>
      </c>
      <c r="I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1871.29</v>
      </c>
      <c r="J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1944.25</v>
      </c>
      <c r="K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1876.75</v>
      </c>
      <c r="L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1885.02</v>
      </c>
      <c r="M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1885.58</v>
      </c>
      <c r="N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1873.79</v>
      </c>
      <c r="O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1867.7199999999998</v>
      </c>
      <c r="P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1880.7199999999998</v>
      </c>
      <c r="Q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1885.46</v>
      </c>
      <c r="R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1870.95</v>
      </c>
      <c r="S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2012.42</v>
      </c>
      <c r="T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2017.78</v>
      </c>
      <c r="U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2002.3799999999999</v>
      </c>
      <c r="V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1956.7399999999998</v>
      </c>
      <c r="W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1911.26</v>
      </c>
      <c r="X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2101.2399999999998</v>
      </c>
      <c r="Y58" s="116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1988.97</v>
      </c>
    </row>
    <row r="59" spans="1:27" x14ac:dyDescent="0.2">
      <c r="A59" s="88">
        <f t="shared" si="1"/>
        <v>41981</v>
      </c>
      <c r="B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1881.72</v>
      </c>
      <c r="C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1876.1</v>
      </c>
      <c r="D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1869.9099999999999</v>
      </c>
      <c r="E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1869.69</v>
      </c>
      <c r="F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1863.26</v>
      </c>
      <c r="G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1855.78</v>
      </c>
      <c r="H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1869.9299999999998</v>
      </c>
      <c r="I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1877.45</v>
      </c>
      <c r="J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1867.1699999999998</v>
      </c>
      <c r="K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1892.9699999999998</v>
      </c>
      <c r="L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1887.92</v>
      </c>
      <c r="M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1940.94</v>
      </c>
      <c r="N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1930.79</v>
      </c>
      <c r="O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1960.56</v>
      </c>
      <c r="P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1896.54</v>
      </c>
      <c r="Q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1888.33</v>
      </c>
      <c r="R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1877.9099999999999</v>
      </c>
      <c r="S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2078.77</v>
      </c>
      <c r="T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2024.38</v>
      </c>
      <c r="U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1999.27</v>
      </c>
      <c r="V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2038.9</v>
      </c>
      <c r="W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1999.8600000000001</v>
      </c>
      <c r="X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2140.71</v>
      </c>
      <c r="Y59" s="116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2049.4899999999998</v>
      </c>
    </row>
    <row r="60" spans="1:27" x14ac:dyDescent="0.2">
      <c r="A60" s="88">
        <f t="shared" si="1"/>
        <v>41982</v>
      </c>
      <c r="B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1881.19</v>
      </c>
      <c r="C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1876.5</v>
      </c>
      <c r="D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1869.86</v>
      </c>
      <c r="E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1868.33</v>
      </c>
      <c r="F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1861.33</v>
      </c>
      <c r="G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1857.05</v>
      </c>
      <c r="H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1870.9099999999999</v>
      </c>
      <c r="I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1894.59</v>
      </c>
      <c r="J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1877.73</v>
      </c>
      <c r="K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1872.67</v>
      </c>
      <c r="L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1872.29</v>
      </c>
      <c r="M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1894.15</v>
      </c>
      <c r="N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1894.9099999999999</v>
      </c>
      <c r="O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1895.7199999999998</v>
      </c>
      <c r="P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1862.79</v>
      </c>
      <c r="Q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1854.77</v>
      </c>
      <c r="R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1878.96</v>
      </c>
      <c r="S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2006.44</v>
      </c>
      <c r="T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2014.5</v>
      </c>
      <c r="U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1991.69</v>
      </c>
      <c r="V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2017.6699999999998</v>
      </c>
      <c r="W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1979.87</v>
      </c>
      <c r="X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2139.17</v>
      </c>
      <c r="Y60" s="116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2047.4299999999998</v>
      </c>
    </row>
    <row r="61" spans="1:27" x14ac:dyDescent="0.2">
      <c r="A61" s="88">
        <f t="shared" si="1"/>
        <v>41983</v>
      </c>
      <c r="B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1883.65</v>
      </c>
      <c r="C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1877.17</v>
      </c>
      <c r="D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1860.94</v>
      </c>
      <c r="E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1870.3400000000001</v>
      </c>
      <c r="F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1864.4</v>
      </c>
      <c r="G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1858.6999999999998</v>
      </c>
      <c r="H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1872.59</v>
      </c>
      <c r="I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1917.6599999999999</v>
      </c>
      <c r="J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1870.8600000000001</v>
      </c>
      <c r="K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1868.72</v>
      </c>
      <c r="L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1864.76</v>
      </c>
      <c r="M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1891.4499999999998</v>
      </c>
      <c r="N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1867.46</v>
      </c>
      <c r="O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1856.31</v>
      </c>
      <c r="P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1889.34</v>
      </c>
      <c r="Q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1883.75</v>
      </c>
      <c r="R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1870.31</v>
      </c>
      <c r="S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1959.22</v>
      </c>
      <c r="T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1969.25</v>
      </c>
      <c r="U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1953.24</v>
      </c>
      <c r="V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1985.5</v>
      </c>
      <c r="W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1926.35</v>
      </c>
      <c r="X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2112.14</v>
      </c>
      <c r="Y61" s="116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2009.4499999999998</v>
      </c>
    </row>
    <row r="62" spans="1:27" x14ac:dyDescent="0.2">
      <c r="A62" s="88">
        <f t="shared" si="1"/>
        <v>41984</v>
      </c>
      <c r="B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1878.53</v>
      </c>
      <c r="C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1873.08</v>
      </c>
      <c r="D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1860.81</v>
      </c>
      <c r="E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1870.13</v>
      </c>
      <c r="F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1864.31</v>
      </c>
      <c r="G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1858.3999999999999</v>
      </c>
      <c r="H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1873.1999999999998</v>
      </c>
      <c r="I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1917.35</v>
      </c>
      <c r="J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1870.4699999999998</v>
      </c>
      <c r="K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1868.31</v>
      </c>
      <c r="L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1865.34</v>
      </c>
      <c r="M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1891.32</v>
      </c>
      <c r="N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1868.48</v>
      </c>
      <c r="O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1857.3</v>
      </c>
      <c r="P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1889</v>
      </c>
      <c r="Q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1883.79</v>
      </c>
      <c r="R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1870.02</v>
      </c>
      <c r="S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1960.79</v>
      </c>
      <c r="T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1970.96</v>
      </c>
      <c r="U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1952.92</v>
      </c>
      <c r="V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1985.42</v>
      </c>
      <c r="W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1927.23</v>
      </c>
      <c r="X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2103.4899999999998</v>
      </c>
      <c r="Y62" s="116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2001.6399999999999</v>
      </c>
    </row>
    <row r="63" spans="1:27" x14ac:dyDescent="0.2">
      <c r="A63" s="88">
        <f t="shared" si="1"/>
        <v>41985</v>
      </c>
      <c r="B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1876.8600000000001</v>
      </c>
      <c r="C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1854.8</v>
      </c>
      <c r="D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1867.04</v>
      </c>
      <c r="E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1866.9499999999998</v>
      </c>
      <c r="F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1863.04</v>
      </c>
      <c r="G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1867.46</v>
      </c>
      <c r="H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1870.6599999999999</v>
      </c>
      <c r="I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1917.9099999999999</v>
      </c>
      <c r="J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1871.06</v>
      </c>
      <c r="K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1868.76</v>
      </c>
      <c r="L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1860.1399999999999</v>
      </c>
      <c r="M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1889.4299999999998</v>
      </c>
      <c r="N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1854.8</v>
      </c>
      <c r="O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1873.31</v>
      </c>
      <c r="P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1883.79</v>
      </c>
      <c r="Q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1884.84</v>
      </c>
      <c r="R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1867.9099999999999</v>
      </c>
      <c r="S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1919.1</v>
      </c>
      <c r="T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1920.29</v>
      </c>
      <c r="U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1897.02</v>
      </c>
      <c r="V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1963.1399999999999</v>
      </c>
      <c r="W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1916.86</v>
      </c>
      <c r="X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2110.62</v>
      </c>
      <c r="Y63" s="116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1985.48</v>
      </c>
    </row>
    <row r="64" spans="1:27" x14ac:dyDescent="0.2">
      <c r="A64" s="88">
        <f t="shared" si="1"/>
        <v>41986</v>
      </c>
      <c r="B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1860.6599999999999</v>
      </c>
      <c r="C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1859.92</v>
      </c>
      <c r="D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1858.28</v>
      </c>
      <c r="E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1858.69</v>
      </c>
      <c r="F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1858.94</v>
      </c>
      <c r="G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1859.46</v>
      </c>
      <c r="H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1860.6399999999999</v>
      </c>
      <c r="I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1886.57</v>
      </c>
      <c r="J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1884.37</v>
      </c>
      <c r="K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1885.6399999999999</v>
      </c>
      <c r="L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1891.9299999999998</v>
      </c>
      <c r="M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1908.94</v>
      </c>
      <c r="N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1908.6100000000001</v>
      </c>
      <c r="O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1908.53</v>
      </c>
      <c r="P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1909.02</v>
      </c>
      <c r="Q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1909.67</v>
      </c>
      <c r="R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1913.67</v>
      </c>
      <c r="S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1947.69</v>
      </c>
      <c r="T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1982.37</v>
      </c>
      <c r="U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1960.31</v>
      </c>
      <c r="V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1942.03</v>
      </c>
      <c r="W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1897.56</v>
      </c>
      <c r="X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2055.5100000000002</v>
      </c>
      <c r="Y64" s="116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1917.06</v>
      </c>
    </row>
    <row r="65" spans="1:25" x14ac:dyDescent="0.2">
      <c r="A65" s="88">
        <f t="shared" si="1"/>
        <v>41987</v>
      </c>
      <c r="B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1860.29</v>
      </c>
      <c r="C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1858.32</v>
      </c>
      <c r="D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1858.36</v>
      </c>
      <c r="E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1858.45</v>
      </c>
      <c r="F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1858.63</v>
      </c>
      <c r="G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1859.4</v>
      </c>
      <c r="H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1860.13</v>
      </c>
      <c r="I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1875.58</v>
      </c>
      <c r="J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1873.85</v>
      </c>
      <c r="K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1891.97</v>
      </c>
      <c r="L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1891.8600000000001</v>
      </c>
      <c r="M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1908.75</v>
      </c>
      <c r="N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1908.67</v>
      </c>
      <c r="O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1908.6100000000001</v>
      </c>
      <c r="P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1908.88</v>
      </c>
      <c r="Q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1909.81</v>
      </c>
      <c r="R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1913.98</v>
      </c>
      <c r="S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1890.02</v>
      </c>
      <c r="T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1948.12</v>
      </c>
      <c r="U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1930.53</v>
      </c>
      <c r="V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1931.49</v>
      </c>
      <c r="W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1894.24</v>
      </c>
      <c r="X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2055</v>
      </c>
      <c r="Y65" s="116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1917.4699999999998</v>
      </c>
    </row>
    <row r="66" spans="1:25" x14ac:dyDescent="0.2">
      <c r="A66" s="88">
        <f t="shared" si="1"/>
        <v>41988</v>
      </c>
      <c r="B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1855.92</v>
      </c>
      <c r="C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1860.24</v>
      </c>
      <c r="D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1860.04</v>
      </c>
      <c r="E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1860.24</v>
      </c>
      <c r="F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1860.33</v>
      </c>
      <c r="G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1860.92</v>
      </c>
      <c r="H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1861.9299999999998</v>
      </c>
      <c r="I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1916.21</v>
      </c>
      <c r="J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1869.9</v>
      </c>
      <c r="K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1868.1399999999999</v>
      </c>
      <c r="L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1859.21</v>
      </c>
      <c r="M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1864.87</v>
      </c>
      <c r="N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1870.26</v>
      </c>
      <c r="O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1870.11</v>
      </c>
      <c r="P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1926.79</v>
      </c>
      <c r="Q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1927.8899999999999</v>
      </c>
      <c r="R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1931.8600000000001</v>
      </c>
      <c r="S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1936.57</v>
      </c>
      <c r="T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1935.94</v>
      </c>
      <c r="U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1906.54</v>
      </c>
      <c r="V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1888.48</v>
      </c>
      <c r="W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1874.33</v>
      </c>
      <c r="X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2070.5</v>
      </c>
      <c r="Y66" s="116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1938.08</v>
      </c>
    </row>
    <row r="67" spans="1:25" x14ac:dyDescent="0.2">
      <c r="A67" s="88">
        <f t="shared" si="1"/>
        <v>41989</v>
      </c>
      <c r="B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1866.25</v>
      </c>
      <c r="C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1870.65</v>
      </c>
      <c r="D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1906.28</v>
      </c>
      <c r="E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1899.6</v>
      </c>
      <c r="F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1896.44</v>
      </c>
      <c r="G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1886.92</v>
      </c>
      <c r="H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1868.4099999999999</v>
      </c>
      <c r="I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1938.65</v>
      </c>
      <c r="J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1898.47</v>
      </c>
      <c r="K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1868.01</v>
      </c>
      <c r="L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1859.07</v>
      </c>
      <c r="M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1876.34</v>
      </c>
      <c r="N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1869.53</v>
      </c>
      <c r="O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1869.84</v>
      </c>
      <c r="P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1908.2199999999998</v>
      </c>
      <c r="Q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1871.47</v>
      </c>
      <c r="R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1883.1599999999999</v>
      </c>
      <c r="S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1900.72</v>
      </c>
      <c r="T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1900.65</v>
      </c>
      <c r="U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1901.03</v>
      </c>
      <c r="V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1892.3</v>
      </c>
      <c r="W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1887.1599999999999</v>
      </c>
      <c r="X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2064.42</v>
      </c>
      <c r="Y67" s="116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1942.05</v>
      </c>
    </row>
    <row r="68" spans="1:25" x14ac:dyDescent="0.2">
      <c r="A68" s="88">
        <f t="shared" si="1"/>
        <v>41990</v>
      </c>
      <c r="B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1860.13</v>
      </c>
      <c r="C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1885.3899999999999</v>
      </c>
      <c r="D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1905.3799999999999</v>
      </c>
      <c r="E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1905.55</v>
      </c>
      <c r="F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1909.26</v>
      </c>
      <c r="G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1899.28</v>
      </c>
      <c r="H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1853.49</v>
      </c>
      <c r="I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1949.3</v>
      </c>
      <c r="J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1907.78</v>
      </c>
      <c r="K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1902.6599999999999</v>
      </c>
      <c r="L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1883.4</v>
      </c>
      <c r="M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1862.17</v>
      </c>
      <c r="N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1865.1599999999999</v>
      </c>
      <c r="O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1870.48</v>
      </c>
      <c r="P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1908.98</v>
      </c>
      <c r="Q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1871.94</v>
      </c>
      <c r="R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1881.94</v>
      </c>
      <c r="S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1890.09</v>
      </c>
      <c r="T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1890.79</v>
      </c>
      <c r="U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1891.6599999999999</v>
      </c>
      <c r="V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1893.1399999999999</v>
      </c>
      <c r="W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1888.42</v>
      </c>
      <c r="X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2040.25</v>
      </c>
      <c r="Y68" s="116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1906.95</v>
      </c>
    </row>
    <row r="69" spans="1:25" x14ac:dyDescent="0.2">
      <c r="A69" s="88">
        <f t="shared" si="1"/>
        <v>41991</v>
      </c>
      <c r="B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1861.63</v>
      </c>
      <c r="C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1885.4299999999998</v>
      </c>
      <c r="D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1905.58</v>
      </c>
      <c r="E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1905.51</v>
      </c>
      <c r="F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1909.1</v>
      </c>
      <c r="G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1899.03</v>
      </c>
      <c r="H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1853.37</v>
      </c>
      <c r="I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1949.57</v>
      </c>
      <c r="J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1923.3899999999999</v>
      </c>
      <c r="K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1929.23</v>
      </c>
      <c r="L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1925.37</v>
      </c>
      <c r="M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1884.08</v>
      </c>
      <c r="N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1898.69</v>
      </c>
      <c r="O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1907.72</v>
      </c>
      <c r="P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1966.7399999999998</v>
      </c>
      <c r="Q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1926.92</v>
      </c>
      <c r="R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1874.82</v>
      </c>
      <c r="S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1893.94</v>
      </c>
      <c r="T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1897.12</v>
      </c>
      <c r="U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1897.83</v>
      </c>
      <c r="V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1894.72</v>
      </c>
      <c r="W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1889.67</v>
      </c>
      <c r="X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2028.8600000000001</v>
      </c>
      <c r="Y69" s="116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1913.54</v>
      </c>
    </row>
    <row r="70" spans="1:25" x14ac:dyDescent="0.2">
      <c r="A70" s="88">
        <f t="shared" si="1"/>
        <v>41992</v>
      </c>
      <c r="B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1862.1</v>
      </c>
      <c r="C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1885.19</v>
      </c>
      <c r="D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1905.26</v>
      </c>
      <c r="E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1905.1999999999998</v>
      </c>
      <c r="F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1908.54</v>
      </c>
      <c r="G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1898.67</v>
      </c>
      <c r="H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1853.57</v>
      </c>
      <c r="I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1949.34</v>
      </c>
      <c r="J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1923.06</v>
      </c>
      <c r="K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1928.9499999999998</v>
      </c>
      <c r="L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1924.67</v>
      </c>
      <c r="M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1883.58</v>
      </c>
      <c r="N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1897.9899999999998</v>
      </c>
      <c r="O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1906.71</v>
      </c>
      <c r="P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1965.36</v>
      </c>
      <c r="Q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1925.46</v>
      </c>
      <c r="R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1874.08</v>
      </c>
      <c r="S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1894.6299999999999</v>
      </c>
      <c r="T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1895.3</v>
      </c>
      <c r="U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1897.23</v>
      </c>
      <c r="V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1897.36</v>
      </c>
      <c r="W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1892.71</v>
      </c>
      <c r="X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2027.87</v>
      </c>
      <c r="Y70" s="116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1913.63</v>
      </c>
    </row>
    <row r="71" spans="1:25" x14ac:dyDescent="0.2">
      <c r="A71" s="88">
        <f t="shared" si="1"/>
        <v>41993</v>
      </c>
      <c r="B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1863.67</v>
      </c>
      <c r="C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1885.78</v>
      </c>
      <c r="D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1906.6599999999999</v>
      </c>
      <c r="E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1910.29</v>
      </c>
      <c r="F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1910.33</v>
      </c>
      <c r="G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1900</v>
      </c>
      <c r="H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1857.48</v>
      </c>
      <c r="I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1876.78</v>
      </c>
      <c r="J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1878.56</v>
      </c>
      <c r="K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1898.7199999999998</v>
      </c>
      <c r="L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1891.81</v>
      </c>
      <c r="M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1898.55</v>
      </c>
      <c r="N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1905.04</v>
      </c>
      <c r="O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1926.56</v>
      </c>
      <c r="P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1934.3799999999999</v>
      </c>
      <c r="Q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1908.04</v>
      </c>
      <c r="R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1884.19</v>
      </c>
      <c r="S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1963.32</v>
      </c>
      <c r="T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1976.6599999999999</v>
      </c>
      <c r="U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1971.47</v>
      </c>
      <c r="V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1893.05</v>
      </c>
      <c r="W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1895.1</v>
      </c>
      <c r="X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2038.29</v>
      </c>
      <c r="Y71" s="116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1923.3</v>
      </c>
    </row>
    <row r="72" spans="1:25" x14ac:dyDescent="0.2">
      <c r="A72" s="88">
        <f t="shared" si="1"/>
        <v>41994</v>
      </c>
      <c r="B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1864.28</v>
      </c>
      <c r="C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1885.8799999999999</v>
      </c>
      <c r="D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1906.83</v>
      </c>
      <c r="E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1910.4299999999998</v>
      </c>
      <c r="F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1910.65</v>
      </c>
      <c r="G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1900.1999999999998</v>
      </c>
      <c r="H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1857.37</v>
      </c>
      <c r="I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1863.49</v>
      </c>
      <c r="J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1880.4</v>
      </c>
      <c r="K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1944.9299999999998</v>
      </c>
      <c r="L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1891.06</v>
      </c>
      <c r="M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1897.6</v>
      </c>
      <c r="N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1904.54</v>
      </c>
      <c r="O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1908.19</v>
      </c>
      <c r="P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1905.04</v>
      </c>
      <c r="Q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1885.6100000000001</v>
      </c>
      <c r="R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1883.6299999999999</v>
      </c>
      <c r="S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1963.17</v>
      </c>
      <c r="T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1974.91</v>
      </c>
      <c r="U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1972.87</v>
      </c>
      <c r="V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1893.31</v>
      </c>
      <c r="W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1894.17</v>
      </c>
      <c r="X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2038.79</v>
      </c>
      <c r="Y72" s="116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1907.0900000000001</v>
      </c>
    </row>
    <row r="73" spans="1:25" x14ac:dyDescent="0.2">
      <c r="A73" s="88">
        <f t="shared" si="1"/>
        <v>41995</v>
      </c>
      <c r="B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1860.17</v>
      </c>
      <c r="C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1885.38</v>
      </c>
      <c r="D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1904.74</v>
      </c>
      <c r="E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1904.59</v>
      </c>
      <c r="F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1908.9</v>
      </c>
      <c r="G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1898.95</v>
      </c>
      <c r="H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1853.2599999999998</v>
      </c>
      <c r="I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1949.6499999999999</v>
      </c>
      <c r="J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1923.82</v>
      </c>
      <c r="K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1930.04</v>
      </c>
      <c r="L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1915.9299999999998</v>
      </c>
      <c r="M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1865.19</v>
      </c>
      <c r="N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1878.99</v>
      </c>
      <c r="O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1890.09</v>
      </c>
      <c r="P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1943.78</v>
      </c>
      <c r="Q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1926.5</v>
      </c>
      <c r="R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1874.78</v>
      </c>
      <c r="S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1895.9499999999998</v>
      </c>
      <c r="T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1894.72</v>
      </c>
      <c r="U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1896.88</v>
      </c>
      <c r="V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1895.32</v>
      </c>
      <c r="W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1893.94</v>
      </c>
      <c r="X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2027.38</v>
      </c>
      <c r="Y73" s="116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1913.72</v>
      </c>
    </row>
    <row r="74" spans="1:25" x14ac:dyDescent="0.2">
      <c r="A74" s="88">
        <f t="shared" si="1"/>
        <v>41996</v>
      </c>
      <c r="B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1857.98</v>
      </c>
      <c r="C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1886.05</v>
      </c>
      <c r="D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1905.53</v>
      </c>
      <c r="E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1905.45</v>
      </c>
      <c r="F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1909.3400000000001</v>
      </c>
      <c r="G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1899.32</v>
      </c>
      <c r="H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1853.46</v>
      </c>
      <c r="I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1950.08</v>
      </c>
      <c r="J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1924.05</v>
      </c>
      <c r="K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1930.18</v>
      </c>
      <c r="L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1916.1399999999999</v>
      </c>
      <c r="M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1865.33</v>
      </c>
      <c r="N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1879.1</v>
      </c>
      <c r="O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1890.46</v>
      </c>
      <c r="P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1943.7599999999998</v>
      </c>
      <c r="Q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1926.5900000000001</v>
      </c>
      <c r="R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1873.98</v>
      </c>
      <c r="S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1891.97</v>
      </c>
      <c r="T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1893</v>
      </c>
      <c r="U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1903.1799999999998</v>
      </c>
      <c r="V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1895.96</v>
      </c>
      <c r="W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1892.45</v>
      </c>
      <c r="X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2021.38</v>
      </c>
      <c r="Y74" s="116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1909.69</v>
      </c>
    </row>
    <row r="75" spans="1:25" x14ac:dyDescent="0.2">
      <c r="A75" s="88">
        <f t="shared" si="1"/>
        <v>41997</v>
      </c>
      <c r="B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1858.32</v>
      </c>
      <c r="C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1886.4</v>
      </c>
      <c r="D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1906.18</v>
      </c>
      <c r="E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1906.22</v>
      </c>
      <c r="F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1899.3600000000001</v>
      </c>
      <c r="G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1899.4499999999998</v>
      </c>
      <c r="H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1853.49</v>
      </c>
      <c r="I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1940.6</v>
      </c>
      <c r="J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1911.83</v>
      </c>
      <c r="K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1916.9699999999998</v>
      </c>
      <c r="L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1893.7599999999998</v>
      </c>
      <c r="M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1855</v>
      </c>
      <c r="N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1865.5</v>
      </c>
      <c r="O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1882.07</v>
      </c>
      <c r="P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1933.77</v>
      </c>
      <c r="Q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1927.85</v>
      </c>
      <c r="R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1875.81</v>
      </c>
      <c r="S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1899.85</v>
      </c>
      <c r="T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1903.55</v>
      </c>
      <c r="U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1902.17</v>
      </c>
      <c r="V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1893.07</v>
      </c>
      <c r="W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1887.79</v>
      </c>
      <c r="X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2038.5099999999998</v>
      </c>
      <c r="Y75" s="116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1926.1100000000001</v>
      </c>
    </row>
    <row r="76" spans="1:25" x14ac:dyDescent="0.2">
      <c r="A76" s="88">
        <f t="shared" si="1"/>
        <v>41998</v>
      </c>
      <c r="B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1867.27</v>
      </c>
      <c r="C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1898.83</v>
      </c>
      <c r="D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1926.53</v>
      </c>
      <c r="E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1926.71</v>
      </c>
      <c r="F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1916.1599999999999</v>
      </c>
      <c r="G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1916.32</v>
      </c>
      <c r="H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1868.01</v>
      </c>
      <c r="I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1957.01</v>
      </c>
      <c r="J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1924.01</v>
      </c>
      <c r="K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1944.88</v>
      </c>
      <c r="L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1916.32</v>
      </c>
      <c r="M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1870.69</v>
      </c>
      <c r="N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1887.3899999999999</v>
      </c>
      <c r="O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1899.0700000000002</v>
      </c>
      <c r="P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1951.73</v>
      </c>
      <c r="Q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1952.26</v>
      </c>
      <c r="R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1874.1999999999998</v>
      </c>
      <c r="S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1900.6100000000001</v>
      </c>
      <c r="T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1901.3600000000001</v>
      </c>
      <c r="U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1902.83</v>
      </c>
      <c r="V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1887.27</v>
      </c>
      <c r="W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1888.56</v>
      </c>
      <c r="X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2020.1399999999999</v>
      </c>
      <c r="Y76" s="116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1909.81</v>
      </c>
    </row>
    <row r="77" spans="1:25" x14ac:dyDescent="0.2">
      <c r="A77" s="88">
        <f t="shared" si="1"/>
        <v>41999</v>
      </c>
      <c r="B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1855.03</v>
      </c>
      <c r="C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1891.8899999999999</v>
      </c>
      <c r="D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1908.33</v>
      </c>
      <c r="E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1911.84</v>
      </c>
      <c r="F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1915.74</v>
      </c>
      <c r="G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1909.05</v>
      </c>
      <c r="H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1861.62</v>
      </c>
      <c r="I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1960.1999999999998</v>
      </c>
      <c r="J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1881.68</v>
      </c>
      <c r="K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1874.37</v>
      </c>
      <c r="L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1874.32</v>
      </c>
      <c r="M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1871.31</v>
      </c>
      <c r="N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1875.48</v>
      </c>
      <c r="O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1869.9</v>
      </c>
      <c r="P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1901.7599999999998</v>
      </c>
      <c r="Q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1889.6599999999999</v>
      </c>
      <c r="R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1865.9099999999999</v>
      </c>
      <c r="S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1902.73</v>
      </c>
      <c r="T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1903.1999999999998</v>
      </c>
      <c r="U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1904.4499999999998</v>
      </c>
      <c r="V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1888.9199999999998</v>
      </c>
      <c r="W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1889.19</v>
      </c>
      <c r="X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2032.53</v>
      </c>
      <c r="Y77" s="116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1916.44</v>
      </c>
    </row>
    <row r="78" spans="1:25" x14ac:dyDescent="0.2">
      <c r="A78" s="88">
        <f t="shared" si="1"/>
        <v>42000</v>
      </c>
      <c r="B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1858.82</v>
      </c>
      <c r="C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1892.1599999999999</v>
      </c>
      <c r="D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1916.98</v>
      </c>
      <c r="E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1920.56</v>
      </c>
      <c r="F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1917.15</v>
      </c>
      <c r="G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1899.3</v>
      </c>
      <c r="H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1882.65</v>
      </c>
      <c r="I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1874.5</v>
      </c>
      <c r="J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1954.4099999999999</v>
      </c>
      <c r="K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1891.78</v>
      </c>
      <c r="L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1891.72</v>
      </c>
      <c r="M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1898.3200000000002</v>
      </c>
      <c r="N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1898.1</v>
      </c>
      <c r="O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1898.2</v>
      </c>
      <c r="P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1919.35</v>
      </c>
      <c r="Q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1919.8</v>
      </c>
      <c r="R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1862.44</v>
      </c>
      <c r="S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1920.1</v>
      </c>
      <c r="T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1909.02</v>
      </c>
      <c r="U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1912.23</v>
      </c>
      <c r="V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1893.22</v>
      </c>
      <c r="W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1894</v>
      </c>
      <c r="X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2026.7199999999998</v>
      </c>
      <c r="Y78" s="116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1916.1999999999998</v>
      </c>
    </row>
    <row r="79" spans="1:25" x14ac:dyDescent="0.2">
      <c r="A79" s="88">
        <f t="shared" si="1"/>
        <v>42001</v>
      </c>
      <c r="B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1856.27</v>
      </c>
      <c r="C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1895.42</v>
      </c>
      <c r="D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1924.28</v>
      </c>
      <c r="E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1927.96</v>
      </c>
      <c r="F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1924.47</v>
      </c>
      <c r="G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1906.22</v>
      </c>
      <c r="H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1882.19</v>
      </c>
      <c r="I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1856.35</v>
      </c>
      <c r="J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1895.7199999999998</v>
      </c>
      <c r="K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1896.99</v>
      </c>
      <c r="L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1890.57</v>
      </c>
      <c r="M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1897.1100000000001</v>
      </c>
      <c r="N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1917.82</v>
      </c>
      <c r="O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1932.44</v>
      </c>
      <c r="P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1943.73</v>
      </c>
      <c r="Q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1918.51</v>
      </c>
      <c r="R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1861.07</v>
      </c>
      <c r="S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1894.61</v>
      </c>
      <c r="T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1895.1399999999999</v>
      </c>
      <c r="U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1886.6399999999999</v>
      </c>
      <c r="V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1893.7199999999998</v>
      </c>
      <c r="W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1894.6299999999999</v>
      </c>
      <c r="X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1975.26</v>
      </c>
      <c r="Y79" s="116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1902.94</v>
      </c>
    </row>
    <row r="80" spans="1:25" x14ac:dyDescent="0.2">
      <c r="A80" s="88">
        <f t="shared" si="1"/>
        <v>42002</v>
      </c>
      <c r="B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1854.87</v>
      </c>
      <c r="C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1885.56</v>
      </c>
      <c r="D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1908.58</v>
      </c>
      <c r="E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1911.87</v>
      </c>
      <c r="F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1915.9299999999998</v>
      </c>
      <c r="G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1899.21</v>
      </c>
      <c r="H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1853.29</v>
      </c>
      <c r="I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1949.8600000000001</v>
      </c>
      <c r="J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1899.02</v>
      </c>
      <c r="K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1902.9099999999999</v>
      </c>
      <c r="L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1883.71</v>
      </c>
      <c r="M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1855.19</v>
      </c>
      <c r="N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1859.4499999999998</v>
      </c>
      <c r="O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1856.82</v>
      </c>
      <c r="P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1892.52</v>
      </c>
      <c r="Q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1871.49</v>
      </c>
      <c r="R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1871.6100000000001</v>
      </c>
      <c r="S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1889.67</v>
      </c>
      <c r="T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1890.09</v>
      </c>
      <c r="U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1891.26</v>
      </c>
      <c r="V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1888.11</v>
      </c>
      <c r="W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1889.28</v>
      </c>
      <c r="X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2034.19</v>
      </c>
      <c r="Y80" s="116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1917.6399999999999</v>
      </c>
    </row>
    <row r="81" spans="1:27" x14ac:dyDescent="0.2">
      <c r="A81" s="88">
        <f t="shared" si="1"/>
        <v>42003</v>
      </c>
      <c r="B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1854.22</v>
      </c>
      <c r="C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1896</v>
      </c>
      <c r="D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1919.3600000000001</v>
      </c>
      <c r="E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1926.62</v>
      </c>
      <c r="F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1930.87</v>
      </c>
      <c r="G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1912.9</v>
      </c>
      <c r="H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1862.03</v>
      </c>
      <c r="I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1964.1799999999998</v>
      </c>
      <c r="J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1911.3</v>
      </c>
      <c r="K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1916.6399999999999</v>
      </c>
      <c r="L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1896.48</v>
      </c>
      <c r="M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1859.82</v>
      </c>
      <c r="N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1878.72</v>
      </c>
      <c r="O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1875.6599999999999</v>
      </c>
      <c r="P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1940.1399999999999</v>
      </c>
      <c r="Q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1902.67</v>
      </c>
      <c r="R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1861.81</v>
      </c>
      <c r="S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1899.57</v>
      </c>
      <c r="T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1899.25</v>
      </c>
      <c r="U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1900.4099999999999</v>
      </c>
      <c r="V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1888.3600000000001</v>
      </c>
      <c r="W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1889.06</v>
      </c>
      <c r="X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2033.96</v>
      </c>
      <c r="Y81" s="116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1917.06</v>
      </c>
    </row>
    <row r="82" spans="1:27" x14ac:dyDescent="0.2">
      <c r="A82" s="88">
        <f t="shared" si="1"/>
        <v>42004</v>
      </c>
      <c r="B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1854</v>
      </c>
      <c r="C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1895.79</v>
      </c>
      <c r="D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1919.29</v>
      </c>
      <c r="E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1926.32</v>
      </c>
      <c r="F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1930.46</v>
      </c>
      <c r="G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1912.85</v>
      </c>
      <c r="H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1861.6</v>
      </c>
      <c r="I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1963.17</v>
      </c>
      <c r="J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1910.6599999999999</v>
      </c>
      <c r="K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1914.24</v>
      </c>
      <c r="L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1894.4299999999998</v>
      </c>
      <c r="M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1858.3899999999999</v>
      </c>
      <c r="N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1877.4</v>
      </c>
      <c r="O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1875.75</v>
      </c>
      <c r="P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1940.37</v>
      </c>
      <c r="Q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1902.96</v>
      </c>
      <c r="R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1861.71</v>
      </c>
      <c r="S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1955.12</v>
      </c>
      <c r="T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1971.9099999999999</v>
      </c>
      <c r="U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1963.73</v>
      </c>
      <c r="V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2006.6399999999999</v>
      </c>
      <c r="W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1966.73</v>
      </c>
      <c r="X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2140.91</v>
      </c>
      <c r="Y82" s="116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2031.69</v>
      </c>
    </row>
    <row r="83" spans="1:27" x14ac:dyDescent="0.2">
      <c r="A83" s="94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</row>
    <row r="84" spans="1:27" x14ac:dyDescent="0.25">
      <c r="A84" s="96" t="s">
        <v>158</v>
      </c>
    </row>
    <row r="85" spans="1:27" ht="12.75" x14ac:dyDescent="0.2">
      <c r="A85" s="165" t="s">
        <v>49</v>
      </c>
      <c r="B85" s="168" t="s">
        <v>128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129</v>
      </c>
      <c r="C87" s="163" t="s">
        <v>130</v>
      </c>
      <c r="D87" s="163" t="s">
        <v>131</v>
      </c>
      <c r="E87" s="163" t="s">
        <v>132</v>
      </c>
      <c r="F87" s="163" t="s">
        <v>133</v>
      </c>
      <c r="G87" s="163" t="s">
        <v>134</v>
      </c>
      <c r="H87" s="163" t="s">
        <v>135</v>
      </c>
      <c r="I87" s="163" t="s">
        <v>136</v>
      </c>
      <c r="J87" s="163" t="s">
        <v>137</v>
      </c>
      <c r="K87" s="163" t="s">
        <v>138</v>
      </c>
      <c r="L87" s="163" t="s">
        <v>139</v>
      </c>
      <c r="M87" s="163" t="s">
        <v>140</v>
      </c>
      <c r="N87" s="176" t="s">
        <v>141</v>
      </c>
      <c r="O87" s="163" t="s">
        <v>142</v>
      </c>
      <c r="P87" s="163" t="s">
        <v>143</v>
      </c>
      <c r="Q87" s="163" t="s">
        <v>144</v>
      </c>
      <c r="R87" s="163" t="s">
        <v>145</v>
      </c>
      <c r="S87" s="163" t="s">
        <v>146</v>
      </c>
      <c r="T87" s="163" t="s">
        <v>147</v>
      </c>
      <c r="U87" s="163" t="s">
        <v>148</v>
      </c>
      <c r="V87" s="163" t="s">
        <v>149</v>
      </c>
      <c r="W87" s="163" t="s">
        <v>150</v>
      </c>
      <c r="X87" s="163" t="s">
        <v>151</v>
      </c>
      <c r="Y87" s="163" t="s">
        <v>152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88">
        <f>A52</f>
        <v>41974</v>
      </c>
      <c r="B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1840.62</v>
      </c>
      <c r="C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1841.71</v>
      </c>
      <c r="D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1823.99</v>
      </c>
      <c r="E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1827.02</v>
      </c>
      <c r="F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1829.92</v>
      </c>
      <c r="G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1823.8</v>
      </c>
      <c r="H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1839.38</v>
      </c>
      <c r="I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1874.33</v>
      </c>
      <c r="J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1823.72</v>
      </c>
      <c r="K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1852.93</v>
      </c>
      <c r="L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1871.7599999999998</v>
      </c>
      <c r="M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1941.27</v>
      </c>
      <c r="N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1913.94</v>
      </c>
      <c r="O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1907.5</v>
      </c>
      <c r="P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1869.01</v>
      </c>
      <c r="Q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1866.81</v>
      </c>
      <c r="R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1886.22</v>
      </c>
      <c r="S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2013.48</v>
      </c>
      <c r="T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2022.69</v>
      </c>
      <c r="U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1982.35</v>
      </c>
      <c r="V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2037.52</v>
      </c>
      <c r="W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1972.78</v>
      </c>
      <c r="X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2186.73</v>
      </c>
      <c r="Y89" s="116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1976.21</v>
      </c>
      <c r="AA89" s="89"/>
    </row>
    <row r="90" spans="1:27" x14ac:dyDescent="0.2">
      <c r="A90" s="88">
        <f t="shared" ref="A90:A119" si="2">A53</f>
        <v>41975</v>
      </c>
      <c r="B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1838.1599999999999</v>
      </c>
      <c r="C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1838.37</v>
      </c>
      <c r="D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1824.5099999999998</v>
      </c>
      <c r="E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1827.17</v>
      </c>
      <c r="F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1830.38</v>
      </c>
      <c r="G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1823.42</v>
      </c>
      <c r="H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1838.05</v>
      </c>
      <c r="I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1875.1100000000001</v>
      </c>
      <c r="J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1824.4699999999998</v>
      </c>
      <c r="K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1850.26</v>
      </c>
      <c r="L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1863.0700000000002</v>
      </c>
      <c r="M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1926.33</v>
      </c>
      <c r="N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1891.46</v>
      </c>
      <c r="O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1889.95</v>
      </c>
      <c r="P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1856.03</v>
      </c>
      <c r="Q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1853.78</v>
      </c>
      <c r="R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1900.6399999999999</v>
      </c>
      <c r="S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2004.23</v>
      </c>
      <c r="T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2000.48</v>
      </c>
      <c r="U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1964.12</v>
      </c>
      <c r="V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2003.04</v>
      </c>
      <c r="W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1955.92</v>
      </c>
      <c r="X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2073.12</v>
      </c>
      <c r="Y90" s="116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1982.3</v>
      </c>
    </row>
    <row r="91" spans="1:27" x14ac:dyDescent="0.2">
      <c r="A91" s="88">
        <f t="shared" si="2"/>
        <v>41976</v>
      </c>
      <c r="B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1827.56</v>
      </c>
      <c r="C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1857.1599999999999</v>
      </c>
      <c r="D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1857.17</v>
      </c>
      <c r="E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1857.0900000000001</v>
      </c>
      <c r="F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1857.37</v>
      </c>
      <c r="G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1858</v>
      </c>
      <c r="H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1849.59</v>
      </c>
      <c r="I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1936.67</v>
      </c>
      <c r="J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1873.1399999999999</v>
      </c>
      <c r="K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1858.62</v>
      </c>
      <c r="L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1824.25</v>
      </c>
      <c r="M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1911.26</v>
      </c>
      <c r="N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1867.4</v>
      </c>
      <c r="O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1874.55</v>
      </c>
      <c r="P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1821.6</v>
      </c>
      <c r="Q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1837.1399999999999</v>
      </c>
      <c r="R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1910.07</v>
      </c>
      <c r="S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2010.34</v>
      </c>
      <c r="T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1988.49</v>
      </c>
      <c r="U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1944.77</v>
      </c>
      <c r="V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1977.92</v>
      </c>
      <c r="W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1929.24</v>
      </c>
      <c r="X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2090.04</v>
      </c>
      <c r="Y91" s="116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1976.2399999999998</v>
      </c>
    </row>
    <row r="92" spans="1:27" x14ac:dyDescent="0.2">
      <c r="A92" s="88">
        <f t="shared" si="2"/>
        <v>41977</v>
      </c>
      <c r="B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1846.22</v>
      </c>
      <c r="C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1838.96</v>
      </c>
      <c r="D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1857.37</v>
      </c>
      <c r="E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1857.33</v>
      </c>
      <c r="F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1857.54</v>
      </c>
      <c r="G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1840.15</v>
      </c>
      <c r="H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1821.17</v>
      </c>
      <c r="I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1919.8</v>
      </c>
      <c r="J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1876.01</v>
      </c>
      <c r="K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1849.17</v>
      </c>
      <c r="L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1826.13</v>
      </c>
      <c r="M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1874.95</v>
      </c>
      <c r="N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1856.58</v>
      </c>
      <c r="O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1821.1999999999998</v>
      </c>
      <c r="P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1857.54</v>
      </c>
      <c r="Q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1852.8999999999999</v>
      </c>
      <c r="R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1843.78</v>
      </c>
      <c r="S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1996.3</v>
      </c>
      <c r="T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1988.3799999999999</v>
      </c>
      <c r="U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1965.9499999999998</v>
      </c>
      <c r="V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1998.2199999999998</v>
      </c>
      <c r="W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1940.9699999999998</v>
      </c>
      <c r="X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2095.7799999999997</v>
      </c>
      <c r="Y92" s="116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2011.1799999999998</v>
      </c>
    </row>
    <row r="93" spans="1:27" x14ac:dyDescent="0.2">
      <c r="A93" s="88">
        <f t="shared" si="2"/>
        <v>41978</v>
      </c>
      <c r="B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1844.1</v>
      </c>
      <c r="C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1839.95</v>
      </c>
      <c r="D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1858.1599999999999</v>
      </c>
      <c r="E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1858.1999999999998</v>
      </c>
      <c r="F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1858.44</v>
      </c>
      <c r="G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1859.37</v>
      </c>
      <c r="H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1821.79</v>
      </c>
      <c r="I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1920</v>
      </c>
      <c r="J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1859.08</v>
      </c>
      <c r="K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1832.67</v>
      </c>
      <c r="L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1848.3899999999999</v>
      </c>
      <c r="M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1909.85</v>
      </c>
      <c r="N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1905.49</v>
      </c>
      <c r="O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1910.77</v>
      </c>
      <c r="P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1824</v>
      </c>
      <c r="Q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1822.1100000000001</v>
      </c>
      <c r="R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1868.1999999999998</v>
      </c>
      <c r="S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1965.4099999999999</v>
      </c>
      <c r="T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1986.3999999999999</v>
      </c>
      <c r="U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1973.76</v>
      </c>
      <c r="V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1993.52</v>
      </c>
      <c r="W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1949.84</v>
      </c>
      <c r="X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2108.4</v>
      </c>
      <c r="Y93" s="116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2011.08</v>
      </c>
    </row>
    <row r="94" spans="1:27" x14ac:dyDescent="0.2">
      <c r="A94" s="88">
        <f t="shared" si="2"/>
        <v>41979</v>
      </c>
      <c r="B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1852.6599999999999</v>
      </c>
      <c r="C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1840.02</v>
      </c>
      <c r="D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1845</v>
      </c>
      <c r="E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1828.02</v>
      </c>
      <c r="F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1822.1</v>
      </c>
      <c r="G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1831.4699999999998</v>
      </c>
      <c r="H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1839.97</v>
      </c>
      <c r="I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1840.71</v>
      </c>
      <c r="J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1913.98</v>
      </c>
      <c r="K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1826.07</v>
      </c>
      <c r="L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1852.0700000000002</v>
      </c>
      <c r="M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1853.5</v>
      </c>
      <c r="N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1840.51</v>
      </c>
      <c r="O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1835.27</v>
      </c>
      <c r="P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1846.6799999999998</v>
      </c>
      <c r="Q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1851.0900000000001</v>
      </c>
      <c r="R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1888.61</v>
      </c>
      <c r="S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1978.8</v>
      </c>
      <c r="T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1981.1799999999998</v>
      </c>
      <c r="U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1962.84</v>
      </c>
      <c r="V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1917.26</v>
      </c>
      <c r="W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1874.1100000000001</v>
      </c>
      <c r="X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2052.96</v>
      </c>
      <c r="Y94" s="116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1946.19</v>
      </c>
    </row>
    <row r="95" spans="1:27" x14ac:dyDescent="0.2">
      <c r="A95" s="88">
        <f t="shared" si="2"/>
        <v>41980</v>
      </c>
      <c r="B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1850.53</v>
      </c>
      <c r="C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1836.12</v>
      </c>
      <c r="D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1826.95</v>
      </c>
      <c r="E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1821.57</v>
      </c>
      <c r="F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1832.24</v>
      </c>
      <c r="G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1824.73</v>
      </c>
      <c r="H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1831.29</v>
      </c>
      <c r="I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1836.1100000000001</v>
      </c>
      <c r="J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1905.06</v>
      </c>
      <c r="K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1841.27</v>
      </c>
      <c r="L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1849.0900000000001</v>
      </c>
      <c r="M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1849.61</v>
      </c>
      <c r="N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1838.48</v>
      </c>
      <c r="O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1832.74</v>
      </c>
      <c r="P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1845.02</v>
      </c>
      <c r="Q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1849.5</v>
      </c>
      <c r="R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1835.79</v>
      </c>
      <c r="S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1969.47</v>
      </c>
      <c r="T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1974.53</v>
      </c>
      <c r="U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1959.98</v>
      </c>
      <c r="V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1916.86</v>
      </c>
      <c r="W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1873.8899999999999</v>
      </c>
      <c r="X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2053.39</v>
      </c>
      <c r="Y95" s="116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1947.31</v>
      </c>
    </row>
    <row r="96" spans="1:27" x14ac:dyDescent="0.2">
      <c r="A96" s="88">
        <f t="shared" si="2"/>
        <v>41981</v>
      </c>
      <c r="B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1845.97</v>
      </c>
      <c r="C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1840.6599999999999</v>
      </c>
      <c r="D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1834.81</v>
      </c>
      <c r="E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1834.6</v>
      </c>
      <c r="F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1828.53</v>
      </c>
      <c r="G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1821.46</v>
      </c>
      <c r="H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1834.83</v>
      </c>
      <c r="I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1841.94</v>
      </c>
      <c r="J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1832.2199999999998</v>
      </c>
      <c r="K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1856.6</v>
      </c>
      <c r="L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1851.83</v>
      </c>
      <c r="M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1901.9299999999998</v>
      </c>
      <c r="N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1892.33</v>
      </c>
      <c r="O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1920.47</v>
      </c>
      <c r="P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1859.97</v>
      </c>
      <c r="Q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1852.22</v>
      </c>
      <c r="R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1842.37</v>
      </c>
      <c r="S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2032.15</v>
      </c>
      <c r="T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1980.77</v>
      </c>
      <c r="U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1957.04</v>
      </c>
      <c r="V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1994.48</v>
      </c>
      <c r="W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1957.6</v>
      </c>
      <c r="X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2090.6799999999998</v>
      </c>
      <c r="Y96" s="116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2004.49</v>
      </c>
    </row>
    <row r="97" spans="1:25" x14ac:dyDescent="0.2">
      <c r="A97" s="88">
        <f t="shared" si="2"/>
        <v>41982</v>
      </c>
      <c r="B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1845.4699999999998</v>
      </c>
      <c r="C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1841.03</v>
      </c>
      <c r="D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1834.76</v>
      </c>
      <c r="E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1833.31</v>
      </c>
      <c r="F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1826.7</v>
      </c>
      <c r="G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1822.66</v>
      </c>
      <c r="H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1835.76</v>
      </c>
      <c r="I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1858.13</v>
      </c>
      <c r="J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1842.1999999999998</v>
      </c>
      <c r="K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1837.4099999999999</v>
      </c>
      <c r="L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1837.06</v>
      </c>
      <c r="M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1857.71</v>
      </c>
      <c r="N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1858.4299999999998</v>
      </c>
      <c r="O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1859.1999999999998</v>
      </c>
      <c r="P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1828.08</v>
      </c>
      <c r="Q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1820.5099999999998</v>
      </c>
      <c r="R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1843.3600000000001</v>
      </c>
      <c r="S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1963.81</v>
      </c>
      <c r="T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1971.43</v>
      </c>
      <c r="U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1949.88</v>
      </c>
      <c r="V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1974.4299999999998</v>
      </c>
      <c r="W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1938.71</v>
      </c>
      <c r="X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2089.23</v>
      </c>
      <c r="Y97" s="116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2002.55</v>
      </c>
    </row>
    <row r="98" spans="1:25" x14ac:dyDescent="0.2">
      <c r="A98" s="88">
        <f t="shared" si="2"/>
        <v>41983</v>
      </c>
      <c r="B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1847.8</v>
      </c>
      <c r="C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1841.67</v>
      </c>
      <c r="D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1826.33</v>
      </c>
      <c r="E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1835.22</v>
      </c>
      <c r="F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1829.6</v>
      </c>
      <c r="G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1824.2199999999998</v>
      </c>
      <c r="H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1837.34</v>
      </c>
      <c r="I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1879.93</v>
      </c>
      <c r="J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1835.71</v>
      </c>
      <c r="K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1833.69</v>
      </c>
      <c r="L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1829.94</v>
      </c>
      <c r="M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1855.1599999999999</v>
      </c>
      <c r="N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1832.4899999999998</v>
      </c>
      <c r="O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1821.96</v>
      </c>
      <c r="P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1853.1599999999999</v>
      </c>
      <c r="Q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1847.8899999999999</v>
      </c>
      <c r="R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1835.19</v>
      </c>
      <c r="S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1919.2</v>
      </c>
      <c r="T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1928.6799999999998</v>
      </c>
      <c r="U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1913.54</v>
      </c>
      <c r="V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1944.03</v>
      </c>
      <c r="W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1888.1399999999999</v>
      </c>
      <c r="X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2063.69</v>
      </c>
      <c r="Y98" s="116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1966.6599999999999</v>
      </c>
    </row>
    <row r="99" spans="1:25" x14ac:dyDescent="0.2">
      <c r="A99" s="88">
        <f t="shared" si="2"/>
        <v>41984</v>
      </c>
      <c r="B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1842.95</v>
      </c>
      <c r="C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1837.8</v>
      </c>
      <c r="D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1826.21</v>
      </c>
      <c r="E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1835.01</v>
      </c>
      <c r="F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1829.52</v>
      </c>
      <c r="G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1823.9299999999998</v>
      </c>
      <c r="H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1837.92</v>
      </c>
      <c r="I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1879.63</v>
      </c>
      <c r="J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1835.33</v>
      </c>
      <c r="K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1833.3</v>
      </c>
      <c r="L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1830.4899999999998</v>
      </c>
      <c r="M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1855.04</v>
      </c>
      <c r="N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1833.46</v>
      </c>
      <c r="O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1822.9</v>
      </c>
      <c r="P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1852.85</v>
      </c>
      <c r="Q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1847.9199999999998</v>
      </c>
      <c r="R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1834.9099999999999</v>
      </c>
      <c r="S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1920.6799999999998</v>
      </c>
      <c r="T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1930.29</v>
      </c>
      <c r="U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1913.25</v>
      </c>
      <c r="V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1943.9499999999998</v>
      </c>
      <c r="W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1888.97</v>
      </c>
      <c r="X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2055.5099999999998</v>
      </c>
      <c r="Y99" s="116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1959.28</v>
      </c>
    </row>
    <row r="100" spans="1:25" x14ac:dyDescent="0.2">
      <c r="A100" s="88">
        <f t="shared" si="2"/>
        <v>41985</v>
      </c>
      <c r="B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1841.38</v>
      </c>
      <c r="C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1820.53</v>
      </c>
      <c r="D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1832.1</v>
      </c>
      <c r="E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1832.01</v>
      </c>
      <c r="F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1828.32</v>
      </c>
      <c r="G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1832.4899999999998</v>
      </c>
      <c r="H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1835.52</v>
      </c>
      <c r="I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1880.17</v>
      </c>
      <c r="J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1835.8899999999999</v>
      </c>
      <c r="K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1833.7199999999998</v>
      </c>
      <c r="L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1825.58</v>
      </c>
      <c r="M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1853.26</v>
      </c>
      <c r="N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1820.53</v>
      </c>
      <c r="O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1838.02</v>
      </c>
      <c r="P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1847.9199999999998</v>
      </c>
      <c r="Q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1848.92</v>
      </c>
      <c r="R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1832.92</v>
      </c>
      <c r="S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1881.29</v>
      </c>
      <c r="T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1882.42</v>
      </c>
      <c r="U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1860.4299999999998</v>
      </c>
      <c r="V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1922.9</v>
      </c>
      <c r="W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1879.17</v>
      </c>
      <c r="X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2062.25</v>
      </c>
      <c r="Y100" s="116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1944.0099999999998</v>
      </c>
    </row>
    <row r="101" spans="1:25" x14ac:dyDescent="0.2">
      <c r="A101" s="88">
        <f t="shared" si="2"/>
        <v>41986</v>
      </c>
      <c r="B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1826.07</v>
      </c>
      <c r="C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1825.37</v>
      </c>
      <c r="D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1823.82</v>
      </c>
      <c r="E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1824.21</v>
      </c>
      <c r="F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1824.4499999999998</v>
      </c>
      <c r="G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1824.94</v>
      </c>
      <c r="H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1826.05</v>
      </c>
      <c r="I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1850.55</v>
      </c>
      <c r="J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1848.4699999999998</v>
      </c>
      <c r="K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1849.67</v>
      </c>
      <c r="L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1855.62</v>
      </c>
      <c r="M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1871.69</v>
      </c>
      <c r="N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1871.37</v>
      </c>
      <c r="O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1871.3</v>
      </c>
      <c r="P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1871.7599999999998</v>
      </c>
      <c r="Q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1872.38</v>
      </c>
      <c r="R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1876.1599999999999</v>
      </c>
      <c r="S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1908.3</v>
      </c>
      <c r="T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1941.07</v>
      </c>
      <c r="U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1920.23</v>
      </c>
      <c r="V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1902.96</v>
      </c>
      <c r="W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1860.93</v>
      </c>
      <c r="X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2010.1799999999998</v>
      </c>
      <c r="Y101" s="116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1879.3600000000001</v>
      </c>
    </row>
    <row r="102" spans="1:25" x14ac:dyDescent="0.2">
      <c r="A102" s="88">
        <f t="shared" si="2"/>
        <v>41987</v>
      </c>
      <c r="B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1825.72</v>
      </c>
      <c r="C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1823.85</v>
      </c>
      <c r="D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1823.9</v>
      </c>
      <c r="E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1823.98</v>
      </c>
      <c r="F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1824.15</v>
      </c>
      <c r="G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1824.88</v>
      </c>
      <c r="H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1825.57</v>
      </c>
      <c r="I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1840.17</v>
      </c>
      <c r="J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1838.53</v>
      </c>
      <c r="K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1855.6599999999999</v>
      </c>
      <c r="L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1855.55</v>
      </c>
      <c r="M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1871.51</v>
      </c>
      <c r="N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1871.4299999999998</v>
      </c>
      <c r="O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1871.37</v>
      </c>
      <c r="P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1871.6399999999999</v>
      </c>
      <c r="Q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1872.51</v>
      </c>
      <c r="R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1876.46</v>
      </c>
      <c r="S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1853.82</v>
      </c>
      <c r="T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1908.71</v>
      </c>
      <c r="U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1892.09</v>
      </c>
      <c r="V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1893</v>
      </c>
      <c r="W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1857.8</v>
      </c>
      <c r="X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2009.7</v>
      </c>
      <c r="Y102" s="116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1879.7399999999998</v>
      </c>
    </row>
    <row r="103" spans="1:25" x14ac:dyDescent="0.2">
      <c r="A103" s="88">
        <f t="shared" si="2"/>
        <v>41988</v>
      </c>
      <c r="B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1821.59</v>
      </c>
      <c r="C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1825.67</v>
      </c>
      <c r="D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1825.4899999999998</v>
      </c>
      <c r="E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1825.67</v>
      </c>
      <c r="F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1825.76</v>
      </c>
      <c r="G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1826.31</v>
      </c>
      <c r="H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1827.27</v>
      </c>
      <c r="I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1878.56</v>
      </c>
      <c r="J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1834.8</v>
      </c>
      <c r="K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1833.1399999999999</v>
      </c>
      <c r="L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1824.7</v>
      </c>
      <c r="M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1830.05</v>
      </c>
      <c r="N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1835.1399999999999</v>
      </c>
      <c r="O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1835</v>
      </c>
      <c r="P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1888.55</v>
      </c>
      <c r="Q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1889.59</v>
      </c>
      <c r="R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1893.35</v>
      </c>
      <c r="S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1897.79</v>
      </c>
      <c r="T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1897.2</v>
      </c>
      <c r="U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1869.42</v>
      </c>
      <c r="V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1852.35</v>
      </c>
      <c r="W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1838.99</v>
      </c>
      <c r="X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2024.34</v>
      </c>
      <c r="Y103" s="116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1899.22</v>
      </c>
    </row>
    <row r="104" spans="1:25" x14ac:dyDescent="0.2">
      <c r="A104" s="88">
        <f t="shared" si="2"/>
        <v>41989</v>
      </c>
      <c r="B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1831.35</v>
      </c>
      <c r="C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1835.51</v>
      </c>
      <c r="D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1869.1799999999998</v>
      </c>
      <c r="E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1862.86</v>
      </c>
      <c r="F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1859.8799999999999</v>
      </c>
      <c r="G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1850.8799999999999</v>
      </c>
      <c r="H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1833.3899999999999</v>
      </c>
      <c r="I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1899.76</v>
      </c>
      <c r="J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1861.8</v>
      </c>
      <c r="K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1833.02</v>
      </c>
      <c r="L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1824.56</v>
      </c>
      <c r="M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1840.8899999999999</v>
      </c>
      <c r="N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1834.4499999999998</v>
      </c>
      <c r="O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1834.74</v>
      </c>
      <c r="P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1871.01</v>
      </c>
      <c r="Q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1836.28</v>
      </c>
      <c r="R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1847.33</v>
      </c>
      <c r="S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1863.92</v>
      </c>
      <c r="T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1863.86</v>
      </c>
      <c r="U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1864.21</v>
      </c>
      <c r="V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1855.96</v>
      </c>
      <c r="W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1851.1100000000001</v>
      </c>
      <c r="X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2018.6</v>
      </c>
      <c r="Y104" s="116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1902.98</v>
      </c>
    </row>
    <row r="105" spans="1:25" x14ac:dyDescent="0.2">
      <c r="A105" s="88">
        <f t="shared" si="2"/>
        <v>41990</v>
      </c>
      <c r="B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1825.57</v>
      </c>
      <c r="C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1849.44</v>
      </c>
      <c r="D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1868.32</v>
      </c>
      <c r="E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1868.48</v>
      </c>
      <c r="F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1871.99</v>
      </c>
      <c r="G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1862.57</v>
      </c>
      <c r="H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1819.3</v>
      </c>
      <c r="I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1909.82</v>
      </c>
      <c r="J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1870.6</v>
      </c>
      <c r="K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1865.75</v>
      </c>
      <c r="L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1847.56</v>
      </c>
      <c r="M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1827.5</v>
      </c>
      <c r="N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1830.32</v>
      </c>
      <c r="O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1835.35</v>
      </c>
      <c r="P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1871.73</v>
      </c>
      <c r="Q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1836.73</v>
      </c>
      <c r="R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1846.17</v>
      </c>
      <c r="S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1853.87</v>
      </c>
      <c r="T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1854.54</v>
      </c>
      <c r="U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1855.3600000000001</v>
      </c>
      <c r="V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1856.7599999999998</v>
      </c>
      <c r="W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1852.3</v>
      </c>
      <c r="X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1995.76</v>
      </c>
      <c r="Y105" s="116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1869.81</v>
      </c>
    </row>
    <row r="106" spans="1:25" x14ac:dyDescent="0.2">
      <c r="A106" s="88">
        <f t="shared" si="2"/>
        <v>41991</v>
      </c>
      <c r="B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1826.98</v>
      </c>
      <c r="C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1849.48</v>
      </c>
      <c r="D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1868.52</v>
      </c>
      <c r="E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1868.4499999999998</v>
      </c>
      <c r="F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1871.84</v>
      </c>
      <c r="G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1862.33</v>
      </c>
      <c r="H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1819.1799999999998</v>
      </c>
      <c r="I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1910.08</v>
      </c>
      <c r="J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1885.3400000000001</v>
      </c>
      <c r="K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1890.86</v>
      </c>
      <c r="L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1887.22</v>
      </c>
      <c r="M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1848.1999999999998</v>
      </c>
      <c r="N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1862.01</v>
      </c>
      <c r="O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1870.54</v>
      </c>
      <c r="P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1926.3</v>
      </c>
      <c r="Q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1888.6799999999998</v>
      </c>
      <c r="R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1839.4499999999998</v>
      </c>
      <c r="S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1857.52</v>
      </c>
      <c r="T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1860.52</v>
      </c>
      <c r="U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1861.19</v>
      </c>
      <c r="V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1858.25</v>
      </c>
      <c r="W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1853.48</v>
      </c>
      <c r="X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1985</v>
      </c>
      <c r="Y106" s="116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1876.03</v>
      </c>
    </row>
    <row r="107" spans="1:25" x14ac:dyDescent="0.2">
      <c r="A107" s="88">
        <f t="shared" si="2"/>
        <v>41992</v>
      </c>
      <c r="B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1827.4299999999998</v>
      </c>
      <c r="C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1849.25</v>
      </c>
      <c r="D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1868.21</v>
      </c>
      <c r="E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1868.15</v>
      </c>
      <c r="F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1871.32</v>
      </c>
      <c r="G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1861.98</v>
      </c>
      <c r="H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1819.37</v>
      </c>
      <c r="I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1909.87</v>
      </c>
      <c r="J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1885.03</v>
      </c>
      <c r="K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1890.6</v>
      </c>
      <c r="L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1886.55</v>
      </c>
      <c r="M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1847.73</v>
      </c>
      <c r="N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1861.34</v>
      </c>
      <c r="O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1869.58</v>
      </c>
      <c r="P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1925</v>
      </c>
      <c r="Q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1887.3</v>
      </c>
      <c r="R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1838.75</v>
      </c>
      <c r="S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1858.17</v>
      </c>
      <c r="T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1858.8</v>
      </c>
      <c r="U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1860.62</v>
      </c>
      <c r="V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1860.75</v>
      </c>
      <c r="W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1856.35</v>
      </c>
      <c r="X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1984.07</v>
      </c>
      <c r="Y107" s="116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1876.12</v>
      </c>
    </row>
    <row r="108" spans="1:25" x14ac:dyDescent="0.2">
      <c r="A108" s="88">
        <f t="shared" si="2"/>
        <v>41993</v>
      </c>
      <c r="B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1828.92</v>
      </c>
      <c r="C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1849.81</v>
      </c>
      <c r="D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1869.53</v>
      </c>
      <c r="E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1872.96</v>
      </c>
      <c r="F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1873.01</v>
      </c>
      <c r="G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1863.24</v>
      </c>
      <c r="H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1823.07</v>
      </c>
      <c r="I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1841.3</v>
      </c>
      <c r="J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1842.99</v>
      </c>
      <c r="K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1862.03</v>
      </c>
      <c r="L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1855.51</v>
      </c>
      <c r="M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1861.87</v>
      </c>
      <c r="N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1868</v>
      </c>
      <c r="O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1888.33</v>
      </c>
      <c r="P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1895.7199999999998</v>
      </c>
      <c r="Q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1870.84</v>
      </c>
      <c r="R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1848.3</v>
      </c>
      <c r="S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1923.07</v>
      </c>
      <c r="T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1935.6799999999998</v>
      </c>
      <c r="U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1930.77</v>
      </c>
      <c r="V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1856.67</v>
      </c>
      <c r="W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1858.61</v>
      </c>
      <c r="X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1993.9099999999999</v>
      </c>
      <c r="Y108" s="116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1885.26</v>
      </c>
    </row>
    <row r="109" spans="1:25" x14ac:dyDescent="0.2">
      <c r="A109" s="88">
        <f t="shared" si="2"/>
        <v>41994</v>
      </c>
      <c r="B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1829.4899999999998</v>
      </c>
      <c r="C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1849.8999999999999</v>
      </c>
      <c r="D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1869.69</v>
      </c>
      <c r="E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1873.1</v>
      </c>
      <c r="F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1873.3</v>
      </c>
      <c r="G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1863.4299999999998</v>
      </c>
      <c r="H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1822.96</v>
      </c>
      <c r="I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1828.74</v>
      </c>
      <c r="J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1844.7199999999998</v>
      </c>
      <c r="K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1905.6999999999998</v>
      </c>
      <c r="L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1854.8</v>
      </c>
      <c r="M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1860.98</v>
      </c>
      <c r="N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1867.53</v>
      </c>
      <c r="O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1870.98</v>
      </c>
      <c r="P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1868</v>
      </c>
      <c r="Q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1849.65</v>
      </c>
      <c r="R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1847.77</v>
      </c>
      <c r="S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1922.9299999999998</v>
      </c>
      <c r="T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1934.02</v>
      </c>
      <c r="U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1932.09</v>
      </c>
      <c r="V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1856.92</v>
      </c>
      <c r="W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1857.73</v>
      </c>
      <c r="X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1994.3799999999999</v>
      </c>
      <c r="Y109" s="116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1869.94</v>
      </c>
    </row>
    <row r="110" spans="1:25" x14ac:dyDescent="0.2">
      <c r="A110" s="88">
        <f t="shared" si="2"/>
        <v>41995</v>
      </c>
      <c r="B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1825.6</v>
      </c>
      <c r="C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1849.4299999999998</v>
      </c>
      <c r="D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1867.7199999999998</v>
      </c>
      <c r="E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1867.58</v>
      </c>
      <c r="F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1871.65</v>
      </c>
      <c r="G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1862.25</v>
      </c>
      <c r="H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1819.08</v>
      </c>
      <c r="I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1910.1499999999999</v>
      </c>
      <c r="J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1885.75</v>
      </c>
      <c r="K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1891.62</v>
      </c>
      <c r="L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1878.29</v>
      </c>
      <c r="M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1830.35</v>
      </c>
      <c r="N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1843.3899999999999</v>
      </c>
      <c r="O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1853.87</v>
      </c>
      <c r="P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1904.6100000000001</v>
      </c>
      <c r="Q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1888.28</v>
      </c>
      <c r="R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1839.4099999999999</v>
      </c>
      <c r="S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1859.4099999999999</v>
      </c>
      <c r="T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1858.25</v>
      </c>
      <c r="U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1860.29</v>
      </c>
      <c r="V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1858.82</v>
      </c>
      <c r="W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1857.52</v>
      </c>
      <c r="X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1983.6</v>
      </c>
      <c r="Y110" s="116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1876.2</v>
      </c>
    </row>
    <row r="111" spans="1:25" x14ac:dyDescent="0.2">
      <c r="A111" s="88">
        <f t="shared" si="2"/>
        <v>41996</v>
      </c>
      <c r="B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1823.54</v>
      </c>
      <c r="C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1850.06</v>
      </c>
      <c r="D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1868.4699999999998</v>
      </c>
      <c r="E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1868.3899999999999</v>
      </c>
      <c r="F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1872.0700000000002</v>
      </c>
      <c r="G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1862.6</v>
      </c>
      <c r="H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1819.26</v>
      </c>
      <c r="I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1910.56</v>
      </c>
      <c r="J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1885.97</v>
      </c>
      <c r="K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1891.76</v>
      </c>
      <c r="L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1878.49</v>
      </c>
      <c r="M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1830.48</v>
      </c>
      <c r="N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1843.4899999999998</v>
      </c>
      <c r="O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1854.23</v>
      </c>
      <c r="P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1904.59</v>
      </c>
      <c r="Q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1888.37</v>
      </c>
      <c r="R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1838.6599999999999</v>
      </c>
      <c r="S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1855.6599999999999</v>
      </c>
      <c r="T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1856.6299999999999</v>
      </c>
      <c r="U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1866.24</v>
      </c>
      <c r="V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1859.42</v>
      </c>
      <c r="W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1856.1100000000001</v>
      </c>
      <c r="X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1977.9299999999998</v>
      </c>
      <c r="Y111" s="116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1872.4</v>
      </c>
    </row>
    <row r="112" spans="1:25" x14ac:dyDescent="0.2">
      <c r="A112" s="88">
        <f t="shared" si="2"/>
        <v>41997</v>
      </c>
      <c r="B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1823.85</v>
      </c>
      <c r="C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1850.3899999999999</v>
      </c>
      <c r="D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1869.08</v>
      </c>
      <c r="E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1869.12</v>
      </c>
      <c r="F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1862.63</v>
      </c>
      <c r="G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1862.73</v>
      </c>
      <c r="H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1819.3</v>
      </c>
      <c r="I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1901.61</v>
      </c>
      <c r="J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1874.42</v>
      </c>
      <c r="K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1879.28</v>
      </c>
      <c r="L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1857.35</v>
      </c>
      <c r="M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1820.73</v>
      </c>
      <c r="N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1830.6399999999999</v>
      </c>
      <c r="O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1846.3</v>
      </c>
      <c r="P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1895.15</v>
      </c>
      <c r="Q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1889.56</v>
      </c>
      <c r="R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1840.38</v>
      </c>
      <c r="S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1863.1</v>
      </c>
      <c r="T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1866.6</v>
      </c>
      <c r="U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1865.3</v>
      </c>
      <c r="V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1856.69</v>
      </c>
      <c r="W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1851.6999999999998</v>
      </c>
      <c r="X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1994.12</v>
      </c>
      <c r="Y112" s="116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1887.9099999999999</v>
      </c>
    </row>
    <row r="113" spans="1:27" x14ac:dyDescent="0.2">
      <c r="A113" s="88">
        <f t="shared" si="2"/>
        <v>41998</v>
      </c>
      <c r="B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1832.32</v>
      </c>
      <c r="C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1862.13</v>
      </c>
      <c r="D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1888.31</v>
      </c>
      <c r="E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1888.48</v>
      </c>
      <c r="F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1878.51</v>
      </c>
      <c r="G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1878.6599999999999</v>
      </c>
      <c r="H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1833.02</v>
      </c>
      <c r="I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1917.11</v>
      </c>
      <c r="J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1885.92</v>
      </c>
      <c r="K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1905.65</v>
      </c>
      <c r="L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1878.6599999999999</v>
      </c>
      <c r="M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1835.55</v>
      </c>
      <c r="N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1851.33</v>
      </c>
      <c r="O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1862.3600000000001</v>
      </c>
      <c r="P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1912.12</v>
      </c>
      <c r="Q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1912.62</v>
      </c>
      <c r="R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1838.86</v>
      </c>
      <c r="S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1863.82</v>
      </c>
      <c r="T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1864.53</v>
      </c>
      <c r="U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1865.9099999999999</v>
      </c>
      <c r="V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1851.21</v>
      </c>
      <c r="W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1852.4299999999998</v>
      </c>
      <c r="X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1976.76</v>
      </c>
      <c r="Y113" s="116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1872.51</v>
      </c>
    </row>
    <row r="114" spans="1:27" x14ac:dyDescent="0.2">
      <c r="A114" s="88">
        <f t="shared" si="2"/>
        <v>41999</v>
      </c>
      <c r="B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1820.75</v>
      </c>
      <c r="C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1855.58</v>
      </c>
      <c r="D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1871.1100000000001</v>
      </c>
      <c r="E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1874.4299999999998</v>
      </c>
      <c r="F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1878.1100000000001</v>
      </c>
      <c r="G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1871.79</v>
      </c>
      <c r="H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1826.97</v>
      </c>
      <c r="I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1920.12</v>
      </c>
      <c r="J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1845.93</v>
      </c>
      <c r="K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1839.02</v>
      </c>
      <c r="L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1838.98</v>
      </c>
      <c r="M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1836.13</v>
      </c>
      <c r="N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1840.0700000000002</v>
      </c>
      <c r="O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1834.8</v>
      </c>
      <c r="P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1864.9099999999999</v>
      </c>
      <c r="Q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1853.4699999999998</v>
      </c>
      <c r="R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1831.03</v>
      </c>
      <c r="S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1865.82</v>
      </c>
      <c r="T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1866.27</v>
      </c>
      <c r="U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1867.44</v>
      </c>
      <c r="V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1852.78</v>
      </c>
      <c r="W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1853.03</v>
      </c>
      <c r="X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1988.46</v>
      </c>
      <c r="Y114" s="116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1878.77</v>
      </c>
    </row>
    <row r="115" spans="1:27" x14ac:dyDescent="0.2">
      <c r="A115" s="88">
        <f t="shared" si="2"/>
        <v>42000</v>
      </c>
      <c r="B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1824.33</v>
      </c>
      <c r="C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1855.84</v>
      </c>
      <c r="D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1879.29</v>
      </c>
      <c r="E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1882.67</v>
      </c>
      <c r="F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1879.4499999999998</v>
      </c>
      <c r="G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1862.58</v>
      </c>
      <c r="H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1846.85</v>
      </c>
      <c r="I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1839.15</v>
      </c>
      <c r="J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1914.65</v>
      </c>
      <c r="K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1855.4699999999998</v>
      </c>
      <c r="L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1855.42</v>
      </c>
      <c r="M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1861.65</v>
      </c>
      <c r="N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1861.4499999999998</v>
      </c>
      <c r="O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1861.54</v>
      </c>
      <c r="P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1881.53</v>
      </c>
      <c r="Q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1881.95</v>
      </c>
      <c r="R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1827.75</v>
      </c>
      <c r="S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1882.24</v>
      </c>
      <c r="T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1871.7599999999998</v>
      </c>
      <c r="U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1874.8</v>
      </c>
      <c r="V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1856.83</v>
      </c>
      <c r="W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1857.57</v>
      </c>
      <c r="X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1982.98</v>
      </c>
      <c r="Y115" s="116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1878.55</v>
      </c>
    </row>
    <row r="116" spans="1:27" x14ac:dyDescent="0.2">
      <c r="A116" s="88">
        <f t="shared" si="2"/>
        <v>42001</v>
      </c>
      <c r="B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1821.92</v>
      </c>
      <c r="C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1858.9099999999999</v>
      </c>
      <c r="D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1886.19</v>
      </c>
      <c r="E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1889.6599999999999</v>
      </c>
      <c r="F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1886.3600000000001</v>
      </c>
      <c r="G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1869.12</v>
      </c>
      <c r="H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1846.4099999999999</v>
      </c>
      <c r="I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1821.99</v>
      </c>
      <c r="J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1859.1999999999998</v>
      </c>
      <c r="K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1860.4</v>
      </c>
      <c r="L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1854.33</v>
      </c>
      <c r="M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1860.51</v>
      </c>
      <c r="N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1880.08</v>
      </c>
      <c r="O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1893.8999999999999</v>
      </c>
      <c r="P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1904.57</v>
      </c>
      <c r="Q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1880.73</v>
      </c>
      <c r="R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1826.46</v>
      </c>
      <c r="S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1858.15</v>
      </c>
      <c r="T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1858.65</v>
      </c>
      <c r="U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1850.62</v>
      </c>
      <c r="V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1857.31</v>
      </c>
      <c r="W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1858.17</v>
      </c>
      <c r="X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1934.3600000000001</v>
      </c>
      <c r="Y116" s="116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1866.02</v>
      </c>
    </row>
    <row r="117" spans="1:27" x14ac:dyDescent="0.2">
      <c r="A117" s="88">
        <f t="shared" si="2"/>
        <v>42002</v>
      </c>
      <c r="B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1820.6</v>
      </c>
      <c r="C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1849.6</v>
      </c>
      <c r="D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1871.35</v>
      </c>
      <c r="E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1874.46</v>
      </c>
      <c r="F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1878.29</v>
      </c>
      <c r="G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1862.5</v>
      </c>
      <c r="H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1819.1</v>
      </c>
      <c r="I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1910.3600000000001</v>
      </c>
      <c r="J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1862.31</v>
      </c>
      <c r="K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1865.99</v>
      </c>
      <c r="L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1847.85</v>
      </c>
      <c r="M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1820.9</v>
      </c>
      <c r="N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1824.9299999999998</v>
      </c>
      <c r="O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1822.44</v>
      </c>
      <c r="P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1856.17</v>
      </c>
      <c r="Q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1836.31</v>
      </c>
      <c r="R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1836.42</v>
      </c>
      <c r="S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1853.48</v>
      </c>
      <c r="T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1853.87</v>
      </c>
      <c r="U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1854.98</v>
      </c>
      <c r="V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1852.01</v>
      </c>
      <c r="W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1853.1100000000001</v>
      </c>
      <c r="X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1990.04</v>
      </c>
      <c r="Y117" s="116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1879.8999999999999</v>
      </c>
    </row>
    <row r="118" spans="1:27" x14ac:dyDescent="0.2">
      <c r="A118" s="88">
        <f t="shared" si="2"/>
        <v>42003</v>
      </c>
      <c r="B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1819.98</v>
      </c>
      <c r="C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1859.46</v>
      </c>
      <c r="D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1881.54</v>
      </c>
      <c r="E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1888.3899999999999</v>
      </c>
      <c r="F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1892.4099999999999</v>
      </c>
      <c r="G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1875.4299999999998</v>
      </c>
      <c r="H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1827.36</v>
      </c>
      <c r="I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1923.8799999999999</v>
      </c>
      <c r="J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1873.92</v>
      </c>
      <c r="K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1878.97</v>
      </c>
      <c r="L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1859.9199999999998</v>
      </c>
      <c r="M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1825.27</v>
      </c>
      <c r="N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1843.1399999999999</v>
      </c>
      <c r="O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1840.25</v>
      </c>
      <c r="P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1901.17</v>
      </c>
      <c r="Q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1865.7599999999998</v>
      </c>
      <c r="R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1827.1599999999999</v>
      </c>
      <c r="S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1862.84</v>
      </c>
      <c r="T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1862.53</v>
      </c>
      <c r="U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1863.6299999999999</v>
      </c>
      <c r="V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1852.24</v>
      </c>
      <c r="W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1852.8999999999999</v>
      </c>
      <c r="X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1989.82</v>
      </c>
      <c r="Y118" s="116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1879.3600000000001</v>
      </c>
    </row>
    <row r="119" spans="1:27" x14ac:dyDescent="0.2">
      <c r="A119" s="88">
        <f t="shared" si="2"/>
        <v>42004</v>
      </c>
      <c r="B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1819.78</v>
      </c>
      <c r="C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1859.26</v>
      </c>
      <c r="D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1881.4699999999998</v>
      </c>
      <c r="E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1888.1100000000001</v>
      </c>
      <c r="F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1892.02</v>
      </c>
      <c r="G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1875.38</v>
      </c>
      <c r="H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1826.96</v>
      </c>
      <c r="I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1922.9299999999998</v>
      </c>
      <c r="J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1873.31</v>
      </c>
      <c r="K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1876.6999999999998</v>
      </c>
      <c r="L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1857.97</v>
      </c>
      <c r="M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1823.92</v>
      </c>
      <c r="N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1841.8899999999999</v>
      </c>
      <c r="O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1840.33</v>
      </c>
      <c r="P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1901.3899999999999</v>
      </c>
      <c r="Q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1866.04</v>
      </c>
      <c r="R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1827.06</v>
      </c>
      <c r="S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1915.33</v>
      </c>
      <c r="T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1931.19</v>
      </c>
      <c r="U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1923.46</v>
      </c>
      <c r="V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1964.01</v>
      </c>
      <c r="W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1926.29</v>
      </c>
      <c r="X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2090.88</v>
      </c>
      <c r="Y119" s="116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1987.6799999999998</v>
      </c>
    </row>
    <row r="120" spans="1:27" x14ac:dyDescent="0.2">
      <c r="A120" s="94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</row>
    <row r="121" spans="1:27" x14ac:dyDescent="0.25">
      <c r="A121" s="96" t="s">
        <v>159</v>
      </c>
    </row>
    <row r="122" spans="1:27" ht="12.75" x14ac:dyDescent="0.2">
      <c r="A122" s="165" t="s">
        <v>49</v>
      </c>
      <c r="B122" s="168" t="s">
        <v>128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129</v>
      </c>
      <c r="C124" s="163" t="s">
        <v>130</v>
      </c>
      <c r="D124" s="163" t="s">
        <v>131</v>
      </c>
      <c r="E124" s="163" t="s">
        <v>132</v>
      </c>
      <c r="F124" s="163" t="s">
        <v>133</v>
      </c>
      <c r="G124" s="163" t="s">
        <v>134</v>
      </c>
      <c r="H124" s="163" t="s">
        <v>135</v>
      </c>
      <c r="I124" s="163" t="s">
        <v>136</v>
      </c>
      <c r="J124" s="163" t="s">
        <v>137</v>
      </c>
      <c r="K124" s="163" t="s">
        <v>138</v>
      </c>
      <c r="L124" s="163" t="s">
        <v>139</v>
      </c>
      <c r="M124" s="163" t="s">
        <v>140</v>
      </c>
      <c r="N124" s="176" t="s">
        <v>141</v>
      </c>
      <c r="O124" s="163" t="s">
        <v>142</v>
      </c>
      <c r="P124" s="163" t="s">
        <v>143</v>
      </c>
      <c r="Q124" s="163" t="s">
        <v>144</v>
      </c>
      <c r="R124" s="163" t="s">
        <v>145</v>
      </c>
      <c r="S124" s="163" t="s">
        <v>146</v>
      </c>
      <c r="T124" s="163" t="s">
        <v>147</v>
      </c>
      <c r="U124" s="163" t="s">
        <v>148</v>
      </c>
      <c r="V124" s="163" t="s">
        <v>149</v>
      </c>
      <c r="W124" s="163" t="s">
        <v>150</v>
      </c>
      <c r="X124" s="163" t="s">
        <v>151</v>
      </c>
      <c r="Y124" s="163" t="s">
        <v>152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88">
        <f>A89</f>
        <v>41974</v>
      </c>
      <c r="B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1809.25</v>
      </c>
      <c r="C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1810.28</v>
      </c>
      <c r="D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1793.48</v>
      </c>
      <c r="E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1796.35</v>
      </c>
      <c r="F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1799.1</v>
      </c>
      <c r="G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1793.29</v>
      </c>
      <c r="H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1808.0700000000002</v>
      </c>
      <c r="I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1841.2199999999998</v>
      </c>
      <c r="J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1793.22</v>
      </c>
      <c r="K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1820.92</v>
      </c>
      <c r="L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1838.78</v>
      </c>
      <c r="M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1904.69</v>
      </c>
      <c r="N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1878.78</v>
      </c>
      <c r="O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1872.67</v>
      </c>
      <c r="P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1836.17</v>
      </c>
      <c r="Q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1834.0900000000001</v>
      </c>
      <c r="R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1852.49</v>
      </c>
      <c r="S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1973.1799999999998</v>
      </c>
      <c r="T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1981.9099999999999</v>
      </c>
      <c r="U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1943.6599999999999</v>
      </c>
      <c r="V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1995.98</v>
      </c>
      <c r="W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1934.58</v>
      </c>
      <c r="X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2137.4899999999998</v>
      </c>
      <c r="Y126" s="116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1937.83</v>
      </c>
      <c r="AA126" s="89"/>
    </row>
    <row r="127" spans="1:27" x14ac:dyDescent="0.2">
      <c r="A127" s="88">
        <f t="shared" ref="A127:A156" si="3">A90</f>
        <v>41975</v>
      </c>
      <c r="B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1806.9099999999999</v>
      </c>
      <c r="C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1807.1100000000001</v>
      </c>
      <c r="D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1793.96</v>
      </c>
      <c r="E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1796.49</v>
      </c>
      <c r="F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1799.53</v>
      </c>
      <c r="G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1792.9299999999998</v>
      </c>
      <c r="H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1806.81</v>
      </c>
      <c r="I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1841.9499999999998</v>
      </c>
      <c r="J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1793.9299999999998</v>
      </c>
      <c r="K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1818.3899999999999</v>
      </c>
      <c r="L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1830.53</v>
      </c>
      <c r="M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1890.53</v>
      </c>
      <c r="N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1857.46</v>
      </c>
      <c r="O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1856.02</v>
      </c>
      <c r="P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1823.86</v>
      </c>
      <c r="Q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1821.73</v>
      </c>
      <c r="R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1866.1599999999999</v>
      </c>
      <c r="S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1964.4</v>
      </c>
      <c r="T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1960.85</v>
      </c>
      <c r="U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1926.37</v>
      </c>
      <c r="V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1963.28</v>
      </c>
      <c r="W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1918.59</v>
      </c>
      <c r="X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2029.74</v>
      </c>
      <c r="Y127" s="116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1943.6100000000001</v>
      </c>
    </row>
    <row r="128" spans="1:27" x14ac:dyDescent="0.2">
      <c r="A128" s="88">
        <f t="shared" si="3"/>
        <v>41976</v>
      </c>
      <c r="B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1796.8600000000001</v>
      </c>
      <c r="C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1824.9299999999998</v>
      </c>
      <c r="D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1824.94</v>
      </c>
      <c r="E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1824.87</v>
      </c>
      <c r="F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1825.13</v>
      </c>
      <c r="G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1825.7199999999998</v>
      </c>
      <c r="H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1817.75</v>
      </c>
      <c r="I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1900.34</v>
      </c>
      <c r="J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1840.09</v>
      </c>
      <c r="K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1826.32</v>
      </c>
      <c r="L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1793.73</v>
      </c>
      <c r="M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1876.24</v>
      </c>
      <c r="N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1834.6399999999999</v>
      </c>
      <c r="O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1841.42</v>
      </c>
      <c r="P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1791.21</v>
      </c>
      <c r="Q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1805.94</v>
      </c>
      <c r="R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1875.1100000000001</v>
      </c>
      <c r="S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1970.1999999999998</v>
      </c>
      <c r="T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1949.48</v>
      </c>
      <c r="U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1908.02</v>
      </c>
      <c r="V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1939.46</v>
      </c>
      <c r="W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1893.29</v>
      </c>
      <c r="X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2045.79</v>
      </c>
      <c r="Y128" s="116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1937.86</v>
      </c>
    </row>
    <row r="129" spans="1:25" x14ac:dyDescent="0.2">
      <c r="A129" s="88">
        <f t="shared" si="3"/>
        <v>41977</v>
      </c>
      <c r="B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1814.56</v>
      </c>
      <c r="C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1807.67</v>
      </c>
      <c r="D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1825.13</v>
      </c>
      <c r="E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1825.1</v>
      </c>
      <c r="F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1825.29</v>
      </c>
      <c r="G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1808.8</v>
      </c>
      <c r="H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1790.8</v>
      </c>
      <c r="I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1884.34</v>
      </c>
      <c r="J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1842.81</v>
      </c>
      <c r="K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1817.35</v>
      </c>
      <c r="L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1795.5</v>
      </c>
      <c r="M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1841.8</v>
      </c>
      <c r="N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1824.38</v>
      </c>
      <c r="O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1790.83</v>
      </c>
      <c r="P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1825.29</v>
      </c>
      <c r="Q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1820.8899999999999</v>
      </c>
      <c r="R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1812.2399999999998</v>
      </c>
      <c r="S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1956.8899999999999</v>
      </c>
      <c r="T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1949.3799999999999</v>
      </c>
      <c r="U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1928.1</v>
      </c>
      <c r="V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1958.71</v>
      </c>
      <c r="W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1904.4099999999999</v>
      </c>
      <c r="X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2051.23</v>
      </c>
      <c r="Y129" s="116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1971</v>
      </c>
    </row>
    <row r="130" spans="1:25" x14ac:dyDescent="0.2">
      <c r="A130" s="88">
        <f t="shared" si="3"/>
        <v>41978</v>
      </c>
      <c r="B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1812.54</v>
      </c>
      <c r="C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1808.6100000000001</v>
      </c>
      <c r="D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1825.88</v>
      </c>
      <c r="E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1825.92</v>
      </c>
      <c r="F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1826.15</v>
      </c>
      <c r="G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1827.02</v>
      </c>
      <c r="H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1791.3899999999999</v>
      </c>
      <c r="I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1884.52</v>
      </c>
      <c r="J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1826.75</v>
      </c>
      <c r="K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1801.71</v>
      </c>
      <c r="L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1816.6100000000001</v>
      </c>
      <c r="M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1874.9</v>
      </c>
      <c r="N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1870.77</v>
      </c>
      <c r="O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1875.77</v>
      </c>
      <c r="P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1793.49</v>
      </c>
      <c r="Q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1791.69</v>
      </c>
      <c r="R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1835.3999999999999</v>
      </c>
      <c r="S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1927.59</v>
      </c>
      <c r="T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1947.4899999999998</v>
      </c>
      <c r="U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1935.51</v>
      </c>
      <c r="V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1954.25</v>
      </c>
      <c r="W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1912.83</v>
      </c>
      <c r="X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2063.1999999999998</v>
      </c>
      <c r="Y130" s="116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1970.9</v>
      </c>
    </row>
    <row r="131" spans="1:25" x14ac:dyDescent="0.2">
      <c r="A131" s="88">
        <f t="shared" si="3"/>
        <v>41979</v>
      </c>
      <c r="B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1820.67</v>
      </c>
      <c r="C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1808.67</v>
      </c>
      <c r="D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1813.4</v>
      </c>
      <c r="E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1797.3</v>
      </c>
      <c r="F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1791.68</v>
      </c>
      <c r="G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1800.57</v>
      </c>
      <c r="H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1808.63</v>
      </c>
      <c r="I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1809.34</v>
      </c>
      <c r="J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1878.82</v>
      </c>
      <c r="K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1795.4499999999998</v>
      </c>
      <c r="L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1820.1</v>
      </c>
      <c r="M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1821.46</v>
      </c>
      <c r="N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1809.1399999999999</v>
      </c>
      <c r="O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1804.17</v>
      </c>
      <c r="P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1814.99</v>
      </c>
      <c r="Q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1819.17</v>
      </c>
      <c r="R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1854.7599999999998</v>
      </c>
      <c r="S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1940.29</v>
      </c>
      <c r="T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1942.54</v>
      </c>
      <c r="U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1925.1599999999999</v>
      </c>
      <c r="V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1881.92</v>
      </c>
      <c r="W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1841.01</v>
      </c>
      <c r="X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2010.62</v>
      </c>
      <c r="Y131" s="116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1909.3600000000001</v>
      </c>
    </row>
    <row r="132" spans="1:25" x14ac:dyDescent="0.2">
      <c r="A132" s="88">
        <f t="shared" si="3"/>
        <v>41980</v>
      </c>
      <c r="B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1818.6399999999999</v>
      </c>
      <c r="C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1804.98</v>
      </c>
      <c r="D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1796.28</v>
      </c>
      <c r="E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1791.1799999999998</v>
      </c>
      <c r="F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1801.3</v>
      </c>
      <c r="G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1794.1799999999998</v>
      </c>
      <c r="H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1800.4</v>
      </c>
      <c r="I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1804.97</v>
      </c>
      <c r="J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1870.3600000000001</v>
      </c>
      <c r="K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1809.87</v>
      </c>
      <c r="L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1817.28</v>
      </c>
      <c r="M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1817.77</v>
      </c>
      <c r="N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1807.21</v>
      </c>
      <c r="O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1801.77</v>
      </c>
      <c r="P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1813.42</v>
      </c>
      <c r="Q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1817.67</v>
      </c>
      <c r="R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1804.67</v>
      </c>
      <c r="S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1931.44</v>
      </c>
      <c r="T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1936.2399999999998</v>
      </c>
      <c r="U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1922.44</v>
      </c>
      <c r="V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1881.55</v>
      </c>
      <c r="W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1840.79</v>
      </c>
      <c r="X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2011.03</v>
      </c>
      <c r="Y132" s="116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1910.43</v>
      </c>
    </row>
    <row r="133" spans="1:25" x14ac:dyDescent="0.2">
      <c r="A133" s="88">
        <f t="shared" si="3"/>
        <v>41981</v>
      </c>
      <c r="B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1814.32</v>
      </c>
      <c r="C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1809.28</v>
      </c>
      <c r="D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1803.73</v>
      </c>
      <c r="E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1803.54</v>
      </c>
      <c r="F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1797.78</v>
      </c>
      <c r="G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1791.07</v>
      </c>
      <c r="H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1803.76</v>
      </c>
      <c r="I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1810.49</v>
      </c>
      <c r="J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1801.2799999999997</v>
      </c>
      <c r="K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1824.4</v>
      </c>
      <c r="L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1819.88</v>
      </c>
      <c r="M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1867.3899999999999</v>
      </c>
      <c r="N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1858.29</v>
      </c>
      <c r="O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1884.97</v>
      </c>
      <c r="P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1827.6</v>
      </c>
      <c r="Q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1820.24</v>
      </c>
      <c r="R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1810.9099999999999</v>
      </c>
      <c r="S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1990.8899999999999</v>
      </c>
      <c r="T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1942.15</v>
      </c>
      <c r="U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1919.65</v>
      </c>
      <c r="V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1955.1599999999999</v>
      </c>
      <c r="W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1920.19</v>
      </c>
      <c r="X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2046.4</v>
      </c>
      <c r="Y133" s="116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1964.65</v>
      </c>
    </row>
    <row r="134" spans="1:25" x14ac:dyDescent="0.2">
      <c r="A134" s="88">
        <f t="shared" si="3"/>
        <v>41982</v>
      </c>
      <c r="B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1813.84</v>
      </c>
      <c r="C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1809.6399999999999</v>
      </c>
      <c r="D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1803.69</v>
      </c>
      <c r="E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1802.32</v>
      </c>
      <c r="F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1796.04</v>
      </c>
      <c r="G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1792.21</v>
      </c>
      <c r="H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1804.6299999999999</v>
      </c>
      <c r="I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1825.85</v>
      </c>
      <c r="J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1810.7399999999998</v>
      </c>
      <c r="K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1806.1999999999998</v>
      </c>
      <c r="L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1805.87</v>
      </c>
      <c r="M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1825.4499999999998</v>
      </c>
      <c r="N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1826.1399999999999</v>
      </c>
      <c r="O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1826.86</v>
      </c>
      <c r="P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1797.35</v>
      </c>
      <c r="Q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1790.17</v>
      </c>
      <c r="R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1811.85</v>
      </c>
      <c r="S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1926.08</v>
      </c>
      <c r="T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1933.3000000000002</v>
      </c>
      <c r="U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1912.8600000000001</v>
      </c>
      <c r="V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1936.1399999999999</v>
      </c>
      <c r="W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1902.27</v>
      </c>
      <c r="X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2045.02</v>
      </c>
      <c r="Y134" s="116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1962.81</v>
      </c>
    </row>
    <row r="135" spans="1:25" x14ac:dyDescent="0.2">
      <c r="A135" s="88">
        <f t="shared" si="3"/>
        <v>41983</v>
      </c>
      <c r="B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1816.05</v>
      </c>
      <c r="C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1810.25</v>
      </c>
      <c r="D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1795.6999999999998</v>
      </c>
      <c r="E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1804.12</v>
      </c>
      <c r="F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1798.8</v>
      </c>
      <c r="G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1793.69</v>
      </c>
      <c r="H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1806.1399999999999</v>
      </c>
      <c r="I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1846.52</v>
      </c>
      <c r="J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1804.59</v>
      </c>
      <c r="K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1802.67</v>
      </c>
      <c r="L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1799.12</v>
      </c>
      <c r="M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1823.04</v>
      </c>
      <c r="N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1801.54</v>
      </c>
      <c r="O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1791.55</v>
      </c>
      <c r="P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1821.1399999999999</v>
      </c>
      <c r="Q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1816.1399999999999</v>
      </c>
      <c r="R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1804.09</v>
      </c>
      <c r="S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1883.77</v>
      </c>
      <c r="T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1892.76</v>
      </c>
      <c r="U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1878.4</v>
      </c>
      <c r="V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1907.3200000000002</v>
      </c>
      <c r="W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1854.31</v>
      </c>
      <c r="X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2020.8</v>
      </c>
      <c r="Y135" s="116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1928.78</v>
      </c>
    </row>
    <row r="136" spans="1:25" x14ac:dyDescent="0.2">
      <c r="A136" s="88">
        <f t="shared" si="3"/>
        <v>41984</v>
      </c>
      <c r="B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1811.46</v>
      </c>
      <c r="C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1806.5700000000002</v>
      </c>
      <c r="D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1795.58</v>
      </c>
      <c r="E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1803.9299999999998</v>
      </c>
      <c r="F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1798.72</v>
      </c>
      <c r="G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1793.42</v>
      </c>
      <c r="H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1806.6799999999998</v>
      </c>
      <c r="I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1846.24</v>
      </c>
      <c r="J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1804.23</v>
      </c>
      <c r="K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1802.3</v>
      </c>
      <c r="L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1799.6399999999999</v>
      </c>
      <c r="M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1822.92</v>
      </c>
      <c r="N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1802.46</v>
      </c>
      <c r="O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1792.44</v>
      </c>
      <c r="P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1820.84</v>
      </c>
      <c r="Q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1816.17</v>
      </c>
      <c r="R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1803.83</v>
      </c>
      <c r="S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1885.17</v>
      </c>
      <c r="T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1894.28</v>
      </c>
      <c r="U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1878.12</v>
      </c>
      <c r="V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1907.24</v>
      </c>
      <c r="W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1855.1</v>
      </c>
      <c r="X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2013.04</v>
      </c>
      <c r="Y136" s="116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1921.78</v>
      </c>
    </row>
    <row r="137" spans="1:25" x14ac:dyDescent="0.2">
      <c r="A137" s="88">
        <f t="shared" si="3"/>
        <v>41985</v>
      </c>
      <c r="B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1809.96</v>
      </c>
      <c r="C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1790.19</v>
      </c>
      <c r="D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1801.17</v>
      </c>
      <c r="E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1801.08</v>
      </c>
      <c r="F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1797.58</v>
      </c>
      <c r="G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1801.54</v>
      </c>
      <c r="H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1804.4099999999999</v>
      </c>
      <c r="I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1846.75</v>
      </c>
      <c r="J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1804.76</v>
      </c>
      <c r="K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1802.71</v>
      </c>
      <c r="L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1794.98</v>
      </c>
      <c r="M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1821.23</v>
      </c>
      <c r="N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1790.19</v>
      </c>
      <c r="O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1806.78</v>
      </c>
      <c r="P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1816.17</v>
      </c>
      <c r="Q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1817.11</v>
      </c>
      <c r="R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1801.9499999999998</v>
      </c>
      <c r="S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1847.81</v>
      </c>
      <c r="T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1848.8899999999999</v>
      </c>
      <c r="U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1828.03</v>
      </c>
      <c r="V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1887.28</v>
      </c>
      <c r="W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1845.81</v>
      </c>
      <c r="X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2019.43</v>
      </c>
      <c r="Y137" s="116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1907.29</v>
      </c>
    </row>
    <row r="138" spans="1:25" x14ac:dyDescent="0.2">
      <c r="A138" s="88">
        <f t="shared" si="3"/>
        <v>41986</v>
      </c>
      <c r="B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1795.4499999999998</v>
      </c>
      <c r="C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1794.79</v>
      </c>
      <c r="D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1793.31</v>
      </c>
      <c r="E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1793.6799999999998</v>
      </c>
      <c r="F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1793.9099999999999</v>
      </c>
      <c r="G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1794.38</v>
      </c>
      <c r="H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1795.4299999999998</v>
      </c>
      <c r="I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1818.6599999999999</v>
      </c>
      <c r="J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1816.69</v>
      </c>
      <c r="K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1817.83</v>
      </c>
      <c r="L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1823.4699999999998</v>
      </c>
      <c r="M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1838.71</v>
      </c>
      <c r="N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1838.4099999999999</v>
      </c>
      <c r="O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1838.34</v>
      </c>
      <c r="P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1838.78</v>
      </c>
      <c r="Q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1839.3600000000001</v>
      </c>
      <c r="R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1842.9499999999998</v>
      </c>
      <c r="S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1873.4299999999998</v>
      </c>
      <c r="T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1904.51</v>
      </c>
      <c r="U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1884.74</v>
      </c>
      <c r="V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1868.3600000000001</v>
      </c>
      <c r="W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1828.51</v>
      </c>
      <c r="X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1970.05</v>
      </c>
      <c r="Y138" s="116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1845.98</v>
      </c>
    </row>
    <row r="139" spans="1:25" x14ac:dyDescent="0.2">
      <c r="A139" s="88">
        <f t="shared" si="3"/>
        <v>41987</v>
      </c>
      <c r="B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1795.1100000000001</v>
      </c>
      <c r="C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1793.35</v>
      </c>
      <c r="D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1793.3899999999999</v>
      </c>
      <c r="E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1793.47</v>
      </c>
      <c r="F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1793.63</v>
      </c>
      <c r="G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1794.32</v>
      </c>
      <c r="H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1794.97</v>
      </c>
      <c r="I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1808.82</v>
      </c>
      <c r="J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1807.27</v>
      </c>
      <c r="K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1823.5</v>
      </c>
      <c r="L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1823.4099999999999</v>
      </c>
      <c r="M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1838.54</v>
      </c>
      <c r="N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1838.46</v>
      </c>
      <c r="O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1838.4099999999999</v>
      </c>
      <c r="P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1838.6599999999999</v>
      </c>
      <c r="Q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1839.49</v>
      </c>
      <c r="R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1843.23</v>
      </c>
      <c r="S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1821.76</v>
      </c>
      <c r="T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1873.82</v>
      </c>
      <c r="U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1858.06</v>
      </c>
      <c r="V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1858.92</v>
      </c>
      <c r="W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1825.54</v>
      </c>
      <c r="X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1969.5900000000001</v>
      </c>
      <c r="Y139" s="116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1846.35</v>
      </c>
    </row>
    <row r="140" spans="1:25" x14ac:dyDescent="0.2">
      <c r="A140" s="88">
        <f t="shared" si="3"/>
        <v>41988</v>
      </c>
      <c r="B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1791.1999999999998</v>
      </c>
      <c r="C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1795.0700000000002</v>
      </c>
      <c r="D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1794.8999999999999</v>
      </c>
      <c r="E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1795.0700000000002</v>
      </c>
      <c r="F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1795.1599999999999</v>
      </c>
      <c r="G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1795.6799999999998</v>
      </c>
      <c r="H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1796.5900000000001</v>
      </c>
      <c r="I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1845.2199999999998</v>
      </c>
      <c r="J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1803.72</v>
      </c>
      <c r="K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1802.15</v>
      </c>
      <c r="L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1794.15</v>
      </c>
      <c r="M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1799.2199999999998</v>
      </c>
      <c r="N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1804.05</v>
      </c>
      <c r="O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1803.92</v>
      </c>
      <c r="P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1854.6999999999998</v>
      </c>
      <c r="Q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1855.69</v>
      </c>
      <c r="R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1859.25</v>
      </c>
      <c r="S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1863.47</v>
      </c>
      <c r="T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1862.9</v>
      </c>
      <c r="U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1836.56</v>
      </c>
      <c r="V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1820.37</v>
      </c>
      <c r="W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1807.6999999999998</v>
      </c>
      <c r="X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1983.48</v>
      </c>
      <c r="Y140" s="116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1864.82</v>
      </c>
    </row>
    <row r="141" spans="1:25" x14ac:dyDescent="0.2">
      <c r="A141" s="88">
        <f t="shared" si="3"/>
        <v>41989</v>
      </c>
      <c r="B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1800.4499999999998</v>
      </c>
      <c r="C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1804.4</v>
      </c>
      <c r="D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1836.33</v>
      </c>
      <c r="E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1830.34</v>
      </c>
      <c r="F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1827.51</v>
      </c>
      <c r="G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1818.98</v>
      </c>
      <c r="H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1802.3899999999999</v>
      </c>
      <c r="I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1865.33</v>
      </c>
      <c r="J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1829.33</v>
      </c>
      <c r="K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1802.03</v>
      </c>
      <c r="L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1794.02</v>
      </c>
      <c r="M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1809.5</v>
      </c>
      <c r="N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1803.4</v>
      </c>
      <c r="O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1803.67</v>
      </c>
      <c r="P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1838.06</v>
      </c>
      <c r="Q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1805.13</v>
      </c>
      <c r="R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1815.61</v>
      </c>
      <c r="S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1831.35</v>
      </c>
      <c r="T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1831.28</v>
      </c>
      <c r="U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1831.62</v>
      </c>
      <c r="V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1823.8</v>
      </c>
      <c r="W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1819.19</v>
      </c>
      <c r="X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1978.03</v>
      </c>
      <c r="Y141" s="116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1868.38</v>
      </c>
    </row>
    <row r="142" spans="1:25" x14ac:dyDescent="0.2">
      <c r="A142" s="88">
        <f t="shared" si="3"/>
        <v>41990</v>
      </c>
      <c r="B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1794.97</v>
      </c>
      <c r="C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1817.61</v>
      </c>
      <c r="D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1835.52</v>
      </c>
      <c r="E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1835.67</v>
      </c>
      <c r="F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1838.99</v>
      </c>
      <c r="G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1830.06</v>
      </c>
      <c r="H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1789.02</v>
      </c>
      <c r="I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1874.87</v>
      </c>
      <c r="J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1837.67</v>
      </c>
      <c r="K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1833.08</v>
      </c>
      <c r="L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1815.82</v>
      </c>
      <c r="M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1796.8</v>
      </c>
      <c r="N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1799.48</v>
      </c>
      <c r="O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1804.2399999999998</v>
      </c>
      <c r="P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1838.75</v>
      </c>
      <c r="Q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1805.55</v>
      </c>
      <c r="R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1814.51</v>
      </c>
      <c r="S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1821.81</v>
      </c>
      <c r="T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1822.44</v>
      </c>
      <c r="U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1823.22</v>
      </c>
      <c r="V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1824.55</v>
      </c>
      <c r="W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1820.32</v>
      </c>
      <c r="X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1956.38</v>
      </c>
      <c r="Y142" s="116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1836.9299999999998</v>
      </c>
    </row>
    <row r="143" spans="1:25" x14ac:dyDescent="0.2">
      <c r="A143" s="88">
        <f t="shared" si="3"/>
        <v>41991</v>
      </c>
      <c r="B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1796.31</v>
      </c>
      <c r="C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1817.6399999999999</v>
      </c>
      <c r="D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1835.7</v>
      </c>
      <c r="E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1835.6399999999999</v>
      </c>
      <c r="F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1838.85</v>
      </c>
      <c r="G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1829.83</v>
      </c>
      <c r="H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1788.92</v>
      </c>
      <c r="I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1875.12</v>
      </c>
      <c r="J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1851.6599999999999</v>
      </c>
      <c r="K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1856.8899999999999</v>
      </c>
      <c r="L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1853.4299999999998</v>
      </c>
      <c r="M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1816.4299999999998</v>
      </c>
      <c r="N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1829.53</v>
      </c>
      <c r="O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1837.62</v>
      </c>
      <c r="P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1890.5</v>
      </c>
      <c r="Q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1854.82</v>
      </c>
      <c r="R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1808.13</v>
      </c>
      <c r="S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1825.27</v>
      </c>
      <c r="T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1828.12</v>
      </c>
      <c r="U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1828.7599999999998</v>
      </c>
      <c r="V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1825.96</v>
      </c>
      <c r="W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1821.4499999999998</v>
      </c>
      <c r="X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1946.17</v>
      </c>
      <c r="Y143" s="116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1842.83</v>
      </c>
    </row>
    <row r="144" spans="1:25" x14ac:dyDescent="0.2">
      <c r="A144" s="88">
        <f t="shared" si="3"/>
        <v>41992</v>
      </c>
      <c r="B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1796.74</v>
      </c>
      <c r="C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1817.4299999999998</v>
      </c>
      <c r="D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1835.4099999999999</v>
      </c>
      <c r="E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1835.36</v>
      </c>
      <c r="F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1838.36</v>
      </c>
      <c r="G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1829.51</v>
      </c>
      <c r="H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1789.09</v>
      </c>
      <c r="I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1874.92</v>
      </c>
      <c r="J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1851.37</v>
      </c>
      <c r="K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1856.6399999999999</v>
      </c>
      <c r="L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1852.81</v>
      </c>
      <c r="M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1815.99</v>
      </c>
      <c r="N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1828.8999999999999</v>
      </c>
      <c r="O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1836.71</v>
      </c>
      <c r="P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1889.27</v>
      </c>
      <c r="Q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1853.51</v>
      </c>
      <c r="R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1807.4699999999998</v>
      </c>
      <c r="S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1825.8899999999999</v>
      </c>
      <c r="T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1826.48</v>
      </c>
      <c r="U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1828.2199999999998</v>
      </c>
      <c r="V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1828.34</v>
      </c>
      <c r="W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1824.17</v>
      </c>
      <c r="X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1945.28</v>
      </c>
      <c r="Y144" s="116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1842.92</v>
      </c>
    </row>
    <row r="145" spans="1:27" x14ac:dyDescent="0.2">
      <c r="A145" s="88">
        <f t="shared" si="3"/>
        <v>41993</v>
      </c>
      <c r="B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1798.1499999999999</v>
      </c>
      <c r="C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1817.96</v>
      </c>
      <c r="D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1836.67</v>
      </c>
      <c r="E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1839.92</v>
      </c>
      <c r="F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1839.96</v>
      </c>
      <c r="G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1830.7</v>
      </c>
      <c r="H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1792.6</v>
      </c>
      <c r="I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1809.8899999999999</v>
      </c>
      <c r="J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1811.49</v>
      </c>
      <c r="K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1829.55</v>
      </c>
      <c r="L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1823.3600000000001</v>
      </c>
      <c r="M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1829.4</v>
      </c>
      <c r="N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1835.21</v>
      </c>
      <c r="O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1854.5</v>
      </c>
      <c r="P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1861.51</v>
      </c>
      <c r="Q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1837.9</v>
      </c>
      <c r="R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1816.53</v>
      </c>
      <c r="S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1887.44</v>
      </c>
      <c r="T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1899.4</v>
      </c>
      <c r="U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1894.74</v>
      </c>
      <c r="V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1824.47</v>
      </c>
      <c r="W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1826.31</v>
      </c>
      <c r="X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1954.62</v>
      </c>
      <c r="Y145" s="116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1851.58</v>
      </c>
    </row>
    <row r="146" spans="1:27" x14ac:dyDescent="0.2">
      <c r="A146" s="88">
        <f t="shared" si="3"/>
        <v>41994</v>
      </c>
      <c r="B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1798.69</v>
      </c>
      <c r="C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1818.04</v>
      </c>
      <c r="D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1836.82</v>
      </c>
      <c r="E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1840.05</v>
      </c>
      <c r="F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1840.2399999999998</v>
      </c>
      <c r="G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1830.88</v>
      </c>
      <c r="H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1792.5</v>
      </c>
      <c r="I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1797.98</v>
      </c>
      <c r="J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1813.1399999999999</v>
      </c>
      <c r="K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1870.96</v>
      </c>
      <c r="L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1822.69</v>
      </c>
      <c r="M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1828.55</v>
      </c>
      <c r="N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1834.77</v>
      </c>
      <c r="O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1838.04</v>
      </c>
      <c r="P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1835.21</v>
      </c>
      <c r="Q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1817.81</v>
      </c>
      <c r="R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1816.03</v>
      </c>
      <c r="S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1887.31</v>
      </c>
      <c r="T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1897.83</v>
      </c>
      <c r="U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1896</v>
      </c>
      <c r="V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1824.71</v>
      </c>
      <c r="W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1825.48</v>
      </c>
      <c r="X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1955.07</v>
      </c>
      <c r="Y146" s="116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1837.06</v>
      </c>
    </row>
    <row r="147" spans="1:27" x14ac:dyDescent="0.2">
      <c r="A147" s="88">
        <f t="shared" si="3"/>
        <v>41995</v>
      </c>
      <c r="B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1795</v>
      </c>
      <c r="C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1817.6</v>
      </c>
      <c r="D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1834.94</v>
      </c>
      <c r="E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1834.81</v>
      </c>
      <c r="F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1838.67</v>
      </c>
      <c r="G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1829.75</v>
      </c>
      <c r="H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1788.82</v>
      </c>
      <c r="I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1875.19</v>
      </c>
      <c r="J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1852.05</v>
      </c>
      <c r="K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1857.62</v>
      </c>
      <c r="L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1844.9699999999998</v>
      </c>
      <c r="M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1799.5099999999998</v>
      </c>
      <c r="N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1811.87</v>
      </c>
      <c r="O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1821.81</v>
      </c>
      <c r="P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1869.93</v>
      </c>
      <c r="Q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1854.44</v>
      </c>
      <c r="R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1808.1</v>
      </c>
      <c r="S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1827.07</v>
      </c>
      <c r="T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1825.96</v>
      </c>
      <c r="U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1827.9</v>
      </c>
      <c r="V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1826.5</v>
      </c>
      <c r="W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1825.27</v>
      </c>
      <c r="X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1944.8400000000001</v>
      </c>
      <c r="Y147" s="116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1842.99</v>
      </c>
    </row>
    <row r="148" spans="1:27" x14ac:dyDescent="0.2">
      <c r="A148" s="88">
        <f t="shared" si="3"/>
        <v>41996</v>
      </c>
      <c r="B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1793.04</v>
      </c>
      <c r="C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1818.1999999999998</v>
      </c>
      <c r="D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1835.6599999999999</v>
      </c>
      <c r="E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1835.58</v>
      </c>
      <c r="F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1839.0700000000002</v>
      </c>
      <c r="G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1830.09</v>
      </c>
      <c r="H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1788.99</v>
      </c>
      <c r="I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1875.58</v>
      </c>
      <c r="J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1852.25</v>
      </c>
      <c r="K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1857.75</v>
      </c>
      <c r="L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1845.1599999999999</v>
      </c>
      <c r="M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1799.6299999999999</v>
      </c>
      <c r="N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1811.9699999999998</v>
      </c>
      <c r="O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1822.15</v>
      </c>
      <c r="P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1869.9099999999999</v>
      </c>
      <c r="Q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1854.53</v>
      </c>
      <c r="R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1807.3899999999999</v>
      </c>
      <c r="S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1823.5</v>
      </c>
      <c r="T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1824.4299999999998</v>
      </c>
      <c r="U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1833.55</v>
      </c>
      <c r="V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1827.08</v>
      </c>
      <c r="W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1823.94</v>
      </c>
      <c r="X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1939.4699999999998</v>
      </c>
      <c r="Y148" s="116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1839.38</v>
      </c>
    </row>
    <row r="149" spans="1:27" x14ac:dyDescent="0.2">
      <c r="A149" s="88">
        <f t="shared" si="3"/>
        <v>41997</v>
      </c>
      <c r="B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1793.35</v>
      </c>
      <c r="C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1818.51</v>
      </c>
      <c r="D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1836.23</v>
      </c>
      <c r="E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1836.28</v>
      </c>
      <c r="F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1830.12</v>
      </c>
      <c r="G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1830.21</v>
      </c>
      <c r="H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1789.02</v>
      </c>
      <c r="I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1867.08</v>
      </c>
      <c r="J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1841.3</v>
      </c>
      <c r="K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1845.9099999999999</v>
      </c>
      <c r="L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1825.11</v>
      </c>
      <c r="M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1790.38</v>
      </c>
      <c r="N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1799.78</v>
      </c>
      <c r="O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1814.63</v>
      </c>
      <c r="P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1860.96</v>
      </c>
      <c r="Q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1855.6599999999999</v>
      </c>
      <c r="R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1809.02</v>
      </c>
      <c r="S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1830.57</v>
      </c>
      <c r="T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1833.8799999999999</v>
      </c>
      <c r="U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1832.65</v>
      </c>
      <c r="V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1824.49</v>
      </c>
      <c r="W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1819.76</v>
      </c>
      <c r="X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1954.82</v>
      </c>
      <c r="Y149" s="116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1854.1</v>
      </c>
    </row>
    <row r="150" spans="1:27" x14ac:dyDescent="0.2">
      <c r="A150" s="88">
        <f t="shared" si="3"/>
        <v>41998</v>
      </c>
      <c r="B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1801.37</v>
      </c>
      <c r="C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1829.65</v>
      </c>
      <c r="D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1854.4699999999998</v>
      </c>
      <c r="E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1854.6399999999999</v>
      </c>
      <c r="F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1845.1799999999998</v>
      </c>
      <c r="G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1845.32</v>
      </c>
      <c r="H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1802.03</v>
      </c>
      <c r="I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1881.78</v>
      </c>
      <c r="J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1852.21</v>
      </c>
      <c r="K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1870.92</v>
      </c>
      <c r="L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1845.32</v>
      </c>
      <c r="M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1804.44</v>
      </c>
      <c r="N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1819.4</v>
      </c>
      <c r="O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1829.8600000000001</v>
      </c>
      <c r="P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1877.05</v>
      </c>
      <c r="Q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1877.53</v>
      </c>
      <c r="R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1807.58</v>
      </c>
      <c r="S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1831.25</v>
      </c>
      <c r="T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1831.92</v>
      </c>
      <c r="U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1833.23</v>
      </c>
      <c r="V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1819.29</v>
      </c>
      <c r="W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1820.4499999999998</v>
      </c>
      <c r="X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1938.35</v>
      </c>
      <c r="Y150" s="116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1839.49</v>
      </c>
    </row>
    <row r="151" spans="1:27" x14ac:dyDescent="0.2">
      <c r="A151" s="88">
        <f t="shared" si="3"/>
        <v>41999</v>
      </c>
      <c r="B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1790.4</v>
      </c>
      <c r="C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1823.4299999999998</v>
      </c>
      <c r="D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1838.1599999999999</v>
      </c>
      <c r="E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1841.31</v>
      </c>
      <c r="F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1844.8</v>
      </c>
      <c r="G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1838.81</v>
      </c>
      <c r="H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1796.3</v>
      </c>
      <c r="I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1884.6399999999999</v>
      </c>
      <c r="J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1814.29</v>
      </c>
      <c r="K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1807.73</v>
      </c>
      <c r="L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1807.69</v>
      </c>
      <c r="M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1804.99</v>
      </c>
      <c r="N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1808.73</v>
      </c>
      <c r="O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1803.72</v>
      </c>
      <c r="P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1832.28</v>
      </c>
      <c r="Q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1821.44</v>
      </c>
      <c r="R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1800.15</v>
      </c>
      <c r="S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1833.15</v>
      </c>
      <c r="T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1833.57</v>
      </c>
      <c r="U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1834.6799999999998</v>
      </c>
      <c r="V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1820.77</v>
      </c>
      <c r="W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1821.01</v>
      </c>
      <c r="X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1949.46</v>
      </c>
      <c r="Y151" s="116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1845.43</v>
      </c>
    </row>
    <row r="152" spans="1:27" x14ac:dyDescent="0.2">
      <c r="A152" s="88">
        <f t="shared" si="3"/>
        <v>42000</v>
      </c>
      <c r="B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1793.8</v>
      </c>
      <c r="C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1823.6799999999998</v>
      </c>
      <c r="D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1845.92</v>
      </c>
      <c r="E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1849.12</v>
      </c>
      <c r="F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1846.07</v>
      </c>
      <c r="G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1830.07</v>
      </c>
      <c r="H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1815.15</v>
      </c>
      <c r="I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1807.85</v>
      </c>
      <c r="J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1879.4499999999998</v>
      </c>
      <c r="K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1823.33</v>
      </c>
      <c r="L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1823.28</v>
      </c>
      <c r="M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1829.19</v>
      </c>
      <c r="N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1829</v>
      </c>
      <c r="O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1829.08</v>
      </c>
      <c r="P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1848.04</v>
      </c>
      <c r="Q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1848.44</v>
      </c>
      <c r="R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1797.04</v>
      </c>
      <c r="S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1848.71</v>
      </c>
      <c r="T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1838.78</v>
      </c>
      <c r="U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1841.6599999999999</v>
      </c>
      <c r="V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1824.62</v>
      </c>
      <c r="W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1825.32</v>
      </c>
      <c r="X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1944.2599999999998</v>
      </c>
      <c r="Y152" s="116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1845.21</v>
      </c>
    </row>
    <row r="153" spans="1:27" x14ac:dyDescent="0.2">
      <c r="A153" s="88">
        <f t="shared" si="3"/>
        <v>42001</v>
      </c>
      <c r="B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1791.52</v>
      </c>
      <c r="C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1826.59</v>
      </c>
      <c r="D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1852.46</v>
      </c>
      <c r="E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1855.75</v>
      </c>
      <c r="F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1852.62</v>
      </c>
      <c r="G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1836.28</v>
      </c>
      <c r="H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1814.74</v>
      </c>
      <c r="I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1791.58</v>
      </c>
      <c r="J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1826.86</v>
      </c>
      <c r="K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1828</v>
      </c>
      <c r="L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1822.25</v>
      </c>
      <c r="M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1828.1100000000001</v>
      </c>
      <c r="N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1846.6599999999999</v>
      </c>
      <c r="O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1859.77</v>
      </c>
      <c r="P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1869.8899999999999</v>
      </c>
      <c r="Q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1847.28</v>
      </c>
      <c r="R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1795.82</v>
      </c>
      <c r="S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1825.87</v>
      </c>
      <c r="T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1826.3400000000001</v>
      </c>
      <c r="U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1818.73</v>
      </c>
      <c r="V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1825.07</v>
      </c>
      <c r="W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1825.8899999999999</v>
      </c>
      <c r="X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1898.1399999999999</v>
      </c>
      <c r="Y153" s="116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1833.33</v>
      </c>
    </row>
    <row r="154" spans="1:27" x14ac:dyDescent="0.2">
      <c r="A154" s="88">
        <f t="shared" si="3"/>
        <v>42002</v>
      </c>
      <c r="B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1790.26</v>
      </c>
      <c r="C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1817.76</v>
      </c>
      <c r="D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1838.3899999999999</v>
      </c>
      <c r="E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1841.33</v>
      </c>
      <c r="F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1844.9699999999998</v>
      </c>
      <c r="G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1829.99</v>
      </c>
      <c r="H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1788.8400000000001</v>
      </c>
      <c r="I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1875.38</v>
      </c>
      <c r="J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1829.82</v>
      </c>
      <c r="K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1833.31</v>
      </c>
      <c r="L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1816.1100000000001</v>
      </c>
      <c r="M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1790.54</v>
      </c>
      <c r="N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1794.36</v>
      </c>
      <c r="O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1792</v>
      </c>
      <c r="P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1823.9899999999998</v>
      </c>
      <c r="Q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1805.15</v>
      </c>
      <c r="R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1805.26</v>
      </c>
      <c r="S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1821.4499999999998</v>
      </c>
      <c r="T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1821.81</v>
      </c>
      <c r="U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1822.87</v>
      </c>
      <c r="V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1820.05</v>
      </c>
      <c r="W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1821.0900000000001</v>
      </c>
      <c r="X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1950.9499999999998</v>
      </c>
      <c r="Y154" s="116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1846.5</v>
      </c>
    </row>
    <row r="155" spans="1:27" x14ac:dyDescent="0.2">
      <c r="A155" s="88">
        <f t="shared" si="3"/>
        <v>42003</v>
      </c>
      <c r="B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1789.67</v>
      </c>
      <c r="C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1827.11</v>
      </c>
      <c r="D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1848.05</v>
      </c>
      <c r="E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1854.55</v>
      </c>
      <c r="F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1858.36</v>
      </c>
      <c r="G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1842.26</v>
      </c>
      <c r="H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1796.67</v>
      </c>
      <c r="I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1888.21</v>
      </c>
      <c r="J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1840.83</v>
      </c>
      <c r="K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1845.6100000000001</v>
      </c>
      <c r="L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1827.54</v>
      </c>
      <c r="M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1794.69</v>
      </c>
      <c r="N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1811.63</v>
      </c>
      <c r="O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1808.8899999999999</v>
      </c>
      <c r="P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1866.67</v>
      </c>
      <c r="Q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1833.09</v>
      </c>
      <c r="R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1796.48</v>
      </c>
      <c r="S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1830.32</v>
      </c>
      <c r="T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1830.03</v>
      </c>
      <c r="U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1831.07</v>
      </c>
      <c r="V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1820.27</v>
      </c>
      <c r="W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1820.8899999999999</v>
      </c>
      <c r="X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1950.7399999999998</v>
      </c>
      <c r="Y155" s="116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1845.98</v>
      </c>
    </row>
    <row r="156" spans="1:27" x14ac:dyDescent="0.2">
      <c r="A156" s="88">
        <f t="shared" si="3"/>
        <v>42004</v>
      </c>
      <c r="B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1789.48</v>
      </c>
      <c r="C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1826.9299999999998</v>
      </c>
      <c r="D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1847.9899999999998</v>
      </c>
      <c r="E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1854.28</v>
      </c>
      <c r="F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1858</v>
      </c>
      <c r="G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1842.21</v>
      </c>
      <c r="H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1796.29</v>
      </c>
      <c r="I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1887.31</v>
      </c>
      <c r="J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1840.25</v>
      </c>
      <c r="K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1843.46</v>
      </c>
      <c r="L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1825.6999999999998</v>
      </c>
      <c r="M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1793.4099999999999</v>
      </c>
      <c r="N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1810.4499999999998</v>
      </c>
      <c r="O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1808.9699999999998</v>
      </c>
      <c r="P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1866.88</v>
      </c>
      <c r="Q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1833.35</v>
      </c>
      <c r="R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1796.3899999999999</v>
      </c>
      <c r="S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1880.0900000000001</v>
      </c>
      <c r="T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1895.1399999999999</v>
      </c>
      <c r="U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1887.81</v>
      </c>
      <c r="V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1926.26</v>
      </c>
      <c r="W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1890.4899999999998</v>
      </c>
      <c r="X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2046.58</v>
      </c>
      <c r="Y156" s="116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1948.71</v>
      </c>
    </row>
    <row r="157" spans="1:27" x14ac:dyDescent="0.2">
      <c r="A157" s="94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</row>
    <row r="158" spans="1:27" s="120" customFormat="1" ht="19.5" customHeight="1" x14ac:dyDescent="0.25">
      <c r="A158" s="119" t="s">
        <v>153</v>
      </c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</row>
    <row r="159" spans="1:27" ht="15.75" customHeight="1" x14ac:dyDescent="0.25">
      <c r="A159" s="96" t="s">
        <v>156</v>
      </c>
      <c r="B159" s="87"/>
      <c r="C159" s="87"/>
      <c r="D159" s="87"/>
      <c r="AA159" s="89"/>
    </row>
    <row r="160" spans="1:27" ht="12.75" x14ac:dyDescent="0.2">
      <c r="A160" s="165" t="s">
        <v>49</v>
      </c>
      <c r="B160" s="168" t="s">
        <v>128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5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5" ht="12.75" x14ac:dyDescent="0.2">
      <c r="A162" s="166"/>
      <c r="B162" s="174" t="s">
        <v>129</v>
      </c>
      <c r="C162" s="163" t="s">
        <v>130</v>
      </c>
      <c r="D162" s="163" t="s">
        <v>131</v>
      </c>
      <c r="E162" s="163" t="s">
        <v>132</v>
      </c>
      <c r="F162" s="163" t="s">
        <v>133</v>
      </c>
      <c r="G162" s="163" t="s">
        <v>134</v>
      </c>
      <c r="H162" s="163" t="s">
        <v>135</v>
      </c>
      <c r="I162" s="163" t="s">
        <v>136</v>
      </c>
      <c r="J162" s="163" t="s">
        <v>137</v>
      </c>
      <c r="K162" s="163" t="s">
        <v>138</v>
      </c>
      <c r="L162" s="163" t="s">
        <v>139</v>
      </c>
      <c r="M162" s="163" t="s">
        <v>140</v>
      </c>
      <c r="N162" s="176" t="s">
        <v>141</v>
      </c>
      <c r="O162" s="163" t="s">
        <v>142</v>
      </c>
      <c r="P162" s="163" t="s">
        <v>143</v>
      </c>
      <c r="Q162" s="163" t="s">
        <v>144</v>
      </c>
      <c r="R162" s="163" t="s">
        <v>145</v>
      </c>
      <c r="S162" s="163" t="s">
        <v>146</v>
      </c>
      <c r="T162" s="163" t="s">
        <v>147</v>
      </c>
      <c r="U162" s="163" t="s">
        <v>148</v>
      </c>
      <c r="V162" s="163" t="s">
        <v>149</v>
      </c>
      <c r="W162" s="163" t="s">
        <v>150</v>
      </c>
      <c r="X162" s="163" t="s">
        <v>151</v>
      </c>
      <c r="Y162" s="163" t="s">
        <v>152</v>
      </c>
    </row>
    <row r="163" spans="1:25" ht="12.75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88">
        <f>A126</f>
        <v>41974</v>
      </c>
      <c r="B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2208.64</v>
      </c>
      <c r="C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2209.8000000000002</v>
      </c>
      <c r="D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2190.77</v>
      </c>
      <c r="E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2194.02</v>
      </c>
      <c r="F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2197.14</v>
      </c>
      <c r="G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2190.56</v>
      </c>
      <c r="H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2207.3000000000002</v>
      </c>
      <c r="I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2244.85</v>
      </c>
      <c r="J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2190.4700000000003</v>
      </c>
      <c r="K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2221.85</v>
      </c>
      <c r="L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2242.09</v>
      </c>
      <c r="M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2316.7799999999997</v>
      </c>
      <c r="N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2287.42</v>
      </c>
      <c r="O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2280.5</v>
      </c>
      <c r="P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2239.13</v>
      </c>
      <c r="Q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2236.7799999999997</v>
      </c>
      <c r="R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2257.63</v>
      </c>
      <c r="S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2394.37</v>
      </c>
      <c r="T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2404.2599999999998</v>
      </c>
      <c r="U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2360.92</v>
      </c>
      <c r="V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2420.1999999999998</v>
      </c>
      <c r="W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2350.64</v>
      </c>
      <c r="X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2580.5299999999997</v>
      </c>
      <c r="Y164" s="116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2354.3199999999997</v>
      </c>
    </row>
    <row r="165" spans="1:25" x14ac:dyDescent="0.2">
      <c r="A165" s="88">
        <f>A164+1</f>
        <v>41975</v>
      </c>
      <c r="B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2205.98</v>
      </c>
      <c r="C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2206.2200000000003</v>
      </c>
      <c r="D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2191.3199999999997</v>
      </c>
      <c r="E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2194.1799999999998</v>
      </c>
      <c r="F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2197.63</v>
      </c>
      <c r="G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2190.15</v>
      </c>
      <c r="H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2205.87</v>
      </c>
      <c r="I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2245.69</v>
      </c>
      <c r="J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2191.2799999999997</v>
      </c>
      <c r="K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2218.9899999999998</v>
      </c>
      <c r="L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2232.75</v>
      </c>
      <c r="M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2300.7200000000003</v>
      </c>
      <c r="N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2263.2599999999998</v>
      </c>
      <c r="O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2261.63</v>
      </c>
      <c r="P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2225.19</v>
      </c>
      <c r="Q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2222.77</v>
      </c>
      <c r="R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2273.12</v>
      </c>
      <c r="S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2384.4299999999998</v>
      </c>
      <c r="T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2380.4</v>
      </c>
      <c r="U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2341.34</v>
      </c>
      <c r="V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2383.15</v>
      </c>
      <c r="W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2332.52</v>
      </c>
      <c r="X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2458.4499999999998</v>
      </c>
      <c r="Y165" s="116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2360.86</v>
      </c>
    </row>
    <row r="166" spans="1:25" x14ac:dyDescent="0.2">
      <c r="A166" s="88">
        <f t="shared" ref="A166:A194" si="4">A165+1</f>
        <v>41976</v>
      </c>
      <c r="B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2194.59</v>
      </c>
      <c r="C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2226.41</v>
      </c>
      <c r="D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2226.42</v>
      </c>
      <c r="E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2226.33</v>
      </c>
      <c r="F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2226.63</v>
      </c>
      <c r="G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2227.3000000000002</v>
      </c>
      <c r="H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2218.27</v>
      </c>
      <c r="I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2311.84</v>
      </c>
      <c r="J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2243.58</v>
      </c>
      <c r="K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2227.98</v>
      </c>
      <c r="L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2191.0500000000002</v>
      </c>
      <c r="M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2284.5299999999997</v>
      </c>
      <c r="N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2237.4</v>
      </c>
      <c r="O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2245.09</v>
      </c>
      <c r="P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2188.1999999999998</v>
      </c>
      <c r="Q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2204.89</v>
      </c>
      <c r="R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2283.2600000000002</v>
      </c>
      <c r="S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2390.9899999999998</v>
      </c>
      <c r="T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2367.5100000000002</v>
      </c>
      <c r="U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2320.54</v>
      </c>
      <c r="V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2356.16</v>
      </c>
      <c r="W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2303.85</v>
      </c>
      <c r="X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2476.64</v>
      </c>
      <c r="Y166" s="116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2354.3599999999997</v>
      </c>
    </row>
    <row r="167" spans="1:25" x14ac:dyDescent="0.2">
      <c r="A167" s="88">
        <f t="shared" si="4"/>
        <v>41977</v>
      </c>
      <c r="B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2214.65</v>
      </c>
      <c r="C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2206.84</v>
      </c>
      <c r="D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2226.63</v>
      </c>
      <c r="E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2226.59</v>
      </c>
      <c r="F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2226.81</v>
      </c>
      <c r="G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2208.13</v>
      </c>
      <c r="H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2187.73</v>
      </c>
      <c r="I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2293.71</v>
      </c>
      <c r="J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2246.66</v>
      </c>
      <c r="K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2217.8199999999997</v>
      </c>
      <c r="L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2193.06</v>
      </c>
      <c r="M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2245.52</v>
      </c>
      <c r="N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2225.7799999999997</v>
      </c>
      <c r="O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2187.77</v>
      </c>
      <c r="P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2226.81</v>
      </c>
      <c r="Q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2221.83</v>
      </c>
      <c r="R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2212.02</v>
      </c>
      <c r="S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2375.91</v>
      </c>
      <c r="T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2367.4</v>
      </c>
      <c r="U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2343.3000000000002</v>
      </c>
      <c r="V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2377.9699999999998</v>
      </c>
      <c r="W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2316.46</v>
      </c>
      <c r="X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2482.8000000000002</v>
      </c>
      <c r="Y167" s="116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2391.9</v>
      </c>
    </row>
    <row r="168" spans="1:25" x14ac:dyDescent="0.2">
      <c r="A168" s="88">
        <f t="shared" si="4"/>
        <v>41978</v>
      </c>
      <c r="B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2212.37</v>
      </c>
      <c r="C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2207.91</v>
      </c>
      <c r="D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2227.48</v>
      </c>
      <c r="E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2227.52</v>
      </c>
      <c r="F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2227.7799999999997</v>
      </c>
      <c r="G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2228.7799999999997</v>
      </c>
      <c r="H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2188.3999999999996</v>
      </c>
      <c r="I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2293.92</v>
      </c>
      <c r="J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2228.4700000000003</v>
      </c>
      <c r="K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2200.09</v>
      </c>
      <c r="L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2216.98</v>
      </c>
      <c r="M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2283.02</v>
      </c>
      <c r="N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2278.34</v>
      </c>
      <c r="O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2284.0100000000002</v>
      </c>
      <c r="P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2190.7799999999997</v>
      </c>
      <c r="Q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2188.7399999999998</v>
      </c>
      <c r="R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2238.2599999999998</v>
      </c>
      <c r="S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2342.7199999999998</v>
      </c>
      <c r="T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2365.27</v>
      </c>
      <c r="U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2351.69</v>
      </c>
      <c r="V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2372.9299999999998</v>
      </c>
      <c r="W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2325.9899999999998</v>
      </c>
      <c r="X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2496.36</v>
      </c>
      <c r="Y168" s="116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2391.79</v>
      </c>
    </row>
    <row r="169" spans="1:25" x14ac:dyDescent="0.2">
      <c r="A169" s="88">
        <f t="shared" si="4"/>
        <v>41979</v>
      </c>
      <c r="B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2221.5699999999997</v>
      </c>
      <c r="C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2207.98</v>
      </c>
      <c r="D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2213.34</v>
      </c>
      <c r="E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2195.1</v>
      </c>
      <c r="F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2188.73</v>
      </c>
      <c r="G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2198.8000000000002</v>
      </c>
      <c r="H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2207.94</v>
      </c>
      <c r="I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2208.73</v>
      </c>
      <c r="J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2287.46</v>
      </c>
      <c r="K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2193</v>
      </c>
      <c r="L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2220.9300000000003</v>
      </c>
      <c r="M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2222.4700000000003</v>
      </c>
      <c r="N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2208.5100000000002</v>
      </c>
      <c r="O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2202.88</v>
      </c>
      <c r="P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2215.14</v>
      </c>
      <c r="Q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2219.88</v>
      </c>
      <c r="R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2260.1999999999998</v>
      </c>
      <c r="S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2357.1099999999997</v>
      </c>
      <c r="T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2359.66</v>
      </c>
      <c r="U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2339.96</v>
      </c>
      <c r="V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2290.98</v>
      </c>
      <c r="W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2244.62</v>
      </c>
      <c r="X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2436.79</v>
      </c>
      <c r="Y169" s="116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2322.0699999999997</v>
      </c>
    </row>
    <row r="170" spans="1:25" x14ac:dyDescent="0.2">
      <c r="A170" s="88">
        <f t="shared" si="4"/>
        <v>41980</v>
      </c>
      <c r="B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2219.2799999999997</v>
      </c>
      <c r="C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2203.8000000000002</v>
      </c>
      <c r="D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2193.94</v>
      </c>
      <c r="E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2188.16</v>
      </c>
      <c r="F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2199.63</v>
      </c>
      <c r="G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2191.56</v>
      </c>
      <c r="H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2198.6099999999997</v>
      </c>
      <c r="I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2203.79</v>
      </c>
      <c r="J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2277.87</v>
      </c>
      <c r="K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2209.33</v>
      </c>
      <c r="L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2217.73</v>
      </c>
      <c r="M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2218.29</v>
      </c>
      <c r="N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2206.33</v>
      </c>
      <c r="O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2200.17</v>
      </c>
      <c r="P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2213.3599999999997</v>
      </c>
      <c r="Q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2218.17</v>
      </c>
      <c r="R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2203.44</v>
      </c>
      <c r="S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2347.08</v>
      </c>
      <c r="T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2352.52</v>
      </c>
      <c r="U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2336.88</v>
      </c>
      <c r="V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2290.5500000000002</v>
      </c>
      <c r="W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2244.38</v>
      </c>
      <c r="X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2437.25</v>
      </c>
      <c r="Y170" s="116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2323.27</v>
      </c>
    </row>
    <row r="171" spans="1:25" x14ac:dyDescent="0.2">
      <c r="A171" s="88">
        <f t="shared" si="4"/>
        <v>41981</v>
      </c>
      <c r="B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2214.38</v>
      </c>
      <c r="C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2208.67</v>
      </c>
      <c r="D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2202.39</v>
      </c>
      <c r="E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2202.17</v>
      </c>
      <c r="F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2195.64</v>
      </c>
      <c r="G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2188.04</v>
      </c>
      <c r="H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2202.41</v>
      </c>
      <c r="I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2210.0500000000002</v>
      </c>
      <c r="J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2199.6</v>
      </c>
      <c r="K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2225.81</v>
      </c>
      <c r="L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2220.6799999999998</v>
      </c>
      <c r="M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2274.5100000000002</v>
      </c>
      <c r="N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2264.1999999999998</v>
      </c>
      <c r="O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2294.4300000000003</v>
      </c>
      <c r="P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2229.4299999999998</v>
      </c>
      <c r="Q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2221.09</v>
      </c>
      <c r="R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2210.5100000000002</v>
      </c>
      <c r="S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2414.44</v>
      </c>
      <c r="T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2359.2200000000003</v>
      </c>
      <c r="U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2333.73</v>
      </c>
      <c r="V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2373.96</v>
      </c>
      <c r="W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2334.33</v>
      </c>
      <c r="X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2477.3199999999997</v>
      </c>
      <c r="Y171" s="116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2384.71</v>
      </c>
    </row>
    <row r="172" spans="1:25" x14ac:dyDescent="0.2">
      <c r="A172" s="88">
        <f t="shared" si="4"/>
        <v>41982</v>
      </c>
      <c r="B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2213.84</v>
      </c>
      <c r="C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2209.08</v>
      </c>
      <c r="D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2202.34</v>
      </c>
      <c r="E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2200.7799999999997</v>
      </c>
      <c r="F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2193.67</v>
      </c>
      <c r="G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2189.33</v>
      </c>
      <c r="H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2203.41</v>
      </c>
      <c r="I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2227.4499999999998</v>
      </c>
      <c r="J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2210.33</v>
      </c>
      <c r="K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2205.19</v>
      </c>
      <c r="L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2204.81</v>
      </c>
      <c r="M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2227</v>
      </c>
      <c r="N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2227.77</v>
      </c>
      <c r="O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2228.59</v>
      </c>
      <c r="P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2195.16</v>
      </c>
      <c r="Q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2187.02</v>
      </c>
      <c r="R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2211.58</v>
      </c>
      <c r="S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2341</v>
      </c>
      <c r="T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2349.19</v>
      </c>
      <c r="U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2326.0299999999997</v>
      </c>
      <c r="V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2352.41</v>
      </c>
      <c r="W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2314.0299999999997</v>
      </c>
      <c r="X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2475.77</v>
      </c>
      <c r="Y172" s="116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2382.62</v>
      </c>
    </row>
    <row r="173" spans="1:25" x14ac:dyDescent="0.2">
      <c r="A173" s="88">
        <f t="shared" si="4"/>
        <v>41983</v>
      </c>
      <c r="B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2216.34</v>
      </c>
      <c r="C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2209.7600000000002</v>
      </c>
      <c r="D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2193.2799999999997</v>
      </c>
      <c r="E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2202.83</v>
      </c>
      <c r="F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2196.79</v>
      </c>
      <c r="G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2191.0099999999998</v>
      </c>
      <c r="H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2205.1099999999997</v>
      </c>
      <c r="I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2250.87</v>
      </c>
      <c r="J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2203.36</v>
      </c>
      <c r="K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2201.19</v>
      </c>
      <c r="L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2197.16</v>
      </c>
      <c r="M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2224.2600000000002</v>
      </c>
      <c r="N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2199.8999999999996</v>
      </c>
      <c r="O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2188.58</v>
      </c>
      <c r="P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2222.1099999999997</v>
      </c>
      <c r="Q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2216.44</v>
      </c>
      <c r="R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2202.79</v>
      </c>
      <c r="S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2293.06</v>
      </c>
      <c r="T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2303.25</v>
      </c>
      <c r="U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2286.9899999999998</v>
      </c>
      <c r="V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2319.75</v>
      </c>
      <c r="W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2259.69</v>
      </c>
      <c r="X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2448.3199999999997</v>
      </c>
      <c r="Y173" s="116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2344.06</v>
      </c>
    </row>
    <row r="174" spans="1:25" x14ac:dyDescent="0.2">
      <c r="A174" s="88">
        <f t="shared" si="4"/>
        <v>41984</v>
      </c>
      <c r="B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2211.14</v>
      </c>
      <c r="C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2205.6</v>
      </c>
      <c r="D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2193.1499999999996</v>
      </c>
      <c r="E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2202.6099999999997</v>
      </c>
      <c r="F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2196.71</v>
      </c>
      <c r="G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2190.6999999999998</v>
      </c>
      <c r="H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2205.73</v>
      </c>
      <c r="I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2250.5500000000002</v>
      </c>
      <c r="J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2202.9499999999998</v>
      </c>
      <c r="K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2200.77</v>
      </c>
      <c r="L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2197.75</v>
      </c>
      <c r="M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2224.12</v>
      </c>
      <c r="N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2200.94</v>
      </c>
      <c r="O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2189.59</v>
      </c>
      <c r="P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2221.77</v>
      </c>
      <c r="Q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2216.48</v>
      </c>
      <c r="R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2202.5</v>
      </c>
      <c r="S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2294.66</v>
      </c>
      <c r="T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2304.98</v>
      </c>
      <c r="U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2286.67</v>
      </c>
      <c r="V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2319.66</v>
      </c>
      <c r="W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2260.59</v>
      </c>
      <c r="X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2439.5299999999997</v>
      </c>
      <c r="Y174" s="116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2336.13</v>
      </c>
    </row>
    <row r="175" spans="1:25" x14ac:dyDescent="0.2">
      <c r="A175" s="88">
        <f t="shared" si="4"/>
        <v>41985</v>
      </c>
      <c r="B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2209.4499999999998</v>
      </c>
      <c r="C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2187.0500000000002</v>
      </c>
      <c r="D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2199.48</v>
      </c>
      <c r="E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2199.38</v>
      </c>
      <c r="F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2195.42</v>
      </c>
      <c r="G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2199.8999999999996</v>
      </c>
      <c r="H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2203.15</v>
      </c>
      <c r="I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2251.13</v>
      </c>
      <c r="J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2203.5500000000002</v>
      </c>
      <c r="K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2201.2199999999998</v>
      </c>
      <c r="L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2192.4700000000003</v>
      </c>
      <c r="M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2222.21</v>
      </c>
      <c r="N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2187.0500000000002</v>
      </c>
      <c r="O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2205.84</v>
      </c>
      <c r="P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2216.48</v>
      </c>
      <c r="Q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2217.5500000000002</v>
      </c>
      <c r="R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2200.3599999999997</v>
      </c>
      <c r="S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2252.33</v>
      </c>
      <c r="T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2253.54</v>
      </c>
      <c r="U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2229.92</v>
      </c>
      <c r="V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2297.04</v>
      </c>
      <c r="W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2250.06</v>
      </c>
      <c r="X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2446.7799999999997</v>
      </c>
      <c r="Y175" s="116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2319.7199999999998</v>
      </c>
    </row>
    <row r="176" spans="1:25" x14ac:dyDescent="0.2">
      <c r="A176" s="88">
        <f t="shared" si="4"/>
        <v>41986</v>
      </c>
      <c r="B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2193</v>
      </c>
      <c r="C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2192.25</v>
      </c>
      <c r="D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2190.58</v>
      </c>
      <c r="E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2191</v>
      </c>
      <c r="F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2191.2600000000002</v>
      </c>
      <c r="G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2191.7799999999997</v>
      </c>
      <c r="H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2192.9699999999998</v>
      </c>
      <c r="I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2219.3000000000002</v>
      </c>
      <c r="J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2217.0699999999997</v>
      </c>
      <c r="K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2218.36</v>
      </c>
      <c r="L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2224.75</v>
      </c>
      <c r="M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2242.02</v>
      </c>
      <c r="N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2241.6799999999998</v>
      </c>
      <c r="O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2241.6</v>
      </c>
      <c r="P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2242.09</v>
      </c>
      <c r="Q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2242.7600000000002</v>
      </c>
      <c r="R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2246.8199999999997</v>
      </c>
      <c r="S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2281.3599999999997</v>
      </c>
      <c r="T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2316.5699999999997</v>
      </c>
      <c r="U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2294.17</v>
      </c>
      <c r="V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2275.61</v>
      </c>
      <c r="W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2230.46</v>
      </c>
      <c r="X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2390.8199999999997</v>
      </c>
      <c r="Y176" s="116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2250.25</v>
      </c>
    </row>
    <row r="177" spans="1:25" x14ac:dyDescent="0.2">
      <c r="A177" s="88">
        <f t="shared" si="4"/>
        <v>41987</v>
      </c>
      <c r="B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2192.62</v>
      </c>
      <c r="C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2190.62</v>
      </c>
      <c r="D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2190.67</v>
      </c>
      <c r="E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2190.75</v>
      </c>
      <c r="F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2190.94</v>
      </c>
      <c r="G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2191.7199999999998</v>
      </c>
      <c r="H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2192.46</v>
      </c>
      <c r="I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2208.14</v>
      </c>
      <c r="J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2206.39</v>
      </c>
      <c r="K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2224.79</v>
      </c>
      <c r="L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2224.6799999999998</v>
      </c>
      <c r="M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2241.8199999999997</v>
      </c>
      <c r="N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2241.7399999999998</v>
      </c>
      <c r="O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2241.6799999999998</v>
      </c>
      <c r="P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2241.96</v>
      </c>
      <c r="Q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2242.9</v>
      </c>
      <c r="R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2247.14</v>
      </c>
      <c r="S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2222.81</v>
      </c>
      <c r="T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2281.8000000000002</v>
      </c>
      <c r="U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2263.94</v>
      </c>
      <c r="V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2264.91</v>
      </c>
      <c r="W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2227.09</v>
      </c>
      <c r="X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2390.31</v>
      </c>
      <c r="Y177" s="116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2250.67</v>
      </c>
    </row>
    <row r="178" spans="1:25" x14ac:dyDescent="0.2">
      <c r="A178" s="88">
        <f t="shared" si="4"/>
        <v>41988</v>
      </c>
      <c r="B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2188.19</v>
      </c>
      <c r="C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2192.5700000000002</v>
      </c>
      <c r="D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2192.37</v>
      </c>
      <c r="E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2192.5700000000002</v>
      </c>
      <c r="F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2192.67</v>
      </c>
      <c r="G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2193.2600000000002</v>
      </c>
      <c r="H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2194.29</v>
      </c>
      <c r="I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2249.4</v>
      </c>
      <c r="J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2202.38</v>
      </c>
      <c r="K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2200.6</v>
      </c>
      <c r="L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2191.5299999999997</v>
      </c>
      <c r="M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2197.27</v>
      </c>
      <c r="N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2202.7399999999998</v>
      </c>
      <c r="O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2202.6</v>
      </c>
      <c r="P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2260.13</v>
      </c>
      <c r="Q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2261.25</v>
      </c>
      <c r="R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2265.29</v>
      </c>
      <c r="S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2270.06</v>
      </c>
      <c r="T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2269.4300000000003</v>
      </c>
      <c r="U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2239.58</v>
      </c>
      <c r="V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2221.2399999999998</v>
      </c>
      <c r="W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2206.88</v>
      </c>
      <c r="X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2406.04</v>
      </c>
      <c r="Y178" s="116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2271.6</v>
      </c>
    </row>
    <row r="179" spans="1:25" x14ac:dyDescent="0.2">
      <c r="A179" s="88">
        <f t="shared" si="4"/>
        <v>41989</v>
      </c>
      <c r="B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2198.67</v>
      </c>
      <c r="C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2203.14</v>
      </c>
      <c r="D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2239.3199999999997</v>
      </c>
      <c r="E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2232.5299999999997</v>
      </c>
      <c r="F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2229.33</v>
      </c>
      <c r="G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2219.66</v>
      </c>
      <c r="H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2200.87</v>
      </c>
      <c r="I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2272.17</v>
      </c>
      <c r="J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2231.39</v>
      </c>
      <c r="K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2200.46</v>
      </c>
      <c r="L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2191.38</v>
      </c>
      <c r="M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2208.92</v>
      </c>
      <c r="N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2202.0100000000002</v>
      </c>
      <c r="O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2202.31</v>
      </c>
      <c r="P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2241.2799999999997</v>
      </c>
      <c r="Q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2203.9700000000003</v>
      </c>
      <c r="R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2215.84</v>
      </c>
      <c r="S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2233.67</v>
      </c>
      <c r="T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2233.6</v>
      </c>
      <c r="U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2233.98</v>
      </c>
      <c r="V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2225.12</v>
      </c>
      <c r="W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2219.9</v>
      </c>
      <c r="X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2399.87</v>
      </c>
      <c r="Y179" s="116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2275.64</v>
      </c>
    </row>
    <row r="180" spans="1:25" x14ac:dyDescent="0.2">
      <c r="A180" s="88">
        <f t="shared" si="4"/>
        <v>41990</v>
      </c>
      <c r="B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2192.46</v>
      </c>
      <c r="C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2218.1099999999997</v>
      </c>
      <c r="D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2238.3999999999996</v>
      </c>
      <c r="E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2238.5699999999997</v>
      </c>
      <c r="F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2242.34</v>
      </c>
      <c r="G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2232.21</v>
      </c>
      <c r="H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2185.7200000000003</v>
      </c>
      <c r="I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2282.9899999999998</v>
      </c>
      <c r="J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2240.84</v>
      </c>
      <c r="K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2235.64</v>
      </c>
      <c r="L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2216.09</v>
      </c>
      <c r="M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2194.5299999999997</v>
      </c>
      <c r="N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2197.56</v>
      </c>
      <c r="O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2202.9699999999998</v>
      </c>
      <c r="P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2242.06</v>
      </c>
      <c r="Q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2204.4499999999998</v>
      </c>
      <c r="R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2214.6</v>
      </c>
      <c r="S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2222.87</v>
      </c>
      <c r="T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2223.58</v>
      </c>
      <c r="U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2224.4700000000003</v>
      </c>
      <c r="V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2225.98</v>
      </c>
      <c r="W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2221.1799999999998</v>
      </c>
      <c r="X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2375.33</v>
      </c>
      <c r="Y180" s="116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2239.9899999999998</v>
      </c>
    </row>
    <row r="181" spans="1:25" x14ac:dyDescent="0.2">
      <c r="A181" s="88">
        <f t="shared" si="4"/>
        <v>41991</v>
      </c>
      <c r="B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2193.98</v>
      </c>
      <c r="C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2218.1499999999996</v>
      </c>
      <c r="D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2238.61</v>
      </c>
      <c r="E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2238.5299999999997</v>
      </c>
      <c r="F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2242.1799999999998</v>
      </c>
      <c r="G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2231.9499999999998</v>
      </c>
      <c r="H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2185.6</v>
      </c>
      <c r="I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2283.27</v>
      </c>
      <c r="J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2256.69</v>
      </c>
      <c r="K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2262.6099999999997</v>
      </c>
      <c r="L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2258.6999999999998</v>
      </c>
      <c r="M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2216.77</v>
      </c>
      <c r="N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2231.6099999999997</v>
      </c>
      <c r="O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2240.7799999999997</v>
      </c>
      <c r="P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2300.6999999999998</v>
      </c>
      <c r="Q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2260.27</v>
      </c>
      <c r="R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2207.37</v>
      </c>
      <c r="S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2226.79</v>
      </c>
      <c r="T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2230.02</v>
      </c>
      <c r="U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2230.7399999999998</v>
      </c>
      <c r="V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2227.5699999999997</v>
      </c>
      <c r="W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2222.46</v>
      </c>
      <c r="X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2363.77</v>
      </c>
      <c r="Y181" s="116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2246.6799999999998</v>
      </c>
    </row>
    <row r="182" spans="1:25" x14ac:dyDescent="0.2">
      <c r="A182" s="88">
        <f t="shared" si="4"/>
        <v>41992</v>
      </c>
      <c r="B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2194.46</v>
      </c>
      <c r="C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2217.9</v>
      </c>
      <c r="D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2238.2799999999997</v>
      </c>
      <c r="E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2238.21</v>
      </c>
      <c r="F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2241.6099999999997</v>
      </c>
      <c r="G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2231.59</v>
      </c>
      <c r="H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2185.79</v>
      </c>
      <c r="I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2283.04</v>
      </c>
      <c r="J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2256.35</v>
      </c>
      <c r="K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2262.33</v>
      </c>
      <c r="L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2257.9899999999998</v>
      </c>
      <c r="M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2216.27</v>
      </c>
      <c r="N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2230.8999999999996</v>
      </c>
      <c r="O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2239.75</v>
      </c>
      <c r="P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2299.3000000000002</v>
      </c>
      <c r="Q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2258.7799999999997</v>
      </c>
      <c r="R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2206.62</v>
      </c>
      <c r="S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2227.4899999999998</v>
      </c>
      <c r="T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2228.16</v>
      </c>
      <c r="U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2230.13</v>
      </c>
      <c r="V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2230.2600000000002</v>
      </c>
      <c r="W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2225.54</v>
      </c>
      <c r="X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2362.7600000000002</v>
      </c>
      <c r="Y182" s="116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2246.7799999999997</v>
      </c>
    </row>
    <row r="183" spans="1:25" x14ac:dyDescent="0.2">
      <c r="A183" s="88">
        <f t="shared" si="4"/>
        <v>41993</v>
      </c>
      <c r="B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2196.06</v>
      </c>
      <c r="C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2218.5</v>
      </c>
      <c r="D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2239.6999999999998</v>
      </c>
      <c r="E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2243.38</v>
      </c>
      <c r="F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2243.4299999999998</v>
      </c>
      <c r="G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2232.94</v>
      </c>
      <c r="H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2189.77</v>
      </c>
      <c r="I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2209.3599999999997</v>
      </c>
      <c r="J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2211.1799999999998</v>
      </c>
      <c r="K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2231.64</v>
      </c>
      <c r="L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2224.63</v>
      </c>
      <c r="M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2231.46</v>
      </c>
      <c r="N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2238.0500000000002</v>
      </c>
      <c r="O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2259.9</v>
      </c>
      <c r="P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2267.84</v>
      </c>
      <c r="Q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2241.1</v>
      </c>
      <c r="R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2216.88</v>
      </c>
      <c r="S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2297.2200000000003</v>
      </c>
      <c r="T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2310.77</v>
      </c>
      <c r="U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2305.5</v>
      </c>
      <c r="V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2225.88</v>
      </c>
      <c r="W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2227.9699999999998</v>
      </c>
      <c r="X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2373.34</v>
      </c>
      <c r="Y183" s="116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2256.6</v>
      </c>
    </row>
    <row r="184" spans="1:25" x14ac:dyDescent="0.2">
      <c r="A184" s="88">
        <f t="shared" si="4"/>
        <v>41994</v>
      </c>
      <c r="B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2196.67</v>
      </c>
      <c r="C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2218.6</v>
      </c>
      <c r="D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2239.87</v>
      </c>
      <c r="E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2243.5299999999997</v>
      </c>
      <c r="F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2243.75</v>
      </c>
      <c r="G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2233.15</v>
      </c>
      <c r="H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2189.66</v>
      </c>
      <c r="I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2195.87</v>
      </c>
      <c r="J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2213.04</v>
      </c>
      <c r="K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2278.56</v>
      </c>
      <c r="L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2223.87</v>
      </c>
      <c r="M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2230.5100000000002</v>
      </c>
      <c r="N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2237.5500000000002</v>
      </c>
      <c r="O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2241.2600000000002</v>
      </c>
      <c r="P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2238.0500000000002</v>
      </c>
      <c r="Q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2218.33</v>
      </c>
      <c r="R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2216.3199999999997</v>
      </c>
      <c r="S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2297.08</v>
      </c>
      <c r="T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2308.9899999999998</v>
      </c>
      <c r="U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2306.92</v>
      </c>
      <c r="V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2226.15</v>
      </c>
      <c r="W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2227.02</v>
      </c>
      <c r="X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2373.85</v>
      </c>
      <c r="Y184" s="116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2240.14</v>
      </c>
    </row>
    <row r="185" spans="1:25" x14ac:dyDescent="0.2">
      <c r="A185" s="88">
        <f t="shared" si="4"/>
        <v>41995</v>
      </c>
      <c r="B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2192.5</v>
      </c>
      <c r="C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2218.1</v>
      </c>
      <c r="D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2237.75</v>
      </c>
      <c r="E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2237.6</v>
      </c>
      <c r="F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2241.9700000000003</v>
      </c>
      <c r="G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2231.87</v>
      </c>
      <c r="H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2185.4899999999998</v>
      </c>
      <c r="I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2283.34</v>
      </c>
      <c r="J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2257.13</v>
      </c>
      <c r="K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2263.44</v>
      </c>
      <c r="L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2249.1099999999997</v>
      </c>
      <c r="M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2197.6</v>
      </c>
      <c r="N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2211.61</v>
      </c>
      <c r="O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2222.87</v>
      </c>
      <c r="P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2277.39</v>
      </c>
      <c r="Q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2259.84</v>
      </c>
      <c r="R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2207.33</v>
      </c>
      <c r="S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2228.83</v>
      </c>
      <c r="T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2227.5699999999997</v>
      </c>
      <c r="U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2229.77</v>
      </c>
      <c r="V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2228.19</v>
      </c>
      <c r="W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2226.79</v>
      </c>
      <c r="X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2362.2600000000002</v>
      </c>
      <c r="Y185" s="116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2246.87</v>
      </c>
    </row>
    <row r="186" spans="1:25" x14ac:dyDescent="0.2">
      <c r="A186" s="88">
        <f t="shared" si="4"/>
        <v>41996</v>
      </c>
      <c r="B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2190.27</v>
      </c>
      <c r="C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2218.77</v>
      </c>
      <c r="D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2238.56</v>
      </c>
      <c r="E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2238.4700000000003</v>
      </c>
      <c r="F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2242.42</v>
      </c>
      <c r="G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2232.25</v>
      </c>
      <c r="H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2185.6799999999998</v>
      </c>
      <c r="I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2283.79</v>
      </c>
      <c r="J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2257.3599999999997</v>
      </c>
      <c r="K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2263.58</v>
      </c>
      <c r="L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2249.3200000000002</v>
      </c>
      <c r="M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2197.7399999999998</v>
      </c>
      <c r="N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2211.7199999999998</v>
      </c>
      <c r="O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2223.25</v>
      </c>
      <c r="P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2277.37</v>
      </c>
      <c r="Q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2259.94</v>
      </c>
      <c r="R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2206.52</v>
      </c>
      <c r="S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2224.79</v>
      </c>
      <c r="T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2225.83</v>
      </c>
      <c r="U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2236.16</v>
      </c>
      <c r="V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2228.84</v>
      </c>
      <c r="W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2225.2799999999997</v>
      </c>
      <c r="X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2356.17</v>
      </c>
      <c r="Y186" s="116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2242.7799999999997</v>
      </c>
    </row>
    <row r="187" spans="1:25" x14ac:dyDescent="0.2">
      <c r="A187" s="88">
        <f t="shared" si="4"/>
        <v>41997</v>
      </c>
      <c r="B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2190.62</v>
      </c>
      <c r="C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2219.13</v>
      </c>
      <c r="D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2239.21</v>
      </c>
      <c r="E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2239.2600000000002</v>
      </c>
      <c r="F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2232.29</v>
      </c>
      <c r="G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2232.38</v>
      </c>
      <c r="H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2185.7200000000003</v>
      </c>
      <c r="I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2274.16</v>
      </c>
      <c r="J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2244.9499999999998</v>
      </c>
      <c r="K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2250.17</v>
      </c>
      <c r="L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2226.6</v>
      </c>
      <c r="M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2187.2600000000002</v>
      </c>
      <c r="N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2197.91</v>
      </c>
      <c r="O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2214.7399999999998</v>
      </c>
      <c r="P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2267.23</v>
      </c>
      <c r="Q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2261.21</v>
      </c>
      <c r="R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2208.38</v>
      </c>
      <c r="S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2232.79</v>
      </c>
      <c r="T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2236.5500000000002</v>
      </c>
      <c r="U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2235.15</v>
      </c>
      <c r="V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2225.9</v>
      </c>
      <c r="W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2220.54</v>
      </c>
      <c r="X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2373.5699999999997</v>
      </c>
      <c r="Y187" s="116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2259.4499999999998</v>
      </c>
    </row>
    <row r="188" spans="1:25" x14ac:dyDescent="0.2">
      <c r="A188" s="88">
        <f t="shared" si="4"/>
        <v>41998</v>
      </c>
      <c r="B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2199.71</v>
      </c>
      <c r="C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2231.75</v>
      </c>
      <c r="D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2259.88</v>
      </c>
      <c r="E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2260.06</v>
      </c>
      <c r="F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2249.35</v>
      </c>
      <c r="G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2249.5100000000002</v>
      </c>
      <c r="H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2200.46</v>
      </c>
      <c r="I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2290.8199999999997</v>
      </c>
      <c r="J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2257.31</v>
      </c>
      <c r="K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2278.5100000000002</v>
      </c>
      <c r="L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2249.5100000000002</v>
      </c>
      <c r="M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2203.19</v>
      </c>
      <c r="N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2220.14</v>
      </c>
      <c r="O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2231.9899999999998</v>
      </c>
      <c r="P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2285.4499999999998</v>
      </c>
      <c r="Q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2285.9899999999998</v>
      </c>
      <c r="R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2206.75</v>
      </c>
      <c r="S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2233.56</v>
      </c>
      <c r="T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2234.3199999999997</v>
      </c>
      <c r="U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2235.81</v>
      </c>
      <c r="V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2220.0100000000002</v>
      </c>
      <c r="W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2221.33</v>
      </c>
      <c r="X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2354.91</v>
      </c>
      <c r="Y188" s="116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2242.9</v>
      </c>
    </row>
    <row r="189" spans="1:25" x14ac:dyDescent="0.2">
      <c r="A189" s="88">
        <f t="shared" si="4"/>
        <v>41999</v>
      </c>
      <c r="B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2187.2799999999997</v>
      </c>
      <c r="C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2224.6999999999998</v>
      </c>
      <c r="D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2241.39</v>
      </c>
      <c r="E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2244.96</v>
      </c>
      <c r="F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2248.92</v>
      </c>
      <c r="G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2242.13</v>
      </c>
      <c r="H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2193.9700000000003</v>
      </c>
      <c r="I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2294.06</v>
      </c>
      <c r="J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2214.34</v>
      </c>
      <c r="K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2206.92</v>
      </c>
      <c r="L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2206.87</v>
      </c>
      <c r="M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2203.81</v>
      </c>
      <c r="N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2208.0500000000002</v>
      </c>
      <c r="O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2202.38</v>
      </c>
      <c r="P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2234.73</v>
      </c>
      <c r="Q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2222.44</v>
      </c>
      <c r="R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2198.33</v>
      </c>
      <c r="S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2235.71</v>
      </c>
      <c r="T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2236.19</v>
      </c>
      <c r="U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2237.4499999999998</v>
      </c>
      <c r="V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2221.69</v>
      </c>
      <c r="W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2221.96</v>
      </c>
      <c r="X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2367.4899999999998</v>
      </c>
      <c r="Y189" s="116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2249.63</v>
      </c>
    </row>
    <row r="190" spans="1:25" x14ac:dyDescent="0.2">
      <c r="A190" s="88">
        <f t="shared" si="4"/>
        <v>42000</v>
      </c>
      <c r="B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2191.13</v>
      </c>
      <c r="C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2224.98</v>
      </c>
      <c r="D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2250.1799999999998</v>
      </c>
      <c r="E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2253.81</v>
      </c>
      <c r="F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2250.35</v>
      </c>
      <c r="G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2232.2199999999998</v>
      </c>
      <c r="H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2215.3199999999997</v>
      </c>
      <c r="I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2207.0500000000002</v>
      </c>
      <c r="J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2288.1799999999998</v>
      </c>
      <c r="K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2224.59</v>
      </c>
      <c r="L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2224.5299999999997</v>
      </c>
      <c r="M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2231.23</v>
      </c>
      <c r="N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2231.0100000000002</v>
      </c>
      <c r="O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2231.11</v>
      </c>
      <c r="P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2252.59</v>
      </c>
      <c r="Q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2253.04</v>
      </c>
      <c r="R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2194.8000000000002</v>
      </c>
      <c r="S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2253.35</v>
      </c>
      <c r="T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2242.09</v>
      </c>
      <c r="U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2245.36</v>
      </c>
      <c r="V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2226.0500000000002</v>
      </c>
      <c r="W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2226.85</v>
      </c>
      <c r="X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2361.6</v>
      </c>
      <c r="Y190" s="116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2249.38</v>
      </c>
    </row>
    <row r="191" spans="1:25" x14ac:dyDescent="0.2">
      <c r="A191" s="88">
        <f t="shared" si="4"/>
        <v>42001</v>
      </c>
      <c r="B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2188.54</v>
      </c>
      <c r="C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2228.29</v>
      </c>
      <c r="D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2257.59</v>
      </c>
      <c r="E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2261.33</v>
      </c>
      <c r="F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2257.7799999999997</v>
      </c>
      <c r="G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2239.2600000000002</v>
      </c>
      <c r="H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2214.86</v>
      </c>
      <c r="I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2188.62</v>
      </c>
      <c r="J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2228.59</v>
      </c>
      <c r="K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2229.88</v>
      </c>
      <c r="L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2223.3599999999997</v>
      </c>
      <c r="M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2230</v>
      </c>
      <c r="N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2251.0299999999997</v>
      </c>
      <c r="O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2265.88</v>
      </c>
      <c r="P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2277.34</v>
      </c>
      <c r="Q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2251.73</v>
      </c>
      <c r="R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2193.42</v>
      </c>
      <c r="S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2227.46</v>
      </c>
      <c r="T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2228</v>
      </c>
      <c r="U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2219.37</v>
      </c>
      <c r="V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2226.5699999999997</v>
      </c>
      <c r="W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2227.4899999999998</v>
      </c>
      <c r="X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2309.35</v>
      </c>
      <c r="Y191" s="116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2235.92</v>
      </c>
    </row>
    <row r="192" spans="1:25" x14ac:dyDescent="0.2">
      <c r="A192" s="88">
        <f t="shared" si="4"/>
        <v>42002</v>
      </c>
      <c r="B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2187.12</v>
      </c>
      <c r="C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2218.2799999999997</v>
      </c>
      <c r="D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2241.65</v>
      </c>
      <c r="E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2244.9899999999998</v>
      </c>
      <c r="F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2249.1099999999997</v>
      </c>
      <c r="G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2232.14</v>
      </c>
      <c r="H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2185.5100000000002</v>
      </c>
      <c r="I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2283.56</v>
      </c>
      <c r="J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2231.94</v>
      </c>
      <c r="K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2235.89</v>
      </c>
      <c r="L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2216.4</v>
      </c>
      <c r="M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2187.44</v>
      </c>
      <c r="N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2191.77</v>
      </c>
      <c r="O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2189.1</v>
      </c>
      <c r="P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2225.34</v>
      </c>
      <c r="Q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2204</v>
      </c>
      <c r="R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2204.12</v>
      </c>
      <c r="S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2222.46</v>
      </c>
      <c r="T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2222.87</v>
      </c>
      <c r="U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2224.06</v>
      </c>
      <c r="V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2220.87</v>
      </c>
      <c r="W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2222.0500000000002</v>
      </c>
      <c r="X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2369.1799999999998</v>
      </c>
      <c r="Y192" s="116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2250.84</v>
      </c>
    </row>
    <row r="193" spans="1:27" x14ac:dyDescent="0.2">
      <c r="A193" s="88">
        <f t="shared" si="4"/>
        <v>42003</v>
      </c>
      <c r="B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2186.46</v>
      </c>
      <c r="C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2228.87</v>
      </c>
      <c r="D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2252.6</v>
      </c>
      <c r="E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2259.96</v>
      </c>
      <c r="F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2264.2799999999997</v>
      </c>
      <c r="G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2246.0299999999997</v>
      </c>
      <c r="H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2194.39</v>
      </c>
      <c r="I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2298.1</v>
      </c>
      <c r="J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2244.41</v>
      </c>
      <c r="K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2249.84</v>
      </c>
      <c r="L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2229.37</v>
      </c>
      <c r="M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2192.14</v>
      </c>
      <c r="N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2211.34</v>
      </c>
      <c r="O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2208.23</v>
      </c>
      <c r="P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2273.6999999999998</v>
      </c>
      <c r="Q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2235.6499999999996</v>
      </c>
      <c r="R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2194.17</v>
      </c>
      <c r="S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2232.5100000000002</v>
      </c>
      <c r="T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2232.1799999999998</v>
      </c>
      <c r="U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2233.35</v>
      </c>
      <c r="V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2221.12</v>
      </c>
      <c r="W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2221.83</v>
      </c>
      <c r="X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2368.9499999999998</v>
      </c>
      <c r="Y193" s="116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2250.25</v>
      </c>
      <c r="AA193" s="89"/>
    </row>
    <row r="194" spans="1:27" x14ac:dyDescent="0.2">
      <c r="A194" s="88">
        <f t="shared" si="4"/>
        <v>42004</v>
      </c>
      <c r="B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2186.2399999999998</v>
      </c>
      <c r="C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2228.67</v>
      </c>
      <c r="D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2252.5299999999997</v>
      </c>
      <c r="E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2259.66</v>
      </c>
      <c r="F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2263.87</v>
      </c>
      <c r="G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2245.98</v>
      </c>
      <c r="H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2193.96</v>
      </c>
      <c r="I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2297.08</v>
      </c>
      <c r="J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2243.7600000000002</v>
      </c>
      <c r="K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2247.39</v>
      </c>
      <c r="L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2227.2799999999997</v>
      </c>
      <c r="M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2190.69</v>
      </c>
      <c r="N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2210</v>
      </c>
      <c r="O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2208.3199999999997</v>
      </c>
      <c r="P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2273.9299999999998</v>
      </c>
      <c r="Q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2235.94</v>
      </c>
      <c r="R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2194.0699999999997</v>
      </c>
      <c r="S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2288.9</v>
      </c>
      <c r="T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2305.9499999999998</v>
      </c>
      <c r="U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2297.64</v>
      </c>
      <c r="V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2341.21</v>
      </c>
      <c r="W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2300.69</v>
      </c>
      <c r="X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2477.5299999999997</v>
      </c>
      <c r="Y194" s="116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2366.64</v>
      </c>
    </row>
    <row r="196" spans="1:27" x14ac:dyDescent="0.25">
      <c r="A196" s="96" t="s">
        <v>157</v>
      </c>
    </row>
    <row r="197" spans="1:27" ht="12.75" x14ac:dyDescent="0.2">
      <c r="A197" s="165" t="s">
        <v>49</v>
      </c>
      <c r="B197" s="168" t="s">
        <v>128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7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7" ht="12.75" x14ac:dyDescent="0.2">
      <c r="A199" s="166"/>
      <c r="B199" s="174" t="s">
        <v>129</v>
      </c>
      <c r="C199" s="163" t="s">
        <v>130</v>
      </c>
      <c r="D199" s="163" t="s">
        <v>131</v>
      </c>
      <c r="E199" s="163" t="s">
        <v>132</v>
      </c>
      <c r="F199" s="163" t="s">
        <v>133</v>
      </c>
      <c r="G199" s="163" t="s">
        <v>134</v>
      </c>
      <c r="H199" s="163" t="s">
        <v>135</v>
      </c>
      <c r="I199" s="163" t="s">
        <v>136</v>
      </c>
      <c r="J199" s="163" t="s">
        <v>137</v>
      </c>
      <c r="K199" s="163" t="s">
        <v>138</v>
      </c>
      <c r="L199" s="163" t="s">
        <v>139</v>
      </c>
      <c r="M199" s="163" t="s">
        <v>140</v>
      </c>
      <c r="N199" s="176" t="s">
        <v>141</v>
      </c>
      <c r="O199" s="163" t="s">
        <v>142</v>
      </c>
      <c r="P199" s="163" t="s">
        <v>143</v>
      </c>
      <c r="Q199" s="163" t="s">
        <v>144</v>
      </c>
      <c r="R199" s="163" t="s">
        <v>145</v>
      </c>
      <c r="S199" s="163" t="s">
        <v>146</v>
      </c>
      <c r="T199" s="163" t="s">
        <v>147</v>
      </c>
      <c r="U199" s="163" t="s">
        <v>148</v>
      </c>
      <c r="V199" s="163" t="s">
        <v>149</v>
      </c>
      <c r="W199" s="163" t="s">
        <v>150</v>
      </c>
      <c r="X199" s="163" t="s">
        <v>151</v>
      </c>
      <c r="Y199" s="163" t="s">
        <v>152</v>
      </c>
    </row>
    <row r="200" spans="1:27" ht="12.75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x14ac:dyDescent="0.2">
      <c r="A201" s="88">
        <f>A164</f>
        <v>41974</v>
      </c>
      <c r="B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2198.81</v>
      </c>
      <c r="C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2199.96</v>
      </c>
      <c r="D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2181.21</v>
      </c>
      <c r="E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2184.41</v>
      </c>
      <c r="F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2187.4899999999998</v>
      </c>
      <c r="G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2181.0100000000002</v>
      </c>
      <c r="H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2197.4899999999998</v>
      </c>
      <c r="I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2234.4899999999998</v>
      </c>
      <c r="J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2180.92</v>
      </c>
      <c r="K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2211.83</v>
      </c>
      <c r="L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2231.77</v>
      </c>
      <c r="M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2305.33</v>
      </c>
      <c r="N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2276.41</v>
      </c>
      <c r="O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2269.59</v>
      </c>
      <c r="P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2228.85</v>
      </c>
      <c r="Q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2226.5299999999997</v>
      </c>
      <c r="R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2247.0699999999997</v>
      </c>
      <c r="S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2381.75</v>
      </c>
      <c r="T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2391.4899999999998</v>
      </c>
      <c r="U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2348.81</v>
      </c>
      <c r="V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2407.1999999999998</v>
      </c>
      <c r="W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2338.6799999999998</v>
      </c>
      <c r="X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2565.1099999999997</v>
      </c>
      <c r="Y201" s="116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2342.31</v>
      </c>
    </row>
    <row r="202" spans="1:27" x14ac:dyDescent="0.2">
      <c r="A202" s="88">
        <f t="shared" ref="A202:A231" si="5">A165</f>
        <v>41975</v>
      </c>
      <c r="B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2196.1999999999998</v>
      </c>
      <c r="C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2196.4300000000003</v>
      </c>
      <c r="D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2181.7599999999998</v>
      </c>
      <c r="E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2184.5699999999997</v>
      </c>
      <c r="F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2187.9700000000003</v>
      </c>
      <c r="G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2180.61</v>
      </c>
      <c r="H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2196.09</v>
      </c>
      <c r="I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2235.31</v>
      </c>
      <c r="J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2181.7199999999998</v>
      </c>
      <c r="K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2209.02</v>
      </c>
      <c r="L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2222.5700000000002</v>
      </c>
      <c r="M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2289.5100000000002</v>
      </c>
      <c r="N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2252.62</v>
      </c>
      <c r="O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2251.0100000000002</v>
      </c>
      <c r="P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2215.12</v>
      </c>
      <c r="Q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2212.7399999999998</v>
      </c>
      <c r="R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2262.33</v>
      </c>
      <c r="S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2371.96</v>
      </c>
      <c r="T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2367.9899999999998</v>
      </c>
      <c r="U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2329.52</v>
      </c>
      <c r="V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2370.6999999999998</v>
      </c>
      <c r="W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2320.84</v>
      </c>
      <c r="X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2444.87</v>
      </c>
      <c r="Y202" s="116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2348.75</v>
      </c>
    </row>
    <row r="203" spans="1:27" x14ac:dyDescent="0.2">
      <c r="A203" s="88">
        <f t="shared" si="5"/>
        <v>41976</v>
      </c>
      <c r="B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2184.98</v>
      </c>
      <c r="C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2216.3199999999997</v>
      </c>
      <c r="D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2216.33</v>
      </c>
      <c r="E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2216.2399999999998</v>
      </c>
      <c r="F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2216.5299999999997</v>
      </c>
      <c r="G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2217.1999999999998</v>
      </c>
      <c r="H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2208.3000000000002</v>
      </c>
      <c r="I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2300.4699999999998</v>
      </c>
      <c r="J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2233.23</v>
      </c>
      <c r="K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2217.8599999999997</v>
      </c>
      <c r="L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2181.4899999999998</v>
      </c>
      <c r="M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2273.5699999999997</v>
      </c>
      <c r="N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2227.15</v>
      </c>
      <c r="O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2234.7200000000003</v>
      </c>
      <c r="P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2178.6799999999998</v>
      </c>
      <c r="Q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2195.13</v>
      </c>
      <c r="R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2272.31</v>
      </c>
      <c r="S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2378.4299999999998</v>
      </c>
      <c r="T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2355.3000000000002</v>
      </c>
      <c r="U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2309.04</v>
      </c>
      <c r="V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2344.12</v>
      </c>
      <c r="W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2292.6</v>
      </c>
      <c r="X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2462.7799999999997</v>
      </c>
      <c r="Y203" s="116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2342.34</v>
      </c>
    </row>
    <row r="204" spans="1:27" x14ac:dyDescent="0.2">
      <c r="A204" s="88">
        <f t="shared" si="5"/>
        <v>41977</v>
      </c>
      <c r="B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2204.7399999999998</v>
      </c>
      <c r="C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2197.0500000000002</v>
      </c>
      <c r="D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2216.5299999999997</v>
      </c>
      <c r="E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2216.5</v>
      </c>
      <c r="F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2216.7200000000003</v>
      </c>
      <c r="G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2198.3199999999997</v>
      </c>
      <c r="H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2178.23</v>
      </c>
      <c r="I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2282.61</v>
      </c>
      <c r="J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2236.2600000000002</v>
      </c>
      <c r="K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2207.85</v>
      </c>
      <c r="L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2183.4700000000003</v>
      </c>
      <c r="M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2235.14</v>
      </c>
      <c r="N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2215.6999999999998</v>
      </c>
      <c r="O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2178.2599999999998</v>
      </c>
      <c r="P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2216.7200000000003</v>
      </c>
      <c r="Q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2211.81</v>
      </c>
      <c r="R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2202.1499999999996</v>
      </c>
      <c r="S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2363.5699999999997</v>
      </c>
      <c r="T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2355.19</v>
      </c>
      <c r="U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2331.4499999999998</v>
      </c>
      <c r="V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2365.6</v>
      </c>
      <c r="W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2305.0100000000002</v>
      </c>
      <c r="X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2468.85</v>
      </c>
      <c r="Y204" s="116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2379.3199999999997</v>
      </c>
    </row>
    <row r="205" spans="1:27" x14ac:dyDescent="0.2">
      <c r="A205" s="88">
        <f t="shared" si="5"/>
        <v>41978</v>
      </c>
      <c r="B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2202.4899999999998</v>
      </c>
      <c r="C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2198.1</v>
      </c>
      <c r="D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2217.37</v>
      </c>
      <c r="E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2217.42</v>
      </c>
      <c r="F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2217.67</v>
      </c>
      <c r="G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2218.65</v>
      </c>
      <c r="H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2178.88</v>
      </c>
      <c r="I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2282.8199999999997</v>
      </c>
      <c r="J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2218.35</v>
      </c>
      <c r="K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2190.4</v>
      </c>
      <c r="L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2207.0299999999997</v>
      </c>
      <c r="M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2272.08</v>
      </c>
      <c r="N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2267.46</v>
      </c>
      <c r="O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2273.0500000000002</v>
      </c>
      <c r="P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2181.2200000000003</v>
      </c>
      <c r="Q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2179.2200000000003</v>
      </c>
      <c r="R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2227.9899999999998</v>
      </c>
      <c r="S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2330.88</v>
      </c>
      <c r="T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2353.09</v>
      </c>
      <c r="U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2339.7200000000003</v>
      </c>
      <c r="V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2360.63</v>
      </c>
      <c r="W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2314.3999999999996</v>
      </c>
      <c r="X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2482.21</v>
      </c>
      <c r="Y205" s="116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2379.21</v>
      </c>
    </row>
    <row r="206" spans="1:27" x14ac:dyDescent="0.2">
      <c r="A206" s="88">
        <f t="shared" si="5"/>
        <v>41979</v>
      </c>
      <c r="B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2211.5500000000002</v>
      </c>
      <c r="C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2198.17</v>
      </c>
      <c r="D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2203.44</v>
      </c>
      <c r="E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2185.48</v>
      </c>
      <c r="F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2179.1999999999998</v>
      </c>
      <c r="G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2189.13</v>
      </c>
      <c r="H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2198.12</v>
      </c>
      <c r="I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2198.91</v>
      </c>
      <c r="J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2276.4499999999998</v>
      </c>
      <c r="K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2183.41</v>
      </c>
      <c r="L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2210.9300000000003</v>
      </c>
      <c r="M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2212.44</v>
      </c>
      <c r="N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2198.69</v>
      </c>
      <c r="O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2193.14</v>
      </c>
      <c r="P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2205.2200000000003</v>
      </c>
      <c r="Q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2209.89</v>
      </c>
      <c r="R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2249.6</v>
      </c>
      <c r="S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2345.0500000000002</v>
      </c>
      <c r="T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2347.56</v>
      </c>
      <c r="U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2328.16</v>
      </c>
      <c r="V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2279.92</v>
      </c>
      <c r="W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2234.2600000000002</v>
      </c>
      <c r="X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2423.5299999999997</v>
      </c>
      <c r="Y206" s="116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2310.54</v>
      </c>
    </row>
    <row r="207" spans="1:27" x14ac:dyDescent="0.2">
      <c r="A207" s="88">
        <f t="shared" si="5"/>
        <v>41980</v>
      </c>
      <c r="B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2209.29</v>
      </c>
      <c r="C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2194.0500000000002</v>
      </c>
      <c r="D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2184.34</v>
      </c>
      <c r="E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2178.65</v>
      </c>
      <c r="F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2189.94</v>
      </c>
      <c r="G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2182</v>
      </c>
      <c r="H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2188.94</v>
      </c>
      <c r="I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2194.04</v>
      </c>
      <c r="J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2267</v>
      </c>
      <c r="K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2199.5</v>
      </c>
      <c r="L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2207.77</v>
      </c>
      <c r="M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2208.33</v>
      </c>
      <c r="N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2196.54</v>
      </c>
      <c r="O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2190.4699999999998</v>
      </c>
      <c r="P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2203.4699999999998</v>
      </c>
      <c r="Q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2208.21</v>
      </c>
      <c r="R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2193.6999999999998</v>
      </c>
      <c r="S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2335.17</v>
      </c>
      <c r="T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2340.5299999999997</v>
      </c>
      <c r="U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2325.13</v>
      </c>
      <c r="V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2279.4899999999998</v>
      </c>
      <c r="W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2234.0100000000002</v>
      </c>
      <c r="X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2423.9899999999998</v>
      </c>
      <c r="Y207" s="116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2311.7200000000003</v>
      </c>
    </row>
    <row r="208" spans="1:27" x14ac:dyDescent="0.2">
      <c r="A208" s="88">
        <f t="shared" si="5"/>
        <v>41981</v>
      </c>
      <c r="B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2204.4700000000003</v>
      </c>
      <c r="C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2198.85</v>
      </c>
      <c r="D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2192.66</v>
      </c>
      <c r="E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2192.44</v>
      </c>
      <c r="F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2186.0100000000002</v>
      </c>
      <c r="G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2178.5299999999997</v>
      </c>
      <c r="H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2192.6799999999998</v>
      </c>
      <c r="I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2200.1999999999998</v>
      </c>
      <c r="J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2189.92</v>
      </c>
      <c r="K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2215.7199999999998</v>
      </c>
      <c r="L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2210.67</v>
      </c>
      <c r="M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2263.69</v>
      </c>
      <c r="N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2253.54</v>
      </c>
      <c r="O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2283.31</v>
      </c>
      <c r="P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2219.29</v>
      </c>
      <c r="Q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2211.08</v>
      </c>
      <c r="R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2200.66</v>
      </c>
      <c r="S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2401.52</v>
      </c>
      <c r="T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2347.13</v>
      </c>
      <c r="U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2322.02</v>
      </c>
      <c r="V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2361.65</v>
      </c>
      <c r="W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2322.61</v>
      </c>
      <c r="X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2463.46</v>
      </c>
      <c r="Y208" s="116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2372.2399999999998</v>
      </c>
    </row>
    <row r="209" spans="1:25" x14ac:dyDescent="0.2">
      <c r="A209" s="88">
        <f t="shared" si="5"/>
        <v>41982</v>
      </c>
      <c r="B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2203.94</v>
      </c>
      <c r="C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2199.25</v>
      </c>
      <c r="D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2192.6099999999997</v>
      </c>
      <c r="E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2191.08</v>
      </c>
      <c r="F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2184.08</v>
      </c>
      <c r="G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2179.8000000000002</v>
      </c>
      <c r="H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2193.66</v>
      </c>
      <c r="I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2217.34</v>
      </c>
      <c r="J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2200.48</v>
      </c>
      <c r="K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2195.42</v>
      </c>
      <c r="L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2195.04</v>
      </c>
      <c r="M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2216.9</v>
      </c>
      <c r="N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2217.66</v>
      </c>
      <c r="O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2218.4699999999998</v>
      </c>
      <c r="P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2185.54</v>
      </c>
      <c r="Q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2177.52</v>
      </c>
      <c r="R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2201.71</v>
      </c>
      <c r="S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2329.19</v>
      </c>
      <c r="T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2337.25</v>
      </c>
      <c r="U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2314.44</v>
      </c>
      <c r="V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2340.42</v>
      </c>
      <c r="W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2302.62</v>
      </c>
      <c r="X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2461.92</v>
      </c>
      <c r="Y209" s="116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2370.1799999999998</v>
      </c>
    </row>
    <row r="210" spans="1:25" x14ac:dyDescent="0.2">
      <c r="A210" s="88">
        <f t="shared" si="5"/>
        <v>41983</v>
      </c>
      <c r="B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2206.4</v>
      </c>
      <c r="C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2199.92</v>
      </c>
      <c r="D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2183.69</v>
      </c>
      <c r="E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2193.09</v>
      </c>
      <c r="F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2187.15</v>
      </c>
      <c r="G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2181.4499999999998</v>
      </c>
      <c r="H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2195.34</v>
      </c>
      <c r="I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2240.41</v>
      </c>
      <c r="J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2193.61</v>
      </c>
      <c r="K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2191.4700000000003</v>
      </c>
      <c r="L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2187.5100000000002</v>
      </c>
      <c r="M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2214.1999999999998</v>
      </c>
      <c r="N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2190.21</v>
      </c>
      <c r="O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2179.06</v>
      </c>
      <c r="P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2212.09</v>
      </c>
      <c r="Q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2206.5</v>
      </c>
      <c r="R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2193.06</v>
      </c>
      <c r="S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2281.9700000000003</v>
      </c>
      <c r="T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2292</v>
      </c>
      <c r="U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2275.9899999999998</v>
      </c>
      <c r="V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2308.25</v>
      </c>
      <c r="W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2249.1</v>
      </c>
      <c r="X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2434.89</v>
      </c>
      <c r="Y210" s="116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2332.1999999999998</v>
      </c>
    </row>
    <row r="211" spans="1:25" x14ac:dyDescent="0.2">
      <c r="A211" s="88">
        <f t="shared" si="5"/>
        <v>41984</v>
      </c>
      <c r="B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2201.2799999999997</v>
      </c>
      <c r="C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2195.83</v>
      </c>
      <c r="D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2183.56</v>
      </c>
      <c r="E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2192.88</v>
      </c>
      <c r="F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2187.06</v>
      </c>
      <c r="G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2181.1499999999996</v>
      </c>
      <c r="H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2195.9499999999998</v>
      </c>
      <c r="I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2240.1</v>
      </c>
      <c r="J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2193.2199999999998</v>
      </c>
      <c r="K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2191.06</v>
      </c>
      <c r="L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2188.09</v>
      </c>
      <c r="M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2214.0699999999997</v>
      </c>
      <c r="N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2191.23</v>
      </c>
      <c r="O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2180.0500000000002</v>
      </c>
      <c r="P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2211.75</v>
      </c>
      <c r="Q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2206.54</v>
      </c>
      <c r="R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2192.77</v>
      </c>
      <c r="S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2283.54</v>
      </c>
      <c r="T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2293.71</v>
      </c>
      <c r="U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2275.67</v>
      </c>
      <c r="V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2308.17</v>
      </c>
      <c r="W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2249.98</v>
      </c>
      <c r="X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2426.2399999999998</v>
      </c>
      <c r="Y211" s="116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2324.39</v>
      </c>
    </row>
    <row r="212" spans="1:25" x14ac:dyDescent="0.2">
      <c r="A212" s="88">
        <f t="shared" si="5"/>
        <v>41985</v>
      </c>
      <c r="B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2199.61</v>
      </c>
      <c r="C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2177.5500000000002</v>
      </c>
      <c r="D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2189.79</v>
      </c>
      <c r="E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2189.6999999999998</v>
      </c>
      <c r="F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2185.79</v>
      </c>
      <c r="G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2190.21</v>
      </c>
      <c r="H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2193.41</v>
      </c>
      <c r="I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2240.66</v>
      </c>
      <c r="J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2193.81</v>
      </c>
      <c r="K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2191.5100000000002</v>
      </c>
      <c r="L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2182.89</v>
      </c>
      <c r="M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2212.1799999999998</v>
      </c>
      <c r="N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2177.5500000000002</v>
      </c>
      <c r="O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2196.06</v>
      </c>
      <c r="P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2206.54</v>
      </c>
      <c r="Q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2207.59</v>
      </c>
      <c r="R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2190.66</v>
      </c>
      <c r="S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2241.85</v>
      </c>
      <c r="T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2243.04</v>
      </c>
      <c r="U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2219.77</v>
      </c>
      <c r="V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2285.89</v>
      </c>
      <c r="W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2239.6099999999997</v>
      </c>
      <c r="X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2433.37</v>
      </c>
      <c r="Y212" s="116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2308.23</v>
      </c>
    </row>
    <row r="213" spans="1:25" x14ac:dyDescent="0.2">
      <c r="A213" s="88">
        <f t="shared" si="5"/>
        <v>41986</v>
      </c>
      <c r="B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2183.41</v>
      </c>
      <c r="C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2182.67</v>
      </c>
      <c r="D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2181.0299999999997</v>
      </c>
      <c r="E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2181.44</v>
      </c>
      <c r="F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2181.69</v>
      </c>
      <c r="G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2182.21</v>
      </c>
      <c r="H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2183.39</v>
      </c>
      <c r="I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2209.3199999999997</v>
      </c>
      <c r="J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2207.12</v>
      </c>
      <c r="K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2208.39</v>
      </c>
      <c r="L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2214.6799999999998</v>
      </c>
      <c r="M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2231.69</v>
      </c>
      <c r="N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2231.36</v>
      </c>
      <c r="O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2231.2799999999997</v>
      </c>
      <c r="P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2231.77</v>
      </c>
      <c r="Q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2232.42</v>
      </c>
      <c r="R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2236.42</v>
      </c>
      <c r="S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2270.44</v>
      </c>
      <c r="T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2305.12</v>
      </c>
      <c r="U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2283.06</v>
      </c>
      <c r="V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2264.7799999999997</v>
      </c>
      <c r="W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2220.31</v>
      </c>
      <c r="X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2378.2600000000002</v>
      </c>
      <c r="Y213" s="116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2239.81</v>
      </c>
    </row>
    <row r="214" spans="1:25" x14ac:dyDescent="0.2">
      <c r="A214" s="88">
        <f t="shared" si="5"/>
        <v>41987</v>
      </c>
      <c r="B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2183.04</v>
      </c>
      <c r="C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2181.0699999999997</v>
      </c>
      <c r="D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2181.1099999999997</v>
      </c>
      <c r="E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2181.1999999999998</v>
      </c>
      <c r="F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2181.38</v>
      </c>
      <c r="G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2182.15</v>
      </c>
      <c r="H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2182.88</v>
      </c>
      <c r="I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2198.33</v>
      </c>
      <c r="J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2196.6</v>
      </c>
      <c r="K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2214.7200000000003</v>
      </c>
      <c r="L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2214.61</v>
      </c>
      <c r="M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2231.5</v>
      </c>
      <c r="N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2231.42</v>
      </c>
      <c r="O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2231.36</v>
      </c>
      <c r="P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2231.63</v>
      </c>
      <c r="Q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2232.56</v>
      </c>
      <c r="R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2236.73</v>
      </c>
      <c r="S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2212.77</v>
      </c>
      <c r="T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2270.87</v>
      </c>
      <c r="U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2253.2799999999997</v>
      </c>
      <c r="V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2254.2399999999998</v>
      </c>
      <c r="W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2216.9899999999998</v>
      </c>
      <c r="X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2377.75</v>
      </c>
      <c r="Y214" s="116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2240.2199999999998</v>
      </c>
    </row>
    <row r="215" spans="1:25" x14ac:dyDescent="0.2">
      <c r="A215" s="88">
        <f t="shared" si="5"/>
        <v>41988</v>
      </c>
      <c r="B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2178.67</v>
      </c>
      <c r="C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2182.9899999999998</v>
      </c>
      <c r="D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2182.79</v>
      </c>
      <c r="E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2182.9899999999998</v>
      </c>
      <c r="F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2183.08</v>
      </c>
      <c r="G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2183.67</v>
      </c>
      <c r="H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2184.6799999999998</v>
      </c>
      <c r="I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2238.96</v>
      </c>
      <c r="J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2192.65</v>
      </c>
      <c r="K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2190.89</v>
      </c>
      <c r="L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2181.96</v>
      </c>
      <c r="M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2187.62</v>
      </c>
      <c r="N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2193.0100000000002</v>
      </c>
      <c r="O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2192.8599999999997</v>
      </c>
      <c r="P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2249.54</v>
      </c>
      <c r="Q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2250.64</v>
      </c>
      <c r="R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2254.61</v>
      </c>
      <c r="S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2259.3199999999997</v>
      </c>
      <c r="T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2258.69</v>
      </c>
      <c r="U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2229.29</v>
      </c>
      <c r="V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2211.23</v>
      </c>
      <c r="W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2197.08</v>
      </c>
      <c r="X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2393.25</v>
      </c>
      <c r="Y215" s="116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2260.83</v>
      </c>
    </row>
    <row r="216" spans="1:25" x14ac:dyDescent="0.2">
      <c r="A216" s="88">
        <f t="shared" si="5"/>
        <v>41989</v>
      </c>
      <c r="B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2189</v>
      </c>
      <c r="C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2193.4</v>
      </c>
      <c r="D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2229.0299999999997</v>
      </c>
      <c r="E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2222.35</v>
      </c>
      <c r="F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2219.19</v>
      </c>
      <c r="G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2209.67</v>
      </c>
      <c r="H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2191.16</v>
      </c>
      <c r="I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2261.4</v>
      </c>
      <c r="J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2221.2200000000003</v>
      </c>
      <c r="K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2190.7600000000002</v>
      </c>
      <c r="L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2181.8199999999997</v>
      </c>
      <c r="M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2199.09</v>
      </c>
      <c r="N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2192.2799999999997</v>
      </c>
      <c r="O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2192.59</v>
      </c>
      <c r="P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2230.9699999999998</v>
      </c>
      <c r="Q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2194.2200000000003</v>
      </c>
      <c r="R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2205.91</v>
      </c>
      <c r="S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2223.4700000000003</v>
      </c>
      <c r="T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2223.4</v>
      </c>
      <c r="U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2223.7799999999997</v>
      </c>
      <c r="V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2215.0500000000002</v>
      </c>
      <c r="W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2209.91</v>
      </c>
      <c r="X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2387.17</v>
      </c>
      <c r="Y216" s="116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2264.8000000000002</v>
      </c>
    </row>
    <row r="217" spans="1:25" x14ac:dyDescent="0.2">
      <c r="A217" s="88">
        <f t="shared" si="5"/>
        <v>41990</v>
      </c>
      <c r="B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2182.88</v>
      </c>
      <c r="C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2208.14</v>
      </c>
      <c r="D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2228.13</v>
      </c>
      <c r="E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2228.3000000000002</v>
      </c>
      <c r="F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2232.0100000000002</v>
      </c>
      <c r="G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2222.0299999999997</v>
      </c>
      <c r="H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2176.2399999999998</v>
      </c>
      <c r="I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2272.0500000000002</v>
      </c>
      <c r="J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2230.5299999999997</v>
      </c>
      <c r="K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2225.41</v>
      </c>
      <c r="L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2206.15</v>
      </c>
      <c r="M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2184.92</v>
      </c>
      <c r="N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2187.91</v>
      </c>
      <c r="O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2193.23</v>
      </c>
      <c r="P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2231.73</v>
      </c>
      <c r="Q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2194.69</v>
      </c>
      <c r="R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2204.69</v>
      </c>
      <c r="S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2212.84</v>
      </c>
      <c r="T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2213.54</v>
      </c>
      <c r="U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2214.41</v>
      </c>
      <c r="V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2215.89</v>
      </c>
      <c r="W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2211.17</v>
      </c>
      <c r="X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2363</v>
      </c>
      <c r="Y217" s="116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2229.6999999999998</v>
      </c>
    </row>
    <row r="218" spans="1:25" x14ac:dyDescent="0.2">
      <c r="A218" s="88">
        <f t="shared" si="5"/>
        <v>41991</v>
      </c>
      <c r="B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2184.38</v>
      </c>
      <c r="C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2208.1799999999998</v>
      </c>
      <c r="D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2228.33</v>
      </c>
      <c r="E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2228.2600000000002</v>
      </c>
      <c r="F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2231.85</v>
      </c>
      <c r="G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2221.7799999999997</v>
      </c>
      <c r="H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2176.12</v>
      </c>
      <c r="I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2272.3199999999997</v>
      </c>
      <c r="J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2246.14</v>
      </c>
      <c r="K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2251.98</v>
      </c>
      <c r="L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2248.12</v>
      </c>
      <c r="M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2206.83</v>
      </c>
      <c r="N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2221.44</v>
      </c>
      <c r="O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2230.4700000000003</v>
      </c>
      <c r="P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2289.4899999999998</v>
      </c>
      <c r="Q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2249.67</v>
      </c>
      <c r="R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2197.5699999999997</v>
      </c>
      <c r="S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2216.69</v>
      </c>
      <c r="T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2219.87</v>
      </c>
      <c r="U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2220.58</v>
      </c>
      <c r="V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2217.4700000000003</v>
      </c>
      <c r="W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2212.42</v>
      </c>
      <c r="X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2351.61</v>
      </c>
      <c r="Y218" s="116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2236.29</v>
      </c>
    </row>
    <row r="219" spans="1:25" x14ac:dyDescent="0.2">
      <c r="A219" s="88">
        <f t="shared" si="5"/>
        <v>41992</v>
      </c>
      <c r="B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2184.85</v>
      </c>
      <c r="C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2207.94</v>
      </c>
      <c r="D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2228.0100000000002</v>
      </c>
      <c r="E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2227.9499999999998</v>
      </c>
      <c r="F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2231.29</v>
      </c>
      <c r="G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2221.42</v>
      </c>
      <c r="H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2176.3199999999997</v>
      </c>
      <c r="I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2272.09</v>
      </c>
      <c r="J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2245.81</v>
      </c>
      <c r="K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2251.6999999999998</v>
      </c>
      <c r="L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2247.42</v>
      </c>
      <c r="M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2206.33</v>
      </c>
      <c r="N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2220.7399999999998</v>
      </c>
      <c r="O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2229.46</v>
      </c>
      <c r="P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2288.1099999999997</v>
      </c>
      <c r="Q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2248.21</v>
      </c>
      <c r="R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2196.83</v>
      </c>
      <c r="S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2217.38</v>
      </c>
      <c r="T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2218.0500000000002</v>
      </c>
      <c r="U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2219.98</v>
      </c>
      <c r="V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2220.1099999999997</v>
      </c>
      <c r="W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2215.46</v>
      </c>
      <c r="X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2350.62</v>
      </c>
      <c r="Y219" s="116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2236.38</v>
      </c>
    </row>
    <row r="220" spans="1:25" x14ac:dyDescent="0.2">
      <c r="A220" s="88">
        <f t="shared" si="5"/>
        <v>41993</v>
      </c>
      <c r="B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2186.42</v>
      </c>
      <c r="C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2208.5299999999997</v>
      </c>
      <c r="D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2229.41</v>
      </c>
      <c r="E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2233.04</v>
      </c>
      <c r="F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2233.08</v>
      </c>
      <c r="G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2222.75</v>
      </c>
      <c r="H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2180.23</v>
      </c>
      <c r="I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2199.5299999999997</v>
      </c>
      <c r="J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2201.31</v>
      </c>
      <c r="K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2221.4699999999998</v>
      </c>
      <c r="L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2214.56</v>
      </c>
      <c r="M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2221.3000000000002</v>
      </c>
      <c r="N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2227.79</v>
      </c>
      <c r="O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2249.31</v>
      </c>
      <c r="P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2257.13</v>
      </c>
      <c r="Q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2230.79</v>
      </c>
      <c r="R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2206.94</v>
      </c>
      <c r="S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2286.0699999999997</v>
      </c>
      <c r="T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2299.41</v>
      </c>
      <c r="U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2294.2200000000003</v>
      </c>
      <c r="V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2215.8000000000002</v>
      </c>
      <c r="W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2217.85</v>
      </c>
      <c r="X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2361.04</v>
      </c>
      <c r="Y220" s="116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2246.0500000000002</v>
      </c>
    </row>
    <row r="221" spans="1:25" x14ac:dyDescent="0.2">
      <c r="A221" s="88">
        <f t="shared" si="5"/>
        <v>41994</v>
      </c>
      <c r="B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2187.0299999999997</v>
      </c>
      <c r="C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2208.63</v>
      </c>
      <c r="D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2229.58</v>
      </c>
      <c r="E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2233.1799999999998</v>
      </c>
      <c r="F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2233.4</v>
      </c>
      <c r="G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2222.9499999999998</v>
      </c>
      <c r="H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2180.12</v>
      </c>
      <c r="I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2186.2399999999998</v>
      </c>
      <c r="J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2203.15</v>
      </c>
      <c r="K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2267.6799999999998</v>
      </c>
      <c r="L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2213.81</v>
      </c>
      <c r="M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2220.35</v>
      </c>
      <c r="N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2227.29</v>
      </c>
      <c r="O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2230.94</v>
      </c>
      <c r="P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2227.79</v>
      </c>
      <c r="Q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2208.36</v>
      </c>
      <c r="R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2206.38</v>
      </c>
      <c r="S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2285.92</v>
      </c>
      <c r="T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2297.66</v>
      </c>
      <c r="U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2295.62</v>
      </c>
      <c r="V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2216.06</v>
      </c>
      <c r="W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2216.92</v>
      </c>
      <c r="X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2361.54</v>
      </c>
      <c r="Y221" s="116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2229.84</v>
      </c>
    </row>
    <row r="222" spans="1:25" x14ac:dyDescent="0.2">
      <c r="A222" s="88">
        <f t="shared" si="5"/>
        <v>41995</v>
      </c>
      <c r="B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2182.92</v>
      </c>
      <c r="C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2208.13</v>
      </c>
      <c r="D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2227.4899999999998</v>
      </c>
      <c r="E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2227.34</v>
      </c>
      <c r="F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2231.65</v>
      </c>
      <c r="G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2221.6999999999998</v>
      </c>
      <c r="H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2176.0099999999998</v>
      </c>
      <c r="I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2272.3999999999996</v>
      </c>
      <c r="J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2246.5699999999997</v>
      </c>
      <c r="K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2252.79</v>
      </c>
      <c r="L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2238.6799999999998</v>
      </c>
      <c r="M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2187.94</v>
      </c>
      <c r="N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2201.7399999999998</v>
      </c>
      <c r="O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2212.84</v>
      </c>
      <c r="P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2266.5299999999997</v>
      </c>
      <c r="Q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2249.25</v>
      </c>
      <c r="R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2197.5299999999997</v>
      </c>
      <c r="S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2218.6999999999998</v>
      </c>
      <c r="T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2217.4700000000003</v>
      </c>
      <c r="U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2219.63</v>
      </c>
      <c r="V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2218.0699999999997</v>
      </c>
      <c r="W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2216.69</v>
      </c>
      <c r="X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2350.13</v>
      </c>
      <c r="Y222" s="116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2236.4700000000003</v>
      </c>
    </row>
    <row r="223" spans="1:25" x14ac:dyDescent="0.2">
      <c r="A223" s="88">
        <f t="shared" si="5"/>
        <v>41996</v>
      </c>
      <c r="B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2180.73</v>
      </c>
      <c r="C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2208.8000000000002</v>
      </c>
      <c r="D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2228.2799999999997</v>
      </c>
      <c r="E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2228.1999999999998</v>
      </c>
      <c r="F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2232.09</v>
      </c>
      <c r="G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2222.0699999999997</v>
      </c>
      <c r="H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2176.21</v>
      </c>
      <c r="I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2272.83</v>
      </c>
      <c r="J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2246.8000000000002</v>
      </c>
      <c r="K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2252.9300000000003</v>
      </c>
      <c r="L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2238.89</v>
      </c>
      <c r="M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2188.08</v>
      </c>
      <c r="N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2201.85</v>
      </c>
      <c r="O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2213.21</v>
      </c>
      <c r="P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2266.5099999999998</v>
      </c>
      <c r="Q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2249.34</v>
      </c>
      <c r="R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2196.73</v>
      </c>
      <c r="S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2214.7200000000003</v>
      </c>
      <c r="T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2215.75</v>
      </c>
      <c r="U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2225.9299999999998</v>
      </c>
      <c r="V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2218.71</v>
      </c>
      <c r="W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2215.1999999999998</v>
      </c>
      <c r="X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2344.13</v>
      </c>
      <c r="Y223" s="116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2232.44</v>
      </c>
    </row>
    <row r="224" spans="1:25" x14ac:dyDescent="0.2">
      <c r="A224" s="88">
        <f t="shared" si="5"/>
        <v>41997</v>
      </c>
      <c r="B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2181.0699999999997</v>
      </c>
      <c r="C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2209.15</v>
      </c>
      <c r="D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2228.9300000000003</v>
      </c>
      <c r="E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2228.9700000000003</v>
      </c>
      <c r="F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2222.11</v>
      </c>
      <c r="G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2222.1999999999998</v>
      </c>
      <c r="H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2176.2399999999998</v>
      </c>
      <c r="I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2263.35</v>
      </c>
      <c r="J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2234.58</v>
      </c>
      <c r="K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2239.7199999999998</v>
      </c>
      <c r="L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2216.5099999999998</v>
      </c>
      <c r="M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2177.75</v>
      </c>
      <c r="N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2188.25</v>
      </c>
      <c r="O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2204.8199999999997</v>
      </c>
      <c r="P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2256.52</v>
      </c>
      <c r="Q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2250.6</v>
      </c>
      <c r="R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2198.56</v>
      </c>
      <c r="S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2222.6</v>
      </c>
      <c r="T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2226.3000000000002</v>
      </c>
      <c r="U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2224.92</v>
      </c>
      <c r="V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2215.8199999999997</v>
      </c>
      <c r="W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2210.54</v>
      </c>
      <c r="X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2361.2599999999998</v>
      </c>
      <c r="Y224" s="116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2248.86</v>
      </c>
    </row>
    <row r="225" spans="1:27" x14ac:dyDescent="0.2">
      <c r="A225" s="88">
        <f t="shared" si="5"/>
        <v>41998</v>
      </c>
      <c r="B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2190.02</v>
      </c>
      <c r="C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2221.58</v>
      </c>
      <c r="D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2249.2799999999997</v>
      </c>
      <c r="E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2249.46</v>
      </c>
      <c r="F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2238.91</v>
      </c>
      <c r="G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2239.0699999999997</v>
      </c>
      <c r="H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2190.7600000000002</v>
      </c>
      <c r="I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2279.7600000000002</v>
      </c>
      <c r="J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2246.7600000000002</v>
      </c>
      <c r="K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2267.63</v>
      </c>
      <c r="L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2239.0699999999997</v>
      </c>
      <c r="M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2193.44</v>
      </c>
      <c r="N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2210.14</v>
      </c>
      <c r="O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2221.8200000000002</v>
      </c>
      <c r="P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2274.48</v>
      </c>
      <c r="Q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2275.0100000000002</v>
      </c>
      <c r="R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2196.9499999999998</v>
      </c>
      <c r="S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2223.36</v>
      </c>
      <c r="T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2224.11</v>
      </c>
      <c r="U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2225.58</v>
      </c>
      <c r="V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2210.02</v>
      </c>
      <c r="W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2211.31</v>
      </c>
      <c r="X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2342.89</v>
      </c>
      <c r="Y225" s="116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2232.56</v>
      </c>
    </row>
    <row r="226" spans="1:27" x14ac:dyDescent="0.2">
      <c r="A226" s="88">
        <f t="shared" si="5"/>
        <v>41999</v>
      </c>
      <c r="B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2177.7799999999997</v>
      </c>
      <c r="C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2214.64</v>
      </c>
      <c r="D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2231.08</v>
      </c>
      <c r="E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2234.59</v>
      </c>
      <c r="F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2238.4899999999998</v>
      </c>
      <c r="G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2231.8000000000002</v>
      </c>
      <c r="H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2184.37</v>
      </c>
      <c r="I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2282.9499999999998</v>
      </c>
      <c r="J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2204.4300000000003</v>
      </c>
      <c r="K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2197.12</v>
      </c>
      <c r="L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2197.0699999999997</v>
      </c>
      <c r="M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2194.06</v>
      </c>
      <c r="N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2198.23</v>
      </c>
      <c r="O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2192.65</v>
      </c>
      <c r="P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2224.5099999999998</v>
      </c>
      <c r="Q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2212.41</v>
      </c>
      <c r="R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2188.66</v>
      </c>
      <c r="S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2225.48</v>
      </c>
      <c r="T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2225.9499999999998</v>
      </c>
      <c r="U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2227.1999999999998</v>
      </c>
      <c r="V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2211.67</v>
      </c>
      <c r="W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2211.94</v>
      </c>
      <c r="X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2355.2799999999997</v>
      </c>
      <c r="Y226" s="116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2239.19</v>
      </c>
    </row>
    <row r="227" spans="1:27" x14ac:dyDescent="0.2">
      <c r="A227" s="88">
        <f t="shared" si="5"/>
        <v>42000</v>
      </c>
      <c r="B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2181.5699999999997</v>
      </c>
      <c r="C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2214.91</v>
      </c>
      <c r="D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2239.73</v>
      </c>
      <c r="E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2243.31</v>
      </c>
      <c r="F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2239.9</v>
      </c>
      <c r="G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2222.0500000000002</v>
      </c>
      <c r="H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2205.4</v>
      </c>
      <c r="I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2197.25</v>
      </c>
      <c r="J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2277.16</v>
      </c>
      <c r="K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2214.5299999999997</v>
      </c>
      <c r="L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2214.4700000000003</v>
      </c>
      <c r="M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2221.0700000000002</v>
      </c>
      <c r="N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2220.85</v>
      </c>
      <c r="O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2220.9499999999998</v>
      </c>
      <c r="P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2242.1</v>
      </c>
      <c r="Q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2242.5500000000002</v>
      </c>
      <c r="R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2185.19</v>
      </c>
      <c r="S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2242.85</v>
      </c>
      <c r="T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2231.77</v>
      </c>
      <c r="U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2234.98</v>
      </c>
      <c r="V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2215.9700000000003</v>
      </c>
      <c r="W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2216.75</v>
      </c>
      <c r="X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2349.4699999999998</v>
      </c>
      <c r="Y227" s="116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2238.9499999999998</v>
      </c>
      <c r="AA227" s="89"/>
    </row>
    <row r="228" spans="1:27" x14ac:dyDescent="0.2">
      <c r="A228" s="88">
        <f t="shared" si="5"/>
        <v>42001</v>
      </c>
      <c r="B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2179.02</v>
      </c>
      <c r="C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2218.17</v>
      </c>
      <c r="D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2247.0299999999997</v>
      </c>
      <c r="E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2250.71</v>
      </c>
      <c r="F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2247.2200000000003</v>
      </c>
      <c r="G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2228.9700000000003</v>
      </c>
      <c r="H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2204.94</v>
      </c>
      <c r="I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2179.1</v>
      </c>
      <c r="J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2218.4699999999998</v>
      </c>
      <c r="K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2219.7399999999998</v>
      </c>
      <c r="L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2213.3199999999997</v>
      </c>
      <c r="M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2219.86</v>
      </c>
      <c r="N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2240.5699999999997</v>
      </c>
      <c r="O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2255.19</v>
      </c>
      <c r="P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2266.48</v>
      </c>
      <c r="Q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2241.2600000000002</v>
      </c>
      <c r="R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2183.8199999999997</v>
      </c>
      <c r="S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2217.3599999999997</v>
      </c>
      <c r="T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2217.89</v>
      </c>
      <c r="U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2209.39</v>
      </c>
      <c r="V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2216.4699999999998</v>
      </c>
      <c r="W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2217.38</v>
      </c>
      <c r="X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2298.0100000000002</v>
      </c>
      <c r="Y228" s="116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2225.69</v>
      </c>
    </row>
    <row r="229" spans="1:27" x14ac:dyDescent="0.2">
      <c r="A229" s="88">
        <f t="shared" si="5"/>
        <v>42002</v>
      </c>
      <c r="B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2177.62</v>
      </c>
      <c r="C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2208.31</v>
      </c>
      <c r="D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2231.33</v>
      </c>
      <c r="E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2234.62</v>
      </c>
      <c r="F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2238.6799999999998</v>
      </c>
      <c r="G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2221.96</v>
      </c>
      <c r="H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2176.04</v>
      </c>
      <c r="I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2272.61</v>
      </c>
      <c r="J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2221.77</v>
      </c>
      <c r="K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2225.66</v>
      </c>
      <c r="L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2206.46</v>
      </c>
      <c r="M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2177.94</v>
      </c>
      <c r="N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2182.1999999999998</v>
      </c>
      <c r="O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2179.5699999999997</v>
      </c>
      <c r="P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2215.27</v>
      </c>
      <c r="Q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2194.2399999999998</v>
      </c>
      <c r="R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2194.36</v>
      </c>
      <c r="S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2212.42</v>
      </c>
      <c r="T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2212.84</v>
      </c>
      <c r="U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2214.0100000000002</v>
      </c>
      <c r="V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2210.8599999999997</v>
      </c>
      <c r="W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2212.0299999999997</v>
      </c>
      <c r="X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2356.94</v>
      </c>
      <c r="Y229" s="116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2240.39</v>
      </c>
    </row>
    <row r="230" spans="1:27" x14ac:dyDescent="0.2">
      <c r="A230" s="88">
        <f t="shared" si="5"/>
        <v>42003</v>
      </c>
      <c r="B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2176.9700000000003</v>
      </c>
      <c r="C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2218.75</v>
      </c>
      <c r="D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2242.11</v>
      </c>
      <c r="E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2249.37</v>
      </c>
      <c r="F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2253.62</v>
      </c>
      <c r="G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2235.65</v>
      </c>
      <c r="H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2184.7799999999997</v>
      </c>
      <c r="I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2286.9299999999998</v>
      </c>
      <c r="J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2234.0500000000002</v>
      </c>
      <c r="K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2239.39</v>
      </c>
      <c r="L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2219.23</v>
      </c>
      <c r="M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2182.5699999999997</v>
      </c>
      <c r="N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2201.4700000000003</v>
      </c>
      <c r="O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2198.41</v>
      </c>
      <c r="P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2262.89</v>
      </c>
      <c r="Q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2225.42</v>
      </c>
      <c r="R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2184.56</v>
      </c>
      <c r="S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2222.3199999999997</v>
      </c>
      <c r="T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2222</v>
      </c>
      <c r="U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2223.16</v>
      </c>
      <c r="V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2211.11</v>
      </c>
      <c r="W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2211.81</v>
      </c>
      <c r="X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2356.71</v>
      </c>
      <c r="Y230" s="116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2239.81</v>
      </c>
    </row>
    <row r="231" spans="1:27" x14ac:dyDescent="0.2">
      <c r="A231" s="88">
        <f t="shared" si="5"/>
        <v>42004</v>
      </c>
      <c r="B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2176.75</v>
      </c>
      <c r="C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2218.54</v>
      </c>
      <c r="D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2242.04</v>
      </c>
      <c r="E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2249.0699999999997</v>
      </c>
      <c r="F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2253.21</v>
      </c>
      <c r="G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2235.6</v>
      </c>
      <c r="H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2184.35</v>
      </c>
      <c r="I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2285.92</v>
      </c>
      <c r="J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2233.41</v>
      </c>
      <c r="K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2236.9899999999998</v>
      </c>
      <c r="L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2217.1799999999998</v>
      </c>
      <c r="M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2181.14</v>
      </c>
      <c r="N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2200.15</v>
      </c>
      <c r="O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2198.5</v>
      </c>
      <c r="P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2263.12</v>
      </c>
      <c r="Q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2225.71</v>
      </c>
      <c r="R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2184.46</v>
      </c>
      <c r="S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2277.87</v>
      </c>
      <c r="T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2294.66</v>
      </c>
      <c r="U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2286.48</v>
      </c>
      <c r="V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2329.39</v>
      </c>
      <c r="W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2289.48</v>
      </c>
      <c r="X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2463.66</v>
      </c>
      <c r="Y231" s="116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2354.44</v>
      </c>
    </row>
    <row r="232" spans="1:27" x14ac:dyDescent="0.2">
      <c r="A232" s="94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</row>
    <row r="233" spans="1:27" x14ac:dyDescent="0.25">
      <c r="A233" s="96" t="s">
        <v>158</v>
      </c>
    </row>
    <row r="234" spans="1:27" ht="12.75" x14ac:dyDescent="0.2">
      <c r="A234" s="165" t="s">
        <v>49</v>
      </c>
      <c r="B234" s="168" t="s">
        <v>128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x14ac:dyDescent="0.2">
      <c r="A236" s="166"/>
      <c r="B236" s="174" t="s">
        <v>129</v>
      </c>
      <c r="C236" s="163" t="s">
        <v>130</v>
      </c>
      <c r="D236" s="163" t="s">
        <v>131</v>
      </c>
      <c r="E236" s="163" t="s">
        <v>132</v>
      </c>
      <c r="F236" s="163" t="s">
        <v>133</v>
      </c>
      <c r="G236" s="163" t="s">
        <v>134</v>
      </c>
      <c r="H236" s="163" t="s">
        <v>135</v>
      </c>
      <c r="I236" s="163" t="s">
        <v>136</v>
      </c>
      <c r="J236" s="163" t="s">
        <v>137</v>
      </c>
      <c r="K236" s="163" t="s">
        <v>138</v>
      </c>
      <c r="L236" s="163" t="s">
        <v>139</v>
      </c>
      <c r="M236" s="163" t="s">
        <v>140</v>
      </c>
      <c r="N236" s="176" t="s">
        <v>141</v>
      </c>
      <c r="O236" s="163" t="s">
        <v>142</v>
      </c>
      <c r="P236" s="163" t="s">
        <v>143</v>
      </c>
      <c r="Q236" s="163" t="s">
        <v>144</v>
      </c>
      <c r="R236" s="163" t="s">
        <v>145</v>
      </c>
      <c r="S236" s="163" t="s">
        <v>146</v>
      </c>
      <c r="T236" s="163" t="s">
        <v>147</v>
      </c>
      <c r="U236" s="163" t="s">
        <v>148</v>
      </c>
      <c r="V236" s="163" t="s">
        <v>149</v>
      </c>
      <c r="W236" s="163" t="s">
        <v>150</v>
      </c>
      <c r="X236" s="163" t="s">
        <v>151</v>
      </c>
      <c r="Y236" s="163" t="s">
        <v>152</v>
      </c>
    </row>
    <row r="237" spans="1:27" ht="12.75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88">
        <f>A201</f>
        <v>41974</v>
      </c>
      <c r="B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2163.37</v>
      </c>
      <c r="C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2164.46</v>
      </c>
      <c r="D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2146.7399999999998</v>
      </c>
      <c r="E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2149.77</v>
      </c>
      <c r="F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2152.67</v>
      </c>
      <c r="G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2146.5500000000002</v>
      </c>
      <c r="H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2162.13</v>
      </c>
      <c r="I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2197.08</v>
      </c>
      <c r="J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2146.4700000000003</v>
      </c>
      <c r="K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2175.6800000000003</v>
      </c>
      <c r="L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2194.5099999999998</v>
      </c>
      <c r="M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2264.02</v>
      </c>
      <c r="N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2236.69</v>
      </c>
      <c r="O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2230.25</v>
      </c>
      <c r="P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2191.7600000000002</v>
      </c>
      <c r="Q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2189.56</v>
      </c>
      <c r="R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2208.9700000000003</v>
      </c>
      <c r="S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2336.23</v>
      </c>
      <c r="T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2345.44</v>
      </c>
      <c r="U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2305.1</v>
      </c>
      <c r="V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2360.27</v>
      </c>
      <c r="W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2295.5299999999997</v>
      </c>
      <c r="X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2509.48</v>
      </c>
      <c r="Y238" s="116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2298.96</v>
      </c>
    </row>
    <row r="239" spans="1:27" x14ac:dyDescent="0.2">
      <c r="A239" s="88">
        <f t="shared" ref="A239:A268" si="6">A202</f>
        <v>41975</v>
      </c>
      <c r="B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2160.91</v>
      </c>
      <c r="C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2161.12</v>
      </c>
      <c r="D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2147.2599999999998</v>
      </c>
      <c r="E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2149.92</v>
      </c>
      <c r="F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2153.13</v>
      </c>
      <c r="G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2146.17</v>
      </c>
      <c r="H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2160.8000000000002</v>
      </c>
      <c r="I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2197.86</v>
      </c>
      <c r="J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2147.2199999999998</v>
      </c>
      <c r="K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2173.0100000000002</v>
      </c>
      <c r="L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2185.8200000000002</v>
      </c>
      <c r="M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2249.08</v>
      </c>
      <c r="N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2214.21</v>
      </c>
      <c r="O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2212.6999999999998</v>
      </c>
      <c r="P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2178.7799999999997</v>
      </c>
      <c r="Q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2176.5299999999997</v>
      </c>
      <c r="R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2223.39</v>
      </c>
      <c r="S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2326.98</v>
      </c>
      <c r="T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2323.23</v>
      </c>
      <c r="U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2286.87</v>
      </c>
      <c r="V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2325.79</v>
      </c>
      <c r="W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2278.67</v>
      </c>
      <c r="X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2395.87</v>
      </c>
      <c r="Y239" s="116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2305.0500000000002</v>
      </c>
    </row>
    <row r="240" spans="1:27" x14ac:dyDescent="0.2">
      <c r="A240" s="88">
        <f t="shared" si="6"/>
        <v>41976</v>
      </c>
      <c r="B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2150.31</v>
      </c>
      <c r="C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2179.91</v>
      </c>
      <c r="D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2179.92</v>
      </c>
      <c r="E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2179.84</v>
      </c>
      <c r="F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2180.12</v>
      </c>
      <c r="G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2180.75</v>
      </c>
      <c r="H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2172.34</v>
      </c>
      <c r="I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2259.42</v>
      </c>
      <c r="J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2195.89</v>
      </c>
      <c r="K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2181.37</v>
      </c>
      <c r="L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2147</v>
      </c>
      <c r="M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2234.0100000000002</v>
      </c>
      <c r="N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2190.15</v>
      </c>
      <c r="O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2197.3000000000002</v>
      </c>
      <c r="P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2144.35</v>
      </c>
      <c r="Q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2159.89</v>
      </c>
      <c r="R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2232.8199999999997</v>
      </c>
      <c r="S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2333.09</v>
      </c>
      <c r="T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2311.2399999999998</v>
      </c>
      <c r="U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2267.52</v>
      </c>
      <c r="V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2300.67</v>
      </c>
      <c r="W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2251.9899999999998</v>
      </c>
      <c r="X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2412.79</v>
      </c>
      <c r="Y240" s="116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2298.9899999999998</v>
      </c>
    </row>
    <row r="241" spans="1:25" x14ac:dyDescent="0.2">
      <c r="A241" s="88">
        <f t="shared" si="6"/>
        <v>41977</v>
      </c>
      <c r="B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2168.9700000000003</v>
      </c>
      <c r="C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2161.71</v>
      </c>
      <c r="D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2180.12</v>
      </c>
      <c r="E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2180.08</v>
      </c>
      <c r="F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2180.29</v>
      </c>
      <c r="G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2162.9</v>
      </c>
      <c r="H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2143.92</v>
      </c>
      <c r="I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2242.5500000000002</v>
      </c>
      <c r="J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2198.7600000000002</v>
      </c>
      <c r="K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2171.92</v>
      </c>
      <c r="L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2148.88</v>
      </c>
      <c r="M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2197.6999999999998</v>
      </c>
      <c r="N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2179.33</v>
      </c>
      <c r="O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2143.9499999999998</v>
      </c>
      <c r="P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2180.29</v>
      </c>
      <c r="Q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2175.6499999999996</v>
      </c>
      <c r="R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2166.5299999999997</v>
      </c>
      <c r="S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2319.0500000000002</v>
      </c>
      <c r="T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2311.13</v>
      </c>
      <c r="U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2288.6999999999998</v>
      </c>
      <c r="V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2320.9699999999998</v>
      </c>
      <c r="W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2263.7199999999998</v>
      </c>
      <c r="X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2418.5299999999997</v>
      </c>
      <c r="Y241" s="116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2333.9299999999998</v>
      </c>
    </row>
    <row r="242" spans="1:25" x14ac:dyDescent="0.2">
      <c r="A242" s="88">
        <f t="shared" si="6"/>
        <v>41978</v>
      </c>
      <c r="B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2166.85</v>
      </c>
      <c r="C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2162.6999999999998</v>
      </c>
      <c r="D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2180.91</v>
      </c>
      <c r="E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2180.9499999999998</v>
      </c>
      <c r="F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2181.19</v>
      </c>
      <c r="G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2182.12</v>
      </c>
      <c r="H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2144.54</v>
      </c>
      <c r="I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2242.75</v>
      </c>
      <c r="J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2181.83</v>
      </c>
      <c r="K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2155.42</v>
      </c>
      <c r="L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2171.14</v>
      </c>
      <c r="M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2232.6</v>
      </c>
      <c r="N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2228.2399999999998</v>
      </c>
      <c r="O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2233.52</v>
      </c>
      <c r="P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2146.75</v>
      </c>
      <c r="Q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2144.86</v>
      </c>
      <c r="R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2190.9499999999998</v>
      </c>
      <c r="S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2288.16</v>
      </c>
      <c r="T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2309.1499999999996</v>
      </c>
      <c r="U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2296.5100000000002</v>
      </c>
      <c r="V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2316.27</v>
      </c>
      <c r="W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2272.59</v>
      </c>
      <c r="X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2431.15</v>
      </c>
      <c r="Y242" s="116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2333.83</v>
      </c>
    </row>
    <row r="243" spans="1:25" x14ac:dyDescent="0.2">
      <c r="A243" s="88">
        <f t="shared" si="6"/>
        <v>41979</v>
      </c>
      <c r="B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2175.41</v>
      </c>
      <c r="C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2162.77</v>
      </c>
      <c r="D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2167.75</v>
      </c>
      <c r="E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2150.77</v>
      </c>
      <c r="F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2144.85</v>
      </c>
      <c r="G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2154.2199999999998</v>
      </c>
      <c r="H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2162.7200000000003</v>
      </c>
      <c r="I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2163.46</v>
      </c>
      <c r="J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2236.73</v>
      </c>
      <c r="K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2148.8199999999997</v>
      </c>
      <c r="L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2174.8200000000002</v>
      </c>
      <c r="M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2176.25</v>
      </c>
      <c r="N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2163.2600000000002</v>
      </c>
      <c r="O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2158.02</v>
      </c>
      <c r="P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2169.4299999999998</v>
      </c>
      <c r="Q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2173.84</v>
      </c>
      <c r="R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2211.3599999999997</v>
      </c>
      <c r="S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2301.5500000000002</v>
      </c>
      <c r="T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2303.9299999999998</v>
      </c>
      <c r="U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2285.59</v>
      </c>
      <c r="V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2240.0100000000002</v>
      </c>
      <c r="W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2196.86</v>
      </c>
      <c r="X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2375.71</v>
      </c>
      <c r="Y243" s="116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2268.94</v>
      </c>
    </row>
    <row r="244" spans="1:25" x14ac:dyDescent="0.2">
      <c r="A244" s="88">
        <f t="shared" si="6"/>
        <v>41980</v>
      </c>
      <c r="B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2173.2799999999997</v>
      </c>
      <c r="C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2158.87</v>
      </c>
      <c r="D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2149.6999999999998</v>
      </c>
      <c r="E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2144.3199999999997</v>
      </c>
      <c r="F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2154.9899999999998</v>
      </c>
      <c r="G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2147.48</v>
      </c>
      <c r="H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2154.04</v>
      </c>
      <c r="I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2158.86</v>
      </c>
      <c r="J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2227.81</v>
      </c>
      <c r="K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2164.02</v>
      </c>
      <c r="L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2171.84</v>
      </c>
      <c r="M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2172.3599999999997</v>
      </c>
      <c r="N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2161.23</v>
      </c>
      <c r="O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2155.4899999999998</v>
      </c>
      <c r="P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2167.77</v>
      </c>
      <c r="Q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2172.25</v>
      </c>
      <c r="R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2158.54</v>
      </c>
      <c r="S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2292.2200000000003</v>
      </c>
      <c r="T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2297.2799999999997</v>
      </c>
      <c r="U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2282.73</v>
      </c>
      <c r="V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2239.6099999999997</v>
      </c>
      <c r="W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2196.64</v>
      </c>
      <c r="X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2376.14</v>
      </c>
      <c r="Y244" s="116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2270.06</v>
      </c>
    </row>
    <row r="245" spans="1:25" x14ac:dyDescent="0.2">
      <c r="A245" s="88">
        <f t="shared" si="6"/>
        <v>41981</v>
      </c>
      <c r="B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2168.7200000000003</v>
      </c>
      <c r="C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2163.41</v>
      </c>
      <c r="D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2157.56</v>
      </c>
      <c r="E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2157.35</v>
      </c>
      <c r="F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2151.2799999999997</v>
      </c>
      <c r="G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2144.21</v>
      </c>
      <c r="H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2157.58</v>
      </c>
      <c r="I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2164.69</v>
      </c>
      <c r="J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2154.9699999999998</v>
      </c>
      <c r="K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2179.35</v>
      </c>
      <c r="L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2174.58</v>
      </c>
      <c r="M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2224.6799999999998</v>
      </c>
      <c r="N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2215.08</v>
      </c>
      <c r="O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2243.2200000000003</v>
      </c>
      <c r="P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2182.7200000000003</v>
      </c>
      <c r="Q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2174.9700000000003</v>
      </c>
      <c r="R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2165.12</v>
      </c>
      <c r="S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2354.9</v>
      </c>
      <c r="T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2303.52</v>
      </c>
      <c r="U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2279.79</v>
      </c>
      <c r="V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2317.23</v>
      </c>
      <c r="W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2280.35</v>
      </c>
      <c r="X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2413.4299999999998</v>
      </c>
      <c r="Y245" s="116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2327.2399999999998</v>
      </c>
    </row>
    <row r="246" spans="1:25" x14ac:dyDescent="0.2">
      <c r="A246" s="88">
        <f t="shared" si="6"/>
        <v>41982</v>
      </c>
      <c r="B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2168.2199999999998</v>
      </c>
      <c r="C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2163.7799999999997</v>
      </c>
      <c r="D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2157.5100000000002</v>
      </c>
      <c r="E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2156.06</v>
      </c>
      <c r="F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2149.4499999999998</v>
      </c>
      <c r="G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2145.41</v>
      </c>
      <c r="H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2158.5100000000002</v>
      </c>
      <c r="I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2180.88</v>
      </c>
      <c r="J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2164.9499999999998</v>
      </c>
      <c r="K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2160.16</v>
      </c>
      <c r="L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2159.81</v>
      </c>
      <c r="M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2180.46</v>
      </c>
      <c r="N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2181.1799999999998</v>
      </c>
      <c r="O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2181.9499999999998</v>
      </c>
      <c r="P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2150.83</v>
      </c>
      <c r="Q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2143.2599999999998</v>
      </c>
      <c r="R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2166.11</v>
      </c>
      <c r="S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2286.56</v>
      </c>
      <c r="T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2294.1800000000003</v>
      </c>
      <c r="U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2272.63</v>
      </c>
      <c r="V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2297.1799999999998</v>
      </c>
      <c r="W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2261.46</v>
      </c>
      <c r="X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2411.98</v>
      </c>
      <c r="Y246" s="116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2325.3000000000002</v>
      </c>
    </row>
    <row r="247" spans="1:25" x14ac:dyDescent="0.2">
      <c r="A247" s="88">
        <f t="shared" si="6"/>
        <v>41983</v>
      </c>
      <c r="B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2170.5500000000002</v>
      </c>
      <c r="C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2164.42</v>
      </c>
      <c r="D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2149.08</v>
      </c>
      <c r="E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2157.9700000000003</v>
      </c>
      <c r="F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2152.35</v>
      </c>
      <c r="G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2146.9699999999998</v>
      </c>
      <c r="H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2160.09</v>
      </c>
      <c r="I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2202.6800000000003</v>
      </c>
      <c r="J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2158.46</v>
      </c>
      <c r="K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2156.44</v>
      </c>
      <c r="L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2152.69</v>
      </c>
      <c r="M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2177.91</v>
      </c>
      <c r="N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2155.2399999999998</v>
      </c>
      <c r="O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2144.71</v>
      </c>
      <c r="P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2175.91</v>
      </c>
      <c r="Q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2170.64</v>
      </c>
      <c r="R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2157.94</v>
      </c>
      <c r="S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2241.9499999999998</v>
      </c>
      <c r="T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2251.4299999999998</v>
      </c>
      <c r="U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2236.29</v>
      </c>
      <c r="V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2266.7799999999997</v>
      </c>
      <c r="W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2210.89</v>
      </c>
      <c r="X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2386.44</v>
      </c>
      <c r="Y247" s="116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2289.41</v>
      </c>
    </row>
    <row r="248" spans="1:25" x14ac:dyDescent="0.2">
      <c r="A248" s="88">
        <f t="shared" si="6"/>
        <v>41984</v>
      </c>
      <c r="B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2165.6999999999998</v>
      </c>
      <c r="C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2160.5500000000002</v>
      </c>
      <c r="D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2148.96</v>
      </c>
      <c r="E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2157.7600000000002</v>
      </c>
      <c r="F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2152.27</v>
      </c>
      <c r="G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2146.6799999999998</v>
      </c>
      <c r="H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2160.67</v>
      </c>
      <c r="I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2202.38</v>
      </c>
      <c r="J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2158.08</v>
      </c>
      <c r="K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2156.0500000000002</v>
      </c>
      <c r="L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2153.2399999999998</v>
      </c>
      <c r="M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2177.79</v>
      </c>
      <c r="N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2156.21</v>
      </c>
      <c r="O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2145.65</v>
      </c>
      <c r="P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2175.6</v>
      </c>
      <c r="Q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2170.67</v>
      </c>
      <c r="R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2157.66</v>
      </c>
      <c r="S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2243.4299999999998</v>
      </c>
      <c r="T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2253.04</v>
      </c>
      <c r="U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2236</v>
      </c>
      <c r="V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2266.6999999999998</v>
      </c>
      <c r="W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2211.7200000000003</v>
      </c>
      <c r="X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2378.2599999999998</v>
      </c>
      <c r="Y248" s="116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2282.0299999999997</v>
      </c>
    </row>
    <row r="249" spans="1:25" x14ac:dyDescent="0.2">
      <c r="A249" s="88">
        <f t="shared" si="6"/>
        <v>41985</v>
      </c>
      <c r="B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2164.13</v>
      </c>
      <c r="C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2143.2799999999997</v>
      </c>
      <c r="D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2154.85</v>
      </c>
      <c r="E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2154.7600000000002</v>
      </c>
      <c r="F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2151.0699999999997</v>
      </c>
      <c r="G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2155.2399999999998</v>
      </c>
      <c r="H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2158.27</v>
      </c>
      <c r="I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2202.92</v>
      </c>
      <c r="J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2158.64</v>
      </c>
      <c r="K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2156.4699999999998</v>
      </c>
      <c r="L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2148.33</v>
      </c>
      <c r="M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2176.0100000000002</v>
      </c>
      <c r="N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2143.2799999999997</v>
      </c>
      <c r="O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2160.77</v>
      </c>
      <c r="P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2170.67</v>
      </c>
      <c r="Q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2171.67</v>
      </c>
      <c r="R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2155.67</v>
      </c>
      <c r="S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2204.04</v>
      </c>
      <c r="T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2205.17</v>
      </c>
      <c r="U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2183.1799999999998</v>
      </c>
      <c r="V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2245.65</v>
      </c>
      <c r="W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2201.92</v>
      </c>
      <c r="X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2385</v>
      </c>
      <c r="Y249" s="116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2266.7599999999998</v>
      </c>
    </row>
    <row r="250" spans="1:25" x14ac:dyDescent="0.2">
      <c r="A250" s="88">
        <f t="shared" si="6"/>
        <v>41986</v>
      </c>
      <c r="B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2148.8199999999997</v>
      </c>
      <c r="C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2148.12</v>
      </c>
      <c r="D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2146.5699999999997</v>
      </c>
      <c r="E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2146.96</v>
      </c>
      <c r="F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2147.1999999999998</v>
      </c>
      <c r="G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2147.69</v>
      </c>
      <c r="H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2148.8000000000002</v>
      </c>
      <c r="I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2173.3000000000002</v>
      </c>
      <c r="J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2171.2199999999998</v>
      </c>
      <c r="K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2172.42</v>
      </c>
      <c r="L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2178.37</v>
      </c>
      <c r="M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2194.44</v>
      </c>
      <c r="N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2194.12</v>
      </c>
      <c r="O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2194.0500000000002</v>
      </c>
      <c r="P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2194.5099999999998</v>
      </c>
      <c r="Q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2195.13</v>
      </c>
      <c r="R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2198.91</v>
      </c>
      <c r="S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2231.0500000000002</v>
      </c>
      <c r="T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2263.8199999999997</v>
      </c>
      <c r="U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2242.98</v>
      </c>
      <c r="V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2225.71</v>
      </c>
      <c r="W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2183.6800000000003</v>
      </c>
      <c r="X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2332.9299999999998</v>
      </c>
      <c r="Y250" s="116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2202.11</v>
      </c>
    </row>
    <row r="251" spans="1:25" x14ac:dyDescent="0.2">
      <c r="A251" s="88">
        <f t="shared" si="6"/>
        <v>41987</v>
      </c>
      <c r="B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2148.4700000000003</v>
      </c>
      <c r="C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2146.6</v>
      </c>
      <c r="D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2146.65</v>
      </c>
      <c r="E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2146.73</v>
      </c>
      <c r="F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2146.9</v>
      </c>
      <c r="G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2147.63</v>
      </c>
      <c r="H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2148.3199999999997</v>
      </c>
      <c r="I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2162.92</v>
      </c>
      <c r="J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2161.2799999999997</v>
      </c>
      <c r="K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2178.41</v>
      </c>
      <c r="L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2178.3000000000002</v>
      </c>
      <c r="M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2194.2600000000002</v>
      </c>
      <c r="N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2194.1799999999998</v>
      </c>
      <c r="O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2194.12</v>
      </c>
      <c r="P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2194.39</v>
      </c>
      <c r="Q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2195.2600000000002</v>
      </c>
      <c r="R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2199.21</v>
      </c>
      <c r="S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2176.5699999999997</v>
      </c>
      <c r="T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2231.46</v>
      </c>
      <c r="U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2214.84</v>
      </c>
      <c r="V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2215.75</v>
      </c>
      <c r="W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2180.5500000000002</v>
      </c>
      <c r="X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2332.4499999999998</v>
      </c>
      <c r="Y251" s="116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2202.4899999999998</v>
      </c>
    </row>
    <row r="252" spans="1:25" x14ac:dyDescent="0.2">
      <c r="A252" s="88">
        <f t="shared" si="6"/>
        <v>41988</v>
      </c>
      <c r="B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2144.34</v>
      </c>
      <c r="C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2148.42</v>
      </c>
      <c r="D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2148.2399999999998</v>
      </c>
      <c r="E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2148.42</v>
      </c>
      <c r="F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2148.5100000000002</v>
      </c>
      <c r="G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2149.06</v>
      </c>
      <c r="H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2150.02</v>
      </c>
      <c r="I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2201.31</v>
      </c>
      <c r="J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2157.5500000000002</v>
      </c>
      <c r="K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2155.89</v>
      </c>
      <c r="L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2147.4499999999998</v>
      </c>
      <c r="M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2152.8000000000002</v>
      </c>
      <c r="N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2157.89</v>
      </c>
      <c r="O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2157.75</v>
      </c>
      <c r="P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2211.3000000000002</v>
      </c>
      <c r="Q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2212.34</v>
      </c>
      <c r="R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2216.1</v>
      </c>
      <c r="S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2220.54</v>
      </c>
      <c r="T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2219.9499999999998</v>
      </c>
      <c r="U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2192.17</v>
      </c>
      <c r="V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2175.1</v>
      </c>
      <c r="W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2161.7399999999998</v>
      </c>
      <c r="X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2347.09</v>
      </c>
      <c r="Y252" s="116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2221.9700000000003</v>
      </c>
    </row>
    <row r="253" spans="1:25" x14ac:dyDescent="0.2">
      <c r="A253" s="88">
        <f t="shared" si="6"/>
        <v>41989</v>
      </c>
      <c r="B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2154.1</v>
      </c>
      <c r="C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2158.2600000000002</v>
      </c>
      <c r="D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2191.9299999999998</v>
      </c>
      <c r="E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2185.6099999999997</v>
      </c>
      <c r="F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2182.63</v>
      </c>
      <c r="G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2173.63</v>
      </c>
      <c r="H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2156.14</v>
      </c>
      <c r="I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2222.5100000000002</v>
      </c>
      <c r="J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2184.5500000000002</v>
      </c>
      <c r="K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2155.77</v>
      </c>
      <c r="L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2147.31</v>
      </c>
      <c r="M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2163.64</v>
      </c>
      <c r="N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2157.1999999999998</v>
      </c>
      <c r="O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2157.4899999999998</v>
      </c>
      <c r="P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2193.7600000000002</v>
      </c>
      <c r="Q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2159.0299999999997</v>
      </c>
      <c r="R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2170.08</v>
      </c>
      <c r="S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2186.67</v>
      </c>
      <c r="T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2186.6099999999997</v>
      </c>
      <c r="U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2186.96</v>
      </c>
      <c r="V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2178.71</v>
      </c>
      <c r="W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2173.86</v>
      </c>
      <c r="X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2341.35</v>
      </c>
      <c r="Y253" s="116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2225.73</v>
      </c>
    </row>
    <row r="254" spans="1:25" x14ac:dyDescent="0.2">
      <c r="A254" s="88">
        <f t="shared" si="6"/>
        <v>41990</v>
      </c>
      <c r="B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2148.3199999999997</v>
      </c>
      <c r="C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2172.19</v>
      </c>
      <c r="D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2191.0699999999997</v>
      </c>
      <c r="E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2191.23</v>
      </c>
      <c r="F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2194.7399999999998</v>
      </c>
      <c r="G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2185.3199999999997</v>
      </c>
      <c r="H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2142.0500000000002</v>
      </c>
      <c r="I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2232.5699999999997</v>
      </c>
      <c r="J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2193.35</v>
      </c>
      <c r="K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2188.5</v>
      </c>
      <c r="L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2170.31</v>
      </c>
      <c r="M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2150.25</v>
      </c>
      <c r="N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2153.0699999999997</v>
      </c>
      <c r="O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2158.1</v>
      </c>
      <c r="P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2194.48</v>
      </c>
      <c r="Q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2159.48</v>
      </c>
      <c r="R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2168.92</v>
      </c>
      <c r="S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2176.62</v>
      </c>
      <c r="T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2177.29</v>
      </c>
      <c r="U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2178.11</v>
      </c>
      <c r="V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2179.5099999999998</v>
      </c>
      <c r="W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2175.0500000000002</v>
      </c>
      <c r="X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2318.5100000000002</v>
      </c>
      <c r="Y254" s="116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2192.56</v>
      </c>
    </row>
    <row r="255" spans="1:25" x14ac:dyDescent="0.2">
      <c r="A255" s="88">
        <f t="shared" si="6"/>
        <v>41991</v>
      </c>
      <c r="B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2149.73</v>
      </c>
      <c r="C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2172.23</v>
      </c>
      <c r="D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2191.27</v>
      </c>
      <c r="E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2191.1999999999998</v>
      </c>
      <c r="F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2194.59</v>
      </c>
      <c r="G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2185.08</v>
      </c>
      <c r="H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2141.9299999999998</v>
      </c>
      <c r="I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2232.83</v>
      </c>
      <c r="J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2208.09</v>
      </c>
      <c r="K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2213.6099999999997</v>
      </c>
      <c r="L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2209.9700000000003</v>
      </c>
      <c r="M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2170.9499999999998</v>
      </c>
      <c r="N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2184.7600000000002</v>
      </c>
      <c r="O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2193.29</v>
      </c>
      <c r="P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2249.0500000000002</v>
      </c>
      <c r="Q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2211.4299999999998</v>
      </c>
      <c r="R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2162.1999999999998</v>
      </c>
      <c r="S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2180.27</v>
      </c>
      <c r="T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2183.27</v>
      </c>
      <c r="U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2183.94</v>
      </c>
      <c r="V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2181</v>
      </c>
      <c r="W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2176.23</v>
      </c>
      <c r="X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2307.75</v>
      </c>
      <c r="Y255" s="116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2198.7799999999997</v>
      </c>
    </row>
    <row r="256" spans="1:25" x14ac:dyDescent="0.2">
      <c r="A256" s="88">
        <f t="shared" si="6"/>
        <v>41992</v>
      </c>
      <c r="B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2150.1799999999998</v>
      </c>
      <c r="C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2172</v>
      </c>
      <c r="D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2190.96</v>
      </c>
      <c r="E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2190.9</v>
      </c>
      <c r="F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2194.0699999999997</v>
      </c>
      <c r="G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2184.73</v>
      </c>
      <c r="H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2142.12</v>
      </c>
      <c r="I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2232.62</v>
      </c>
      <c r="J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2207.7799999999997</v>
      </c>
      <c r="K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2213.35</v>
      </c>
      <c r="L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2209.3000000000002</v>
      </c>
      <c r="M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2170.48</v>
      </c>
      <c r="N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2184.09</v>
      </c>
      <c r="O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2192.33</v>
      </c>
      <c r="P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2247.75</v>
      </c>
      <c r="Q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2210.0500000000002</v>
      </c>
      <c r="R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2161.5</v>
      </c>
      <c r="S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2180.92</v>
      </c>
      <c r="T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2181.5500000000002</v>
      </c>
      <c r="U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2183.37</v>
      </c>
      <c r="V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2183.5</v>
      </c>
      <c r="W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2179.1</v>
      </c>
      <c r="X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2306.8199999999997</v>
      </c>
      <c r="Y256" s="116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2198.87</v>
      </c>
    </row>
    <row r="257" spans="1:27" x14ac:dyDescent="0.2">
      <c r="A257" s="88">
        <f t="shared" si="6"/>
        <v>41993</v>
      </c>
      <c r="B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2151.67</v>
      </c>
      <c r="C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2172.56</v>
      </c>
      <c r="D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2192.2799999999997</v>
      </c>
      <c r="E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2195.71</v>
      </c>
      <c r="F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2195.7600000000002</v>
      </c>
      <c r="G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2185.9899999999998</v>
      </c>
      <c r="H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2145.8199999999997</v>
      </c>
      <c r="I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2164.0500000000002</v>
      </c>
      <c r="J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2165.7399999999998</v>
      </c>
      <c r="K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2184.7799999999997</v>
      </c>
      <c r="L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2178.2600000000002</v>
      </c>
      <c r="M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2184.62</v>
      </c>
      <c r="N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2190.75</v>
      </c>
      <c r="O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2211.08</v>
      </c>
      <c r="P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2218.4699999999998</v>
      </c>
      <c r="Q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2193.59</v>
      </c>
      <c r="R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2171.0500000000002</v>
      </c>
      <c r="S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2245.8199999999997</v>
      </c>
      <c r="T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2258.4299999999998</v>
      </c>
      <c r="U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2253.52</v>
      </c>
      <c r="V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2179.42</v>
      </c>
      <c r="W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2181.3599999999997</v>
      </c>
      <c r="X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2316.66</v>
      </c>
      <c r="Y257" s="116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2208.0100000000002</v>
      </c>
    </row>
    <row r="258" spans="1:27" x14ac:dyDescent="0.2">
      <c r="A258" s="88">
        <f t="shared" si="6"/>
        <v>41994</v>
      </c>
      <c r="B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2152.2399999999998</v>
      </c>
      <c r="C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2172.6499999999996</v>
      </c>
      <c r="D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2192.44</v>
      </c>
      <c r="E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2195.85</v>
      </c>
      <c r="F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2196.0500000000002</v>
      </c>
      <c r="G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2186.1799999999998</v>
      </c>
      <c r="H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2145.71</v>
      </c>
      <c r="I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2151.4899999999998</v>
      </c>
      <c r="J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2167.4699999999998</v>
      </c>
      <c r="K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2228.4499999999998</v>
      </c>
      <c r="L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2177.5500000000002</v>
      </c>
      <c r="M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2183.73</v>
      </c>
      <c r="N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2190.2799999999997</v>
      </c>
      <c r="O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2193.73</v>
      </c>
      <c r="P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2190.75</v>
      </c>
      <c r="Q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2172.4</v>
      </c>
      <c r="R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2170.52</v>
      </c>
      <c r="S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2245.6799999999998</v>
      </c>
      <c r="T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2256.77</v>
      </c>
      <c r="U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2254.84</v>
      </c>
      <c r="V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2179.67</v>
      </c>
      <c r="W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2180.48</v>
      </c>
      <c r="X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2317.13</v>
      </c>
      <c r="Y258" s="116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2192.69</v>
      </c>
    </row>
    <row r="259" spans="1:27" x14ac:dyDescent="0.2">
      <c r="A259" s="88">
        <f t="shared" si="6"/>
        <v>41995</v>
      </c>
      <c r="B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2148.35</v>
      </c>
      <c r="C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2172.1799999999998</v>
      </c>
      <c r="D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2190.4699999999998</v>
      </c>
      <c r="E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2190.33</v>
      </c>
      <c r="F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2194.4</v>
      </c>
      <c r="G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2185</v>
      </c>
      <c r="H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2141.83</v>
      </c>
      <c r="I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2232.8999999999996</v>
      </c>
      <c r="J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2208.5</v>
      </c>
      <c r="K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2214.37</v>
      </c>
      <c r="L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2201.04</v>
      </c>
      <c r="M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2153.1</v>
      </c>
      <c r="N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2166.14</v>
      </c>
      <c r="O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2176.62</v>
      </c>
      <c r="P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2227.36</v>
      </c>
      <c r="Q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2211.0299999999997</v>
      </c>
      <c r="R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2162.16</v>
      </c>
      <c r="S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2182.16</v>
      </c>
      <c r="T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2181</v>
      </c>
      <c r="U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2183.04</v>
      </c>
      <c r="V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2181.5699999999997</v>
      </c>
      <c r="W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2180.27</v>
      </c>
      <c r="X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2306.35</v>
      </c>
      <c r="Y259" s="116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2198.9499999999998</v>
      </c>
    </row>
    <row r="260" spans="1:27" x14ac:dyDescent="0.2">
      <c r="A260" s="88">
        <f t="shared" si="6"/>
        <v>41996</v>
      </c>
      <c r="B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2146.29</v>
      </c>
      <c r="C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2172.81</v>
      </c>
      <c r="D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2191.2199999999998</v>
      </c>
      <c r="E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2191.14</v>
      </c>
      <c r="F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2194.8200000000002</v>
      </c>
      <c r="G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2185.35</v>
      </c>
      <c r="H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2142.0100000000002</v>
      </c>
      <c r="I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2233.31</v>
      </c>
      <c r="J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2208.7200000000003</v>
      </c>
      <c r="K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2214.5100000000002</v>
      </c>
      <c r="L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2201.2399999999998</v>
      </c>
      <c r="M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2153.23</v>
      </c>
      <c r="N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2166.2399999999998</v>
      </c>
      <c r="O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2176.98</v>
      </c>
      <c r="P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2227.34</v>
      </c>
      <c r="Q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2211.12</v>
      </c>
      <c r="R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2161.41</v>
      </c>
      <c r="S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2178.41</v>
      </c>
      <c r="T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2179.38</v>
      </c>
      <c r="U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2188.9899999999998</v>
      </c>
      <c r="V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2182.17</v>
      </c>
      <c r="W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2178.86</v>
      </c>
      <c r="X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2300.6799999999998</v>
      </c>
      <c r="Y260" s="116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2195.15</v>
      </c>
    </row>
    <row r="261" spans="1:27" x14ac:dyDescent="0.2">
      <c r="A261" s="88">
        <f t="shared" si="6"/>
        <v>41997</v>
      </c>
      <c r="B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2146.6</v>
      </c>
      <c r="C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2173.14</v>
      </c>
      <c r="D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2191.83</v>
      </c>
      <c r="E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2191.87</v>
      </c>
      <c r="F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2185.38</v>
      </c>
      <c r="G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2185.48</v>
      </c>
      <c r="H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2142.0500000000002</v>
      </c>
      <c r="I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2224.3599999999997</v>
      </c>
      <c r="J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2197.17</v>
      </c>
      <c r="K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2202.0299999999997</v>
      </c>
      <c r="L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2180.1</v>
      </c>
      <c r="M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2143.48</v>
      </c>
      <c r="N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2153.39</v>
      </c>
      <c r="O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2169.0500000000002</v>
      </c>
      <c r="P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2217.9</v>
      </c>
      <c r="Q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2212.31</v>
      </c>
      <c r="R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2163.13</v>
      </c>
      <c r="S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2185.85</v>
      </c>
      <c r="T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2189.35</v>
      </c>
      <c r="U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2188.0500000000002</v>
      </c>
      <c r="V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2179.44</v>
      </c>
      <c r="W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2174.4499999999998</v>
      </c>
      <c r="X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2316.87</v>
      </c>
      <c r="Y261" s="116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2210.66</v>
      </c>
      <c r="AA261" s="89"/>
    </row>
    <row r="262" spans="1:27" x14ac:dyDescent="0.2">
      <c r="A262" s="88">
        <f t="shared" si="6"/>
        <v>41998</v>
      </c>
      <c r="B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2155.0699999999997</v>
      </c>
      <c r="C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2184.88</v>
      </c>
      <c r="D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2211.06</v>
      </c>
      <c r="E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2211.23</v>
      </c>
      <c r="F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2201.2600000000002</v>
      </c>
      <c r="G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2201.41</v>
      </c>
      <c r="H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2155.77</v>
      </c>
      <c r="I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2239.8599999999997</v>
      </c>
      <c r="J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2208.67</v>
      </c>
      <c r="K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2228.4</v>
      </c>
      <c r="L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2201.41</v>
      </c>
      <c r="M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2158.3000000000002</v>
      </c>
      <c r="N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2174.08</v>
      </c>
      <c r="O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2185.11</v>
      </c>
      <c r="P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2234.87</v>
      </c>
      <c r="Q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2235.37</v>
      </c>
      <c r="R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2161.6099999999997</v>
      </c>
      <c r="S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2186.5699999999997</v>
      </c>
      <c r="T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2187.2799999999997</v>
      </c>
      <c r="U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2188.66</v>
      </c>
      <c r="V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2173.96</v>
      </c>
      <c r="W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2175.1799999999998</v>
      </c>
      <c r="X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2299.5100000000002</v>
      </c>
      <c r="Y262" s="116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2195.2600000000002</v>
      </c>
    </row>
    <row r="263" spans="1:27" x14ac:dyDescent="0.2">
      <c r="A263" s="88">
        <f t="shared" si="6"/>
        <v>41999</v>
      </c>
      <c r="B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2143.5</v>
      </c>
      <c r="C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2178.33</v>
      </c>
      <c r="D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2193.86</v>
      </c>
      <c r="E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2197.1799999999998</v>
      </c>
      <c r="F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2200.86</v>
      </c>
      <c r="G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2194.54</v>
      </c>
      <c r="H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2149.7200000000003</v>
      </c>
      <c r="I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2242.87</v>
      </c>
      <c r="J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2168.6800000000003</v>
      </c>
      <c r="K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2161.77</v>
      </c>
      <c r="L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2161.73</v>
      </c>
      <c r="M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2158.88</v>
      </c>
      <c r="N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2162.8200000000002</v>
      </c>
      <c r="O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2157.5500000000002</v>
      </c>
      <c r="P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2187.66</v>
      </c>
      <c r="Q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2176.2199999999998</v>
      </c>
      <c r="R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2153.7799999999997</v>
      </c>
      <c r="S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2188.5699999999997</v>
      </c>
      <c r="T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2189.02</v>
      </c>
      <c r="U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2190.19</v>
      </c>
      <c r="V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2175.5299999999997</v>
      </c>
      <c r="W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2175.7799999999997</v>
      </c>
      <c r="X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2311.21</v>
      </c>
      <c r="Y263" s="116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2201.52</v>
      </c>
    </row>
    <row r="264" spans="1:27" x14ac:dyDescent="0.2">
      <c r="A264" s="88">
        <f t="shared" si="6"/>
        <v>42000</v>
      </c>
      <c r="B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2147.08</v>
      </c>
      <c r="C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2178.59</v>
      </c>
      <c r="D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2202.04</v>
      </c>
      <c r="E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2205.42</v>
      </c>
      <c r="F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2202.1999999999998</v>
      </c>
      <c r="G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2185.33</v>
      </c>
      <c r="H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2169.6</v>
      </c>
      <c r="I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2161.9</v>
      </c>
      <c r="J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2237.4</v>
      </c>
      <c r="K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2178.2199999999998</v>
      </c>
      <c r="L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2178.17</v>
      </c>
      <c r="M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2184.4</v>
      </c>
      <c r="N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2184.1999999999998</v>
      </c>
      <c r="O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2184.29</v>
      </c>
      <c r="P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2204.2799999999997</v>
      </c>
      <c r="Q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2204.6999999999998</v>
      </c>
      <c r="R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2150.5</v>
      </c>
      <c r="S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2204.9899999999998</v>
      </c>
      <c r="T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2194.5099999999998</v>
      </c>
      <c r="U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2197.5500000000002</v>
      </c>
      <c r="V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2179.58</v>
      </c>
      <c r="W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2180.3199999999997</v>
      </c>
      <c r="X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2305.73</v>
      </c>
      <c r="Y264" s="116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2201.3000000000002</v>
      </c>
    </row>
    <row r="265" spans="1:27" x14ac:dyDescent="0.2">
      <c r="A265" s="88">
        <f t="shared" si="6"/>
        <v>42001</v>
      </c>
      <c r="B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2144.67</v>
      </c>
      <c r="C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2181.66</v>
      </c>
      <c r="D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2208.94</v>
      </c>
      <c r="E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2212.41</v>
      </c>
      <c r="F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2209.11</v>
      </c>
      <c r="G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2191.87</v>
      </c>
      <c r="H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2169.16</v>
      </c>
      <c r="I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2144.7399999999998</v>
      </c>
      <c r="J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2181.9499999999998</v>
      </c>
      <c r="K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2183.15</v>
      </c>
      <c r="L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2177.08</v>
      </c>
      <c r="M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2183.2600000000002</v>
      </c>
      <c r="N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2202.83</v>
      </c>
      <c r="O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2216.6499999999996</v>
      </c>
      <c r="P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2227.3199999999997</v>
      </c>
      <c r="Q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2203.48</v>
      </c>
      <c r="R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2149.21</v>
      </c>
      <c r="S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2180.9</v>
      </c>
      <c r="T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2181.4</v>
      </c>
      <c r="U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2173.37</v>
      </c>
      <c r="V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2180.06</v>
      </c>
      <c r="W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2180.92</v>
      </c>
      <c r="X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2257.11</v>
      </c>
      <c r="Y265" s="116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2188.77</v>
      </c>
    </row>
    <row r="266" spans="1:27" x14ac:dyDescent="0.2">
      <c r="A266" s="88">
        <f t="shared" si="6"/>
        <v>42002</v>
      </c>
      <c r="B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2143.35</v>
      </c>
      <c r="C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2172.35</v>
      </c>
      <c r="D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2194.1</v>
      </c>
      <c r="E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2197.21</v>
      </c>
      <c r="F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2201.04</v>
      </c>
      <c r="G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2185.25</v>
      </c>
      <c r="H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2141.85</v>
      </c>
      <c r="I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2233.11</v>
      </c>
      <c r="J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2185.06</v>
      </c>
      <c r="K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2188.7399999999998</v>
      </c>
      <c r="L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2170.6</v>
      </c>
      <c r="M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2143.65</v>
      </c>
      <c r="N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2147.6799999999998</v>
      </c>
      <c r="O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2145.19</v>
      </c>
      <c r="P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2178.92</v>
      </c>
      <c r="Q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2159.06</v>
      </c>
      <c r="R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2159.17</v>
      </c>
      <c r="S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2176.23</v>
      </c>
      <c r="T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2176.62</v>
      </c>
      <c r="U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2177.73</v>
      </c>
      <c r="V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2174.7600000000002</v>
      </c>
      <c r="W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2175.86</v>
      </c>
      <c r="X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2312.79</v>
      </c>
      <c r="Y266" s="116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2202.6499999999996</v>
      </c>
    </row>
    <row r="267" spans="1:27" x14ac:dyDescent="0.2">
      <c r="A267" s="88">
        <f t="shared" si="6"/>
        <v>42003</v>
      </c>
      <c r="B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2142.73</v>
      </c>
      <c r="C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2182.21</v>
      </c>
      <c r="D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2204.29</v>
      </c>
      <c r="E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2211.14</v>
      </c>
      <c r="F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2215.16</v>
      </c>
      <c r="G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2198.1799999999998</v>
      </c>
      <c r="H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2150.1099999999997</v>
      </c>
      <c r="I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2246.63</v>
      </c>
      <c r="J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2196.67</v>
      </c>
      <c r="K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2201.7200000000003</v>
      </c>
      <c r="L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2182.67</v>
      </c>
      <c r="M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2148.02</v>
      </c>
      <c r="N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2165.89</v>
      </c>
      <c r="O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2163</v>
      </c>
      <c r="P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2223.92</v>
      </c>
      <c r="Q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2188.5099999999998</v>
      </c>
      <c r="R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2149.91</v>
      </c>
      <c r="S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2185.59</v>
      </c>
      <c r="T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2185.2799999999997</v>
      </c>
      <c r="U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2186.38</v>
      </c>
      <c r="V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2174.9899999999998</v>
      </c>
      <c r="W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2175.6499999999996</v>
      </c>
      <c r="X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2312.5699999999997</v>
      </c>
      <c r="Y267" s="116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2202.11</v>
      </c>
    </row>
    <row r="268" spans="1:27" x14ac:dyDescent="0.2">
      <c r="A268" s="88">
        <f t="shared" si="6"/>
        <v>42004</v>
      </c>
      <c r="B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2142.5299999999997</v>
      </c>
      <c r="C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2182.0100000000002</v>
      </c>
      <c r="D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2204.2199999999998</v>
      </c>
      <c r="E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2210.86</v>
      </c>
      <c r="F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2214.77</v>
      </c>
      <c r="G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2198.13</v>
      </c>
      <c r="H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2149.71</v>
      </c>
      <c r="I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2245.6799999999998</v>
      </c>
      <c r="J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2196.06</v>
      </c>
      <c r="K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2199.4499999999998</v>
      </c>
      <c r="L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2180.7200000000003</v>
      </c>
      <c r="M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2146.67</v>
      </c>
      <c r="N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2164.64</v>
      </c>
      <c r="O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2163.08</v>
      </c>
      <c r="P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2224.14</v>
      </c>
      <c r="Q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2188.79</v>
      </c>
      <c r="R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2149.81</v>
      </c>
      <c r="S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2238.08</v>
      </c>
      <c r="T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2253.94</v>
      </c>
      <c r="U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2246.21</v>
      </c>
      <c r="V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2286.7600000000002</v>
      </c>
      <c r="W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2249.04</v>
      </c>
      <c r="X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2413.63</v>
      </c>
      <c r="Y268" s="116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2310.4299999999998</v>
      </c>
    </row>
    <row r="269" spans="1:27" x14ac:dyDescent="0.2">
      <c r="A269" s="94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</row>
    <row r="270" spans="1:27" x14ac:dyDescent="0.25">
      <c r="A270" s="96" t="s">
        <v>159</v>
      </c>
    </row>
    <row r="271" spans="1:27" ht="12.75" x14ac:dyDescent="0.2">
      <c r="A271" s="165" t="s">
        <v>49</v>
      </c>
      <c r="B271" s="168" t="s">
        <v>128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7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5" ht="12.75" x14ac:dyDescent="0.2">
      <c r="A273" s="166"/>
      <c r="B273" s="174" t="s">
        <v>129</v>
      </c>
      <c r="C273" s="163" t="s">
        <v>130</v>
      </c>
      <c r="D273" s="163" t="s">
        <v>131</v>
      </c>
      <c r="E273" s="163" t="s">
        <v>132</v>
      </c>
      <c r="F273" s="163" t="s">
        <v>133</v>
      </c>
      <c r="G273" s="163" t="s">
        <v>134</v>
      </c>
      <c r="H273" s="163" t="s">
        <v>135</v>
      </c>
      <c r="I273" s="163" t="s">
        <v>136</v>
      </c>
      <c r="J273" s="163" t="s">
        <v>137</v>
      </c>
      <c r="K273" s="163" t="s">
        <v>138</v>
      </c>
      <c r="L273" s="163" t="s">
        <v>139</v>
      </c>
      <c r="M273" s="163" t="s">
        <v>140</v>
      </c>
      <c r="N273" s="176" t="s">
        <v>141</v>
      </c>
      <c r="O273" s="163" t="s">
        <v>142</v>
      </c>
      <c r="P273" s="163" t="s">
        <v>143</v>
      </c>
      <c r="Q273" s="163" t="s">
        <v>144</v>
      </c>
      <c r="R273" s="163" t="s">
        <v>145</v>
      </c>
      <c r="S273" s="163" t="s">
        <v>146</v>
      </c>
      <c r="T273" s="163" t="s">
        <v>147</v>
      </c>
      <c r="U273" s="163" t="s">
        <v>148</v>
      </c>
      <c r="V273" s="163" t="s">
        <v>149</v>
      </c>
      <c r="W273" s="163" t="s">
        <v>150</v>
      </c>
      <c r="X273" s="163" t="s">
        <v>151</v>
      </c>
      <c r="Y273" s="163" t="s">
        <v>152</v>
      </c>
    </row>
    <row r="274" spans="1:25" ht="12.75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88">
        <f>A238</f>
        <v>41974</v>
      </c>
      <c r="B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2132</v>
      </c>
      <c r="C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2133.0299999999997</v>
      </c>
      <c r="D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2116.23</v>
      </c>
      <c r="E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2119.1</v>
      </c>
      <c r="F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2121.85</v>
      </c>
      <c r="G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2116.04</v>
      </c>
      <c r="H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2130.8200000000002</v>
      </c>
      <c r="I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2163.9699999999998</v>
      </c>
      <c r="J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2115.9700000000003</v>
      </c>
      <c r="K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2143.67</v>
      </c>
      <c r="L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2161.5299999999997</v>
      </c>
      <c r="M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2227.44</v>
      </c>
      <c r="N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2201.5299999999997</v>
      </c>
      <c r="O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2195.42</v>
      </c>
      <c r="P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2158.92</v>
      </c>
      <c r="Q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2156.84</v>
      </c>
      <c r="R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2175.2399999999998</v>
      </c>
      <c r="S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2295.9299999999998</v>
      </c>
      <c r="T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2304.66</v>
      </c>
      <c r="U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2266.41</v>
      </c>
      <c r="V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2318.73</v>
      </c>
      <c r="W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2257.33</v>
      </c>
      <c r="X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2460.2399999999998</v>
      </c>
      <c r="Y275" s="116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2260.58</v>
      </c>
    </row>
    <row r="276" spans="1:25" x14ac:dyDescent="0.2">
      <c r="A276" s="88">
        <f t="shared" ref="A276:A305" si="7">A239</f>
        <v>41975</v>
      </c>
      <c r="B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2129.66</v>
      </c>
      <c r="C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2129.86</v>
      </c>
      <c r="D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2116.71</v>
      </c>
      <c r="E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2119.2399999999998</v>
      </c>
      <c r="F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2122.2799999999997</v>
      </c>
      <c r="G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2115.6799999999998</v>
      </c>
      <c r="H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2129.56</v>
      </c>
      <c r="I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2164.6999999999998</v>
      </c>
      <c r="J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2116.6799999999998</v>
      </c>
      <c r="K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2141.14</v>
      </c>
      <c r="L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2153.2799999999997</v>
      </c>
      <c r="M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2213.2799999999997</v>
      </c>
      <c r="N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2180.21</v>
      </c>
      <c r="O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2178.77</v>
      </c>
      <c r="P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2146.6099999999997</v>
      </c>
      <c r="Q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2144.48</v>
      </c>
      <c r="R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2188.91</v>
      </c>
      <c r="S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2287.15</v>
      </c>
      <c r="T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2283.6</v>
      </c>
      <c r="U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2249.12</v>
      </c>
      <c r="V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2286.0299999999997</v>
      </c>
      <c r="W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2241.34</v>
      </c>
      <c r="X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2352.4899999999998</v>
      </c>
      <c r="Y276" s="116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2266.36</v>
      </c>
    </row>
    <row r="277" spans="1:25" x14ac:dyDescent="0.2">
      <c r="A277" s="88">
        <f t="shared" si="7"/>
        <v>41976</v>
      </c>
      <c r="B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2119.61</v>
      </c>
      <c r="C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2147.6799999999998</v>
      </c>
      <c r="D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2147.69</v>
      </c>
      <c r="E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2147.62</v>
      </c>
      <c r="F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2147.88</v>
      </c>
      <c r="G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2148.4699999999998</v>
      </c>
      <c r="H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2140.5</v>
      </c>
      <c r="I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2223.09</v>
      </c>
      <c r="J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2162.84</v>
      </c>
      <c r="K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2149.0699999999997</v>
      </c>
      <c r="L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2116.48</v>
      </c>
      <c r="M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2198.9899999999998</v>
      </c>
      <c r="N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2157.39</v>
      </c>
      <c r="O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2164.17</v>
      </c>
      <c r="P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2113.96</v>
      </c>
      <c r="Q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2128.69</v>
      </c>
      <c r="R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2197.86</v>
      </c>
      <c r="S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2292.9499999999998</v>
      </c>
      <c r="T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2272.23</v>
      </c>
      <c r="U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2230.77</v>
      </c>
      <c r="V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2262.21</v>
      </c>
      <c r="W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2216.04</v>
      </c>
      <c r="X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2368.54</v>
      </c>
      <c r="Y277" s="116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2260.6099999999997</v>
      </c>
    </row>
    <row r="278" spans="1:25" x14ac:dyDescent="0.2">
      <c r="A278" s="88">
        <f t="shared" si="7"/>
        <v>41977</v>
      </c>
      <c r="B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2137.31</v>
      </c>
      <c r="C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2130.42</v>
      </c>
      <c r="D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2147.88</v>
      </c>
      <c r="E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2147.85</v>
      </c>
      <c r="F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2148.04</v>
      </c>
      <c r="G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2131.5500000000002</v>
      </c>
      <c r="H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2113.5500000000002</v>
      </c>
      <c r="I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2207.09</v>
      </c>
      <c r="J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2165.56</v>
      </c>
      <c r="K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2140.1</v>
      </c>
      <c r="L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2118.25</v>
      </c>
      <c r="M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2164.5500000000002</v>
      </c>
      <c r="N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2147.13</v>
      </c>
      <c r="O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2113.58</v>
      </c>
      <c r="P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2148.04</v>
      </c>
      <c r="Q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2143.64</v>
      </c>
      <c r="R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2134.9899999999998</v>
      </c>
      <c r="S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2279.64</v>
      </c>
      <c r="T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2272.13</v>
      </c>
      <c r="U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2250.85</v>
      </c>
      <c r="V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2281.46</v>
      </c>
      <c r="W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2227.16</v>
      </c>
      <c r="X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2373.98</v>
      </c>
      <c r="Y278" s="116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2293.75</v>
      </c>
    </row>
    <row r="279" spans="1:25" x14ac:dyDescent="0.2">
      <c r="A279" s="88">
        <f t="shared" si="7"/>
        <v>41978</v>
      </c>
      <c r="B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2135.29</v>
      </c>
      <c r="C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2131.36</v>
      </c>
      <c r="D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2148.63</v>
      </c>
      <c r="E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2148.67</v>
      </c>
      <c r="F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2148.9</v>
      </c>
      <c r="G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2149.77</v>
      </c>
      <c r="H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2114.14</v>
      </c>
      <c r="I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2207.27</v>
      </c>
      <c r="J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2149.5</v>
      </c>
      <c r="K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2124.46</v>
      </c>
      <c r="L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2139.36</v>
      </c>
      <c r="M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2197.65</v>
      </c>
      <c r="N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2193.52</v>
      </c>
      <c r="O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2198.52</v>
      </c>
      <c r="P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2116.2399999999998</v>
      </c>
      <c r="Q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2114.44</v>
      </c>
      <c r="R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2158.1499999999996</v>
      </c>
      <c r="S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2250.34</v>
      </c>
      <c r="T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2270.2399999999998</v>
      </c>
      <c r="U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2258.2600000000002</v>
      </c>
      <c r="V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2277</v>
      </c>
      <c r="W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2235.58</v>
      </c>
      <c r="X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2385.9499999999998</v>
      </c>
      <c r="Y279" s="116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2293.65</v>
      </c>
    </row>
    <row r="280" spans="1:25" x14ac:dyDescent="0.2">
      <c r="A280" s="88">
        <f t="shared" si="7"/>
        <v>41979</v>
      </c>
      <c r="B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2143.42</v>
      </c>
      <c r="C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2131.42</v>
      </c>
      <c r="D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2136.15</v>
      </c>
      <c r="E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2120.0500000000002</v>
      </c>
      <c r="F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2114.4300000000003</v>
      </c>
      <c r="G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2123.3199999999997</v>
      </c>
      <c r="H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2131.38</v>
      </c>
      <c r="I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2132.09</v>
      </c>
      <c r="J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2201.5699999999997</v>
      </c>
      <c r="K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2118.1999999999998</v>
      </c>
      <c r="L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2142.85</v>
      </c>
      <c r="M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2144.21</v>
      </c>
      <c r="N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2131.89</v>
      </c>
      <c r="O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2126.92</v>
      </c>
      <c r="P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2137.7399999999998</v>
      </c>
      <c r="Q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2141.92</v>
      </c>
      <c r="R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2177.5099999999998</v>
      </c>
      <c r="S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2263.04</v>
      </c>
      <c r="T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2265.29</v>
      </c>
      <c r="U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2247.91</v>
      </c>
      <c r="V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2204.67</v>
      </c>
      <c r="W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2163.7600000000002</v>
      </c>
      <c r="X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2333.37</v>
      </c>
      <c r="Y280" s="116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2232.11</v>
      </c>
    </row>
    <row r="281" spans="1:25" x14ac:dyDescent="0.2">
      <c r="A281" s="88">
        <f t="shared" si="7"/>
        <v>41980</v>
      </c>
      <c r="B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2141.39</v>
      </c>
      <c r="C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2127.73</v>
      </c>
      <c r="D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2119.0299999999997</v>
      </c>
      <c r="E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2113.9299999999998</v>
      </c>
      <c r="F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2124.0500000000002</v>
      </c>
      <c r="G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2116.9299999999998</v>
      </c>
      <c r="H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2123.15</v>
      </c>
      <c r="I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2127.7200000000003</v>
      </c>
      <c r="J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2193.11</v>
      </c>
      <c r="K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2132.62</v>
      </c>
      <c r="L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2140.0299999999997</v>
      </c>
      <c r="M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2140.52</v>
      </c>
      <c r="N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2129.96</v>
      </c>
      <c r="O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2124.52</v>
      </c>
      <c r="P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2136.17</v>
      </c>
      <c r="Q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2140.42</v>
      </c>
      <c r="R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2127.42</v>
      </c>
      <c r="S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2254.19</v>
      </c>
      <c r="T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2258.9899999999998</v>
      </c>
      <c r="U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2245.19</v>
      </c>
      <c r="V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2204.3000000000002</v>
      </c>
      <c r="W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2163.54</v>
      </c>
      <c r="X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2333.7799999999997</v>
      </c>
      <c r="Y281" s="116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2233.1800000000003</v>
      </c>
    </row>
    <row r="282" spans="1:25" x14ac:dyDescent="0.2">
      <c r="A282" s="88">
        <f t="shared" si="7"/>
        <v>41981</v>
      </c>
      <c r="B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2137.0699999999997</v>
      </c>
      <c r="C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2132.0299999999997</v>
      </c>
      <c r="D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2126.48</v>
      </c>
      <c r="E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2126.29</v>
      </c>
      <c r="F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2120.5299999999997</v>
      </c>
      <c r="G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2113.8199999999997</v>
      </c>
      <c r="H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2126.5100000000002</v>
      </c>
      <c r="I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2133.2399999999998</v>
      </c>
      <c r="J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2124.0299999999997</v>
      </c>
      <c r="K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2147.15</v>
      </c>
      <c r="L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2142.63</v>
      </c>
      <c r="M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2190.14</v>
      </c>
      <c r="N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2181.04</v>
      </c>
      <c r="O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2207.7200000000003</v>
      </c>
      <c r="P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2150.35</v>
      </c>
      <c r="Q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2142.9899999999998</v>
      </c>
      <c r="R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2133.66</v>
      </c>
      <c r="S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2313.64</v>
      </c>
      <c r="T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2264.9</v>
      </c>
      <c r="U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2242.4</v>
      </c>
      <c r="V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2277.91</v>
      </c>
      <c r="W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2242.94</v>
      </c>
      <c r="X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2369.15</v>
      </c>
      <c r="Y282" s="116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2287.4</v>
      </c>
    </row>
    <row r="283" spans="1:25" x14ac:dyDescent="0.2">
      <c r="A283" s="88">
        <f t="shared" si="7"/>
        <v>41982</v>
      </c>
      <c r="B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2136.59</v>
      </c>
      <c r="C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2132.39</v>
      </c>
      <c r="D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2126.44</v>
      </c>
      <c r="E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2125.0699999999997</v>
      </c>
      <c r="F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2118.79</v>
      </c>
      <c r="G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2114.96</v>
      </c>
      <c r="H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2127.38</v>
      </c>
      <c r="I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2148.6</v>
      </c>
      <c r="J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2133.4899999999998</v>
      </c>
      <c r="K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2128.9499999999998</v>
      </c>
      <c r="L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2128.62</v>
      </c>
      <c r="M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2148.1999999999998</v>
      </c>
      <c r="N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2148.89</v>
      </c>
      <c r="O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2149.6099999999997</v>
      </c>
      <c r="P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2120.1</v>
      </c>
      <c r="Q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2112.92</v>
      </c>
      <c r="R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2134.6</v>
      </c>
      <c r="S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2248.83</v>
      </c>
      <c r="T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2256.0500000000002</v>
      </c>
      <c r="U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2235.61</v>
      </c>
      <c r="V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2258.89</v>
      </c>
      <c r="W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2225.02</v>
      </c>
      <c r="X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2367.77</v>
      </c>
      <c r="Y283" s="116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2285.56</v>
      </c>
    </row>
    <row r="284" spans="1:25" x14ac:dyDescent="0.2">
      <c r="A284" s="88">
        <f t="shared" si="7"/>
        <v>41983</v>
      </c>
      <c r="B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2138.8000000000002</v>
      </c>
      <c r="C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2133</v>
      </c>
      <c r="D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2118.4499999999998</v>
      </c>
      <c r="E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2126.87</v>
      </c>
      <c r="F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2121.5500000000002</v>
      </c>
      <c r="G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2116.44</v>
      </c>
      <c r="H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2128.89</v>
      </c>
      <c r="I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2169.27</v>
      </c>
      <c r="J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2127.34</v>
      </c>
      <c r="K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2125.42</v>
      </c>
      <c r="L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2121.87</v>
      </c>
      <c r="M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2145.79</v>
      </c>
      <c r="N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2124.29</v>
      </c>
      <c r="O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2114.3000000000002</v>
      </c>
      <c r="P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2143.89</v>
      </c>
      <c r="Q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2138.89</v>
      </c>
      <c r="R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2126.84</v>
      </c>
      <c r="S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2206.52</v>
      </c>
      <c r="T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2215.5100000000002</v>
      </c>
      <c r="U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2201.15</v>
      </c>
      <c r="V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2230.0700000000002</v>
      </c>
      <c r="W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2177.06</v>
      </c>
      <c r="X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2343.5500000000002</v>
      </c>
      <c r="Y284" s="116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2251.5299999999997</v>
      </c>
    </row>
    <row r="285" spans="1:25" x14ac:dyDescent="0.2">
      <c r="A285" s="88">
        <f t="shared" si="7"/>
        <v>41984</v>
      </c>
      <c r="B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2134.21</v>
      </c>
      <c r="C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2129.3200000000002</v>
      </c>
      <c r="D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2118.33</v>
      </c>
      <c r="E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2126.6799999999998</v>
      </c>
      <c r="F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2121.4700000000003</v>
      </c>
      <c r="G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2116.17</v>
      </c>
      <c r="H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2129.4299999999998</v>
      </c>
      <c r="I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2168.9899999999998</v>
      </c>
      <c r="J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2126.98</v>
      </c>
      <c r="K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2125.0500000000002</v>
      </c>
      <c r="L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2122.39</v>
      </c>
      <c r="M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2145.67</v>
      </c>
      <c r="N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2125.21</v>
      </c>
      <c r="O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2115.19</v>
      </c>
      <c r="P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2143.59</v>
      </c>
      <c r="Q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2138.92</v>
      </c>
      <c r="R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2126.58</v>
      </c>
      <c r="S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2207.92</v>
      </c>
      <c r="T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2217.0299999999997</v>
      </c>
      <c r="U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2200.87</v>
      </c>
      <c r="V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2229.9899999999998</v>
      </c>
      <c r="W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2177.85</v>
      </c>
      <c r="X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2335.79</v>
      </c>
      <c r="Y285" s="116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2244.5299999999997</v>
      </c>
    </row>
    <row r="286" spans="1:25" x14ac:dyDescent="0.2">
      <c r="A286" s="88">
        <f t="shared" si="7"/>
        <v>41985</v>
      </c>
      <c r="B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2132.71</v>
      </c>
      <c r="C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2112.94</v>
      </c>
      <c r="D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2123.92</v>
      </c>
      <c r="E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2123.83</v>
      </c>
      <c r="F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2120.33</v>
      </c>
      <c r="G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2124.29</v>
      </c>
      <c r="H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2127.16</v>
      </c>
      <c r="I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2169.5</v>
      </c>
      <c r="J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2127.5100000000002</v>
      </c>
      <c r="K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2125.46</v>
      </c>
      <c r="L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2117.73</v>
      </c>
      <c r="M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2143.98</v>
      </c>
      <c r="N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2112.94</v>
      </c>
      <c r="O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2129.5299999999997</v>
      </c>
      <c r="P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2138.92</v>
      </c>
      <c r="Q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2139.8599999999997</v>
      </c>
      <c r="R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2124.6999999999998</v>
      </c>
      <c r="S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2170.56</v>
      </c>
      <c r="T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2171.64</v>
      </c>
      <c r="U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2150.7799999999997</v>
      </c>
      <c r="V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2210.0299999999997</v>
      </c>
      <c r="W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2168.56</v>
      </c>
      <c r="X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2342.1800000000003</v>
      </c>
      <c r="Y286" s="116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2230.04</v>
      </c>
    </row>
    <row r="287" spans="1:25" x14ac:dyDescent="0.2">
      <c r="A287" s="88">
        <f t="shared" si="7"/>
        <v>41986</v>
      </c>
      <c r="B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2118.1999999999998</v>
      </c>
      <c r="C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2117.54</v>
      </c>
      <c r="D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2116.06</v>
      </c>
      <c r="E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2116.4299999999998</v>
      </c>
      <c r="F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2116.66</v>
      </c>
      <c r="G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2117.13</v>
      </c>
      <c r="H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2118.1799999999998</v>
      </c>
      <c r="I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2141.41</v>
      </c>
      <c r="J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2139.44</v>
      </c>
      <c r="K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2140.58</v>
      </c>
      <c r="L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2146.2199999999998</v>
      </c>
      <c r="M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2161.46</v>
      </c>
      <c r="N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2161.16</v>
      </c>
      <c r="O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2161.09</v>
      </c>
      <c r="P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2161.5299999999997</v>
      </c>
      <c r="Q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2162.11</v>
      </c>
      <c r="R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2165.6999999999998</v>
      </c>
      <c r="S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2196.1799999999998</v>
      </c>
      <c r="T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2227.2600000000002</v>
      </c>
      <c r="U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2207.4899999999998</v>
      </c>
      <c r="V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2191.11</v>
      </c>
      <c r="W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2151.2600000000002</v>
      </c>
      <c r="X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2292.8000000000002</v>
      </c>
      <c r="Y287" s="116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2168.73</v>
      </c>
    </row>
    <row r="288" spans="1:25" x14ac:dyDescent="0.2">
      <c r="A288" s="88">
        <f t="shared" si="7"/>
        <v>41987</v>
      </c>
      <c r="B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2117.86</v>
      </c>
      <c r="C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2116.1</v>
      </c>
      <c r="D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2116.14</v>
      </c>
      <c r="E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2116.2200000000003</v>
      </c>
      <c r="F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2116.38</v>
      </c>
      <c r="G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2117.0699999999997</v>
      </c>
      <c r="H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2117.7200000000003</v>
      </c>
      <c r="I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2131.5699999999997</v>
      </c>
      <c r="J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2130.02</v>
      </c>
      <c r="K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2146.25</v>
      </c>
      <c r="L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2146.16</v>
      </c>
      <c r="M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2161.29</v>
      </c>
      <c r="N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2161.21</v>
      </c>
      <c r="O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2161.16</v>
      </c>
      <c r="P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2161.41</v>
      </c>
      <c r="Q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2162.2399999999998</v>
      </c>
      <c r="R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2165.98</v>
      </c>
      <c r="S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2144.5100000000002</v>
      </c>
      <c r="T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2196.5699999999997</v>
      </c>
      <c r="U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2180.81</v>
      </c>
      <c r="V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2181.67</v>
      </c>
      <c r="W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2148.29</v>
      </c>
      <c r="X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2292.34</v>
      </c>
      <c r="Y288" s="116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2169.1</v>
      </c>
    </row>
    <row r="289" spans="1:27" x14ac:dyDescent="0.2">
      <c r="A289" s="88">
        <f t="shared" si="7"/>
        <v>41988</v>
      </c>
      <c r="B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2113.9499999999998</v>
      </c>
      <c r="C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2117.8200000000002</v>
      </c>
      <c r="D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2117.6499999999996</v>
      </c>
      <c r="E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2117.8200000000002</v>
      </c>
      <c r="F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2117.91</v>
      </c>
      <c r="G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2118.4299999999998</v>
      </c>
      <c r="H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2119.34</v>
      </c>
      <c r="I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2167.9699999999998</v>
      </c>
      <c r="J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2126.4700000000003</v>
      </c>
      <c r="K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2124.9</v>
      </c>
      <c r="L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2116.9</v>
      </c>
      <c r="M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2121.9699999999998</v>
      </c>
      <c r="N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2126.8000000000002</v>
      </c>
      <c r="O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2126.67</v>
      </c>
      <c r="P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2177.4499999999998</v>
      </c>
      <c r="Q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2178.44</v>
      </c>
      <c r="R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2182</v>
      </c>
      <c r="S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2186.2200000000003</v>
      </c>
      <c r="T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2185.65</v>
      </c>
      <c r="U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2159.31</v>
      </c>
      <c r="V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2143.12</v>
      </c>
      <c r="W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2130.4499999999998</v>
      </c>
      <c r="X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2306.23</v>
      </c>
      <c r="Y289" s="116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2187.5699999999997</v>
      </c>
    </row>
    <row r="290" spans="1:27" s="99" customFormat="1" x14ac:dyDescent="0.25">
      <c r="A290" s="88">
        <f t="shared" si="7"/>
        <v>41989</v>
      </c>
      <c r="B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2123.1999999999998</v>
      </c>
      <c r="C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2127.15</v>
      </c>
      <c r="D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2159.08</v>
      </c>
      <c r="E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2153.09</v>
      </c>
      <c r="F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2150.2600000000002</v>
      </c>
      <c r="G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2141.73</v>
      </c>
      <c r="H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2125.14</v>
      </c>
      <c r="I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2188.08</v>
      </c>
      <c r="J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2152.08</v>
      </c>
      <c r="K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2124.7799999999997</v>
      </c>
      <c r="L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2116.77</v>
      </c>
      <c r="M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2132.25</v>
      </c>
      <c r="N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2126.15</v>
      </c>
      <c r="O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2126.42</v>
      </c>
      <c r="P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2160.81</v>
      </c>
      <c r="Q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2127.88</v>
      </c>
      <c r="R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2138.3599999999997</v>
      </c>
      <c r="S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2154.1</v>
      </c>
      <c r="T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2154.0299999999997</v>
      </c>
      <c r="U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2154.37</v>
      </c>
      <c r="V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2146.5500000000002</v>
      </c>
      <c r="W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2141.94</v>
      </c>
      <c r="X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2300.7799999999997</v>
      </c>
      <c r="Y290" s="116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2191.13</v>
      </c>
    </row>
    <row r="291" spans="1:27" x14ac:dyDescent="0.2">
      <c r="A291" s="88">
        <f t="shared" si="7"/>
        <v>41990</v>
      </c>
      <c r="B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2117.7200000000003</v>
      </c>
      <c r="C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2140.3599999999997</v>
      </c>
      <c r="D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2158.27</v>
      </c>
      <c r="E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2158.42</v>
      </c>
      <c r="F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2161.7399999999998</v>
      </c>
      <c r="G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2152.81</v>
      </c>
      <c r="H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2111.77</v>
      </c>
      <c r="I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2197.62</v>
      </c>
      <c r="J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2160.42</v>
      </c>
      <c r="K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2155.83</v>
      </c>
      <c r="L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2138.5699999999997</v>
      </c>
      <c r="M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2119.5500000000002</v>
      </c>
      <c r="N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2122.23</v>
      </c>
      <c r="O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2126.9899999999998</v>
      </c>
      <c r="P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2161.5</v>
      </c>
      <c r="Q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2128.3000000000002</v>
      </c>
      <c r="R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2137.2600000000002</v>
      </c>
      <c r="S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2144.56</v>
      </c>
      <c r="T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2145.19</v>
      </c>
      <c r="U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2145.9700000000003</v>
      </c>
      <c r="V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2147.3000000000002</v>
      </c>
      <c r="W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2143.0699999999997</v>
      </c>
      <c r="X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2279.13</v>
      </c>
      <c r="Y291" s="116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2159.6799999999998</v>
      </c>
    </row>
    <row r="292" spans="1:27" x14ac:dyDescent="0.2">
      <c r="A292" s="88">
        <f t="shared" si="7"/>
        <v>41991</v>
      </c>
      <c r="B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2119.06</v>
      </c>
      <c r="C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2140.39</v>
      </c>
      <c r="D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2158.4499999999998</v>
      </c>
      <c r="E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2158.39</v>
      </c>
      <c r="F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2161.6</v>
      </c>
      <c r="G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2152.58</v>
      </c>
      <c r="H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2111.67</v>
      </c>
      <c r="I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2197.87</v>
      </c>
      <c r="J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2174.41</v>
      </c>
      <c r="K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2179.64</v>
      </c>
      <c r="L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2176.1799999999998</v>
      </c>
      <c r="M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2139.1799999999998</v>
      </c>
      <c r="N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2152.2799999999997</v>
      </c>
      <c r="O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2160.37</v>
      </c>
      <c r="P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2213.25</v>
      </c>
      <c r="Q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2177.5699999999997</v>
      </c>
      <c r="R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2130.88</v>
      </c>
      <c r="S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2148.02</v>
      </c>
      <c r="T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2150.87</v>
      </c>
      <c r="U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2151.5099999999998</v>
      </c>
      <c r="V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2148.71</v>
      </c>
      <c r="W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2144.1999999999998</v>
      </c>
      <c r="X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2268.92</v>
      </c>
      <c r="Y292" s="116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2165.58</v>
      </c>
    </row>
    <row r="293" spans="1:27" x14ac:dyDescent="0.2">
      <c r="A293" s="88">
        <f t="shared" si="7"/>
        <v>41992</v>
      </c>
      <c r="B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2119.4899999999998</v>
      </c>
      <c r="C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2140.1799999999998</v>
      </c>
      <c r="D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2158.16</v>
      </c>
      <c r="E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2158.1099999999997</v>
      </c>
      <c r="F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2161.1099999999997</v>
      </c>
      <c r="G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2152.2600000000002</v>
      </c>
      <c r="H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2111.84</v>
      </c>
      <c r="I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2197.67</v>
      </c>
      <c r="J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2174.12</v>
      </c>
      <c r="K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2179.39</v>
      </c>
      <c r="L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2175.56</v>
      </c>
      <c r="M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2138.7399999999998</v>
      </c>
      <c r="N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2151.6499999999996</v>
      </c>
      <c r="O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2159.46</v>
      </c>
      <c r="P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2212.02</v>
      </c>
      <c r="Q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2176.2600000000002</v>
      </c>
      <c r="R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2130.2199999999998</v>
      </c>
      <c r="S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2148.64</v>
      </c>
      <c r="T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2149.23</v>
      </c>
      <c r="U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2150.9699999999998</v>
      </c>
      <c r="V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2151.09</v>
      </c>
      <c r="W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2146.92</v>
      </c>
      <c r="X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2268.0299999999997</v>
      </c>
      <c r="Y293" s="116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2165.67</v>
      </c>
    </row>
    <row r="294" spans="1:27" x14ac:dyDescent="0.2">
      <c r="A294" s="88">
        <f t="shared" si="7"/>
        <v>41993</v>
      </c>
      <c r="B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2120.8999999999996</v>
      </c>
      <c r="C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2140.71</v>
      </c>
      <c r="D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2159.42</v>
      </c>
      <c r="E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2162.67</v>
      </c>
      <c r="F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2162.71</v>
      </c>
      <c r="G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2153.4499999999998</v>
      </c>
      <c r="H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2115.35</v>
      </c>
      <c r="I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2132.64</v>
      </c>
      <c r="J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2134.2399999999998</v>
      </c>
      <c r="K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2152.3000000000002</v>
      </c>
      <c r="L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2146.11</v>
      </c>
      <c r="M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2152.15</v>
      </c>
      <c r="N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2157.96</v>
      </c>
      <c r="O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2177.25</v>
      </c>
      <c r="P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2184.2600000000002</v>
      </c>
      <c r="Q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2160.65</v>
      </c>
      <c r="R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2139.2799999999997</v>
      </c>
      <c r="S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2210.19</v>
      </c>
      <c r="T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2222.15</v>
      </c>
      <c r="U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2217.4899999999998</v>
      </c>
      <c r="V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2147.2200000000003</v>
      </c>
      <c r="W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2149.06</v>
      </c>
      <c r="X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2277.37</v>
      </c>
      <c r="Y294" s="116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2174.33</v>
      </c>
    </row>
    <row r="295" spans="1:27" x14ac:dyDescent="0.2">
      <c r="A295" s="88">
        <f t="shared" si="7"/>
        <v>41994</v>
      </c>
      <c r="B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2121.44</v>
      </c>
      <c r="C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2140.79</v>
      </c>
      <c r="D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2159.5699999999997</v>
      </c>
      <c r="E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2162.8000000000002</v>
      </c>
      <c r="F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2162.9899999999998</v>
      </c>
      <c r="G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2153.63</v>
      </c>
      <c r="H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2115.25</v>
      </c>
      <c r="I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2120.73</v>
      </c>
      <c r="J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2135.89</v>
      </c>
      <c r="K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2193.71</v>
      </c>
      <c r="L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2145.44</v>
      </c>
      <c r="M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2151.3000000000002</v>
      </c>
      <c r="N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2157.52</v>
      </c>
      <c r="O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2160.79</v>
      </c>
      <c r="P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2157.96</v>
      </c>
      <c r="Q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2140.56</v>
      </c>
      <c r="R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2138.7799999999997</v>
      </c>
      <c r="S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2210.06</v>
      </c>
      <c r="T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2220.58</v>
      </c>
      <c r="U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2218.75</v>
      </c>
      <c r="V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2147.46</v>
      </c>
      <c r="W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2148.23</v>
      </c>
      <c r="X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2277.8199999999997</v>
      </c>
      <c r="Y295" s="116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2159.81</v>
      </c>
    </row>
    <row r="296" spans="1:27" x14ac:dyDescent="0.2">
      <c r="A296" s="88">
        <f t="shared" si="7"/>
        <v>41995</v>
      </c>
      <c r="B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2117.75</v>
      </c>
      <c r="C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2140.35</v>
      </c>
      <c r="D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2157.69</v>
      </c>
      <c r="E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2157.56</v>
      </c>
      <c r="F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2161.42</v>
      </c>
      <c r="G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2152.5</v>
      </c>
      <c r="H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2111.5699999999997</v>
      </c>
      <c r="I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2197.94</v>
      </c>
      <c r="J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2174.8000000000002</v>
      </c>
      <c r="K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2180.37</v>
      </c>
      <c r="L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2167.7199999999998</v>
      </c>
      <c r="M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2122.2599999999998</v>
      </c>
      <c r="N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2134.62</v>
      </c>
      <c r="O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2144.56</v>
      </c>
      <c r="P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2192.6800000000003</v>
      </c>
      <c r="Q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2177.19</v>
      </c>
      <c r="R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2130.85</v>
      </c>
      <c r="S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2149.8199999999997</v>
      </c>
      <c r="T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2148.71</v>
      </c>
      <c r="U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2150.65</v>
      </c>
      <c r="V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2149.25</v>
      </c>
      <c r="W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2148.02</v>
      </c>
      <c r="X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2267.59</v>
      </c>
      <c r="Y296" s="116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2165.7399999999998</v>
      </c>
      <c r="AA296" s="89"/>
    </row>
    <row r="297" spans="1:27" x14ac:dyDescent="0.2">
      <c r="A297" s="88">
        <f t="shared" si="7"/>
        <v>41996</v>
      </c>
      <c r="B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2115.79</v>
      </c>
      <c r="C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2140.9499999999998</v>
      </c>
      <c r="D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2158.41</v>
      </c>
      <c r="E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2158.33</v>
      </c>
      <c r="F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2161.8200000000002</v>
      </c>
      <c r="G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2152.84</v>
      </c>
      <c r="H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2111.7399999999998</v>
      </c>
      <c r="I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2198.33</v>
      </c>
      <c r="J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2175</v>
      </c>
      <c r="K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2180.5</v>
      </c>
      <c r="L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2167.91</v>
      </c>
      <c r="M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2122.38</v>
      </c>
      <c r="N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2134.7199999999998</v>
      </c>
      <c r="O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2144.9</v>
      </c>
      <c r="P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2192.66</v>
      </c>
      <c r="Q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2177.2799999999997</v>
      </c>
      <c r="R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2130.14</v>
      </c>
      <c r="S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2146.25</v>
      </c>
      <c r="T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2147.1799999999998</v>
      </c>
      <c r="U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2156.3000000000002</v>
      </c>
      <c r="V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2149.83</v>
      </c>
      <c r="W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2146.69</v>
      </c>
      <c r="X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2262.2199999999998</v>
      </c>
      <c r="Y297" s="116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2162.13</v>
      </c>
    </row>
    <row r="298" spans="1:27" x14ac:dyDescent="0.2">
      <c r="A298" s="88">
        <f t="shared" si="7"/>
        <v>41997</v>
      </c>
      <c r="B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2116.1</v>
      </c>
      <c r="C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2141.2600000000002</v>
      </c>
      <c r="D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2158.98</v>
      </c>
      <c r="E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2159.0299999999997</v>
      </c>
      <c r="F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2152.87</v>
      </c>
      <c r="G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2152.96</v>
      </c>
      <c r="H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2111.77</v>
      </c>
      <c r="I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2189.83</v>
      </c>
      <c r="J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2164.0500000000002</v>
      </c>
      <c r="K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2168.66</v>
      </c>
      <c r="L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2147.8599999999997</v>
      </c>
      <c r="M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2113.13</v>
      </c>
      <c r="N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2122.5299999999997</v>
      </c>
      <c r="O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2137.38</v>
      </c>
      <c r="P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2183.71</v>
      </c>
      <c r="Q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2178.41</v>
      </c>
      <c r="R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2131.77</v>
      </c>
      <c r="S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2153.3199999999997</v>
      </c>
      <c r="T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2156.63</v>
      </c>
      <c r="U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2155.4</v>
      </c>
      <c r="V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2147.2399999999998</v>
      </c>
      <c r="W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2142.5100000000002</v>
      </c>
      <c r="X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2277.5699999999997</v>
      </c>
      <c r="Y298" s="116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2176.85</v>
      </c>
    </row>
    <row r="299" spans="1:27" x14ac:dyDescent="0.2">
      <c r="A299" s="88">
        <f t="shared" si="7"/>
        <v>41998</v>
      </c>
      <c r="B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2124.12</v>
      </c>
      <c r="C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2152.4</v>
      </c>
      <c r="D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2177.2199999999998</v>
      </c>
      <c r="E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2177.39</v>
      </c>
      <c r="F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2167.9299999999998</v>
      </c>
      <c r="G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2168.0699999999997</v>
      </c>
      <c r="H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2124.7799999999997</v>
      </c>
      <c r="I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2204.5299999999997</v>
      </c>
      <c r="J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2174.96</v>
      </c>
      <c r="K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2193.67</v>
      </c>
      <c r="L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2168.0699999999997</v>
      </c>
      <c r="M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2127.19</v>
      </c>
      <c r="N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2142.15</v>
      </c>
      <c r="O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2152.61</v>
      </c>
      <c r="P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2199.8000000000002</v>
      </c>
      <c r="Q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2200.2799999999997</v>
      </c>
      <c r="R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2130.33</v>
      </c>
      <c r="S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2154</v>
      </c>
      <c r="T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2154.67</v>
      </c>
      <c r="U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2155.98</v>
      </c>
      <c r="V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2142.04</v>
      </c>
      <c r="W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2143.1999999999998</v>
      </c>
      <c r="X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2261.1</v>
      </c>
      <c r="Y299" s="116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2162.2399999999998</v>
      </c>
    </row>
    <row r="300" spans="1:27" x14ac:dyDescent="0.2">
      <c r="A300" s="88">
        <f t="shared" si="7"/>
        <v>41999</v>
      </c>
      <c r="B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2113.15</v>
      </c>
      <c r="C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2146.1799999999998</v>
      </c>
      <c r="D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2160.91</v>
      </c>
      <c r="E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2164.06</v>
      </c>
      <c r="F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2167.5500000000002</v>
      </c>
      <c r="G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2161.56</v>
      </c>
      <c r="H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2119.0500000000002</v>
      </c>
      <c r="I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2207.39</v>
      </c>
      <c r="J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2137.04</v>
      </c>
      <c r="K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2130.48</v>
      </c>
      <c r="L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2130.44</v>
      </c>
      <c r="M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2127.7399999999998</v>
      </c>
      <c r="N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2131.48</v>
      </c>
      <c r="O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2126.4700000000003</v>
      </c>
      <c r="P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2155.0299999999997</v>
      </c>
      <c r="Q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2144.19</v>
      </c>
      <c r="R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2122.9</v>
      </c>
      <c r="S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2155.9</v>
      </c>
      <c r="T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2156.3199999999997</v>
      </c>
      <c r="U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2157.4299999999998</v>
      </c>
      <c r="V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2143.52</v>
      </c>
      <c r="W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2143.7600000000002</v>
      </c>
      <c r="X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2272.21</v>
      </c>
      <c r="Y300" s="116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2168.1800000000003</v>
      </c>
    </row>
    <row r="301" spans="1:27" x14ac:dyDescent="0.2">
      <c r="A301" s="88">
        <f t="shared" si="7"/>
        <v>42000</v>
      </c>
      <c r="B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2116.5500000000002</v>
      </c>
      <c r="C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2146.4299999999998</v>
      </c>
      <c r="D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2168.67</v>
      </c>
      <c r="E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2171.87</v>
      </c>
      <c r="F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2168.8199999999997</v>
      </c>
      <c r="G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2152.8199999999997</v>
      </c>
      <c r="H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2137.9</v>
      </c>
      <c r="I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2130.6</v>
      </c>
      <c r="J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2202.1999999999998</v>
      </c>
      <c r="K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2146.08</v>
      </c>
      <c r="L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2146.0299999999997</v>
      </c>
      <c r="M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2151.94</v>
      </c>
      <c r="N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2151.75</v>
      </c>
      <c r="O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2151.83</v>
      </c>
      <c r="P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2170.79</v>
      </c>
      <c r="Q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2171.19</v>
      </c>
      <c r="R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2119.79</v>
      </c>
      <c r="S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2171.46</v>
      </c>
      <c r="T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2161.5299999999997</v>
      </c>
      <c r="U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2164.41</v>
      </c>
      <c r="V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2147.37</v>
      </c>
      <c r="W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2148.0699999999997</v>
      </c>
      <c r="X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2267.0099999999998</v>
      </c>
      <c r="Y301" s="116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2167.96</v>
      </c>
    </row>
    <row r="302" spans="1:27" x14ac:dyDescent="0.2">
      <c r="A302" s="88">
        <f t="shared" si="7"/>
        <v>42001</v>
      </c>
      <c r="B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2114.27</v>
      </c>
      <c r="C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2149.34</v>
      </c>
      <c r="D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2175.21</v>
      </c>
      <c r="E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2178.5</v>
      </c>
      <c r="F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2175.37</v>
      </c>
      <c r="G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2159.0299999999997</v>
      </c>
      <c r="H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2137.4899999999998</v>
      </c>
      <c r="I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2114.33</v>
      </c>
      <c r="J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2149.6099999999997</v>
      </c>
      <c r="K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2150.75</v>
      </c>
      <c r="L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2145</v>
      </c>
      <c r="M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2150.86</v>
      </c>
      <c r="N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2169.41</v>
      </c>
      <c r="O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2182.52</v>
      </c>
      <c r="P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2192.64</v>
      </c>
      <c r="Q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2170.0299999999997</v>
      </c>
      <c r="R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2118.5699999999997</v>
      </c>
      <c r="S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2148.62</v>
      </c>
      <c r="T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2149.09</v>
      </c>
      <c r="U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2141.48</v>
      </c>
      <c r="V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2147.8199999999997</v>
      </c>
      <c r="W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2148.64</v>
      </c>
      <c r="X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2220.89</v>
      </c>
      <c r="Y302" s="116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2156.08</v>
      </c>
    </row>
    <row r="303" spans="1:27" x14ac:dyDescent="0.2">
      <c r="A303" s="88">
        <f t="shared" si="7"/>
        <v>42002</v>
      </c>
      <c r="B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2113.0100000000002</v>
      </c>
      <c r="C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2140.5100000000002</v>
      </c>
      <c r="D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2161.14</v>
      </c>
      <c r="E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2164.08</v>
      </c>
      <c r="F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2167.7199999999998</v>
      </c>
      <c r="G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2152.7399999999998</v>
      </c>
      <c r="H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2111.59</v>
      </c>
      <c r="I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2198.13</v>
      </c>
      <c r="J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2152.5699999999997</v>
      </c>
      <c r="K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2156.06</v>
      </c>
      <c r="L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2138.86</v>
      </c>
      <c r="M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2113.29</v>
      </c>
      <c r="N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2117.1099999999997</v>
      </c>
      <c r="O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2114.75</v>
      </c>
      <c r="P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2146.7399999999998</v>
      </c>
      <c r="Q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2127.9</v>
      </c>
      <c r="R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2128.0100000000002</v>
      </c>
      <c r="S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2144.1999999999998</v>
      </c>
      <c r="T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2144.56</v>
      </c>
      <c r="U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2145.62</v>
      </c>
      <c r="V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2142.8000000000002</v>
      </c>
      <c r="W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2143.84</v>
      </c>
      <c r="X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2273.6999999999998</v>
      </c>
      <c r="Y303" s="116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2169.25</v>
      </c>
    </row>
    <row r="304" spans="1:27" x14ac:dyDescent="0.2">
      <c r="A304" s="88">
        <f t="shared" si="7"/>
        <v>42003</v>
      </c>
      <c r="B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2112.42</v>
      </c>
      <c r="C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2149.8599999999997</v>
      </c>
      <c r="D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2170.8000000000002</v>
      </c>
      <c r="E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2177.3000000000002</v>
      </c>
      <c r="F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2181.1099999999997</v>
      </c>
      <c r="G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2165.0100000000002</v>
      </c>
      <c r="H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2119.42</v>
      </c>
      <c r="I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2210.96</v>
      </c>
      <c r="J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2163.58</v>
      </c>
      <c r="K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2168.36</v>
      </c>
      <c r="L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2150.29</v>
      </c>
      <c r="M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2117.44</v>
      </c>
      <c r="N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2134.38</v>
      </c>
      <c r="O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2131.64</v>
      </c>
      <c r="P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2189.42</v>
      </c>
      <c r="Q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2155.84</v>
      </c>
      <c r="R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2119.23</v>
      </c>
      <c r="S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2153.0699999999997</v>
      </c>
      <c r="T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2152.7799999999997</v>
      </c>
      <c r="U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2153.8199999999997</v>
      </c>
      <c r="V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2143.02</v>
      </c>
      <c r="W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2143.64</v>
      </c>
      <c r="X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2273.4899999999998</v>
      </c>
      <c r="Y304" s="116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2168.73</v>
      </c>
    </row>
    <row r="305" spans="1:27" x14ac:dyDescent="0.2">
      <c r="A305" s="88">
        <f t="shared" si="7"/>
        <v>42004</v>
      </c>
      <c r="B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2112.23</v>
      </c>
      <c r="C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2149.6799999999998</v>
      </c>
      <c r="D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2170.7399999999998</v>
      </c>
      <c r="E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2177.0299999999997</v>
      </c>
      <c r="F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2180.75</v>
      </c>
      <c r="G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2164.96</v>
      </c>
      <c r="H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2119.04</v>
      </c>
      <c r="I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2210.06</v>
      </c>
      <c r="J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2163</v>
      </c>
      <c r="K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2166.21</v>
      </c>
      <c r="L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2148.4499999999998</v>
      </c>
      <c r="M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2116.16</v>
      </c>
      <c r="N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2133.1999999999998</v>
      </c>
      <c r="O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2131.7199999999998</v>
      </c>
      <c r="P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2189.63</v>
      </c>
      <c r="Q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2156.1</v>
      </c>
      <c r="R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2119.14</v>
      </c>
      <c r="S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2202.84</v>
      </c>
      <c r="T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2217.89</v>
      </c>
      <c r="U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2210.56</v>
      </c>
      <c r="V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2249.0100000000002</v>
      </c>
      <c r="W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2213.2399999999998</v>
      </c>
      <c r="X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2369.33</v>
      </c>
      <c r="Y305" s="116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2271.46</v>
      </c>
    </row>
    <row r="307" spans="1:27" x14ac:dyDescent="0.2">
      <c r="A307" s="97" t="s">
        <v>154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</row>
    <row r="308" spans="1:27" ht="15.75" customHeight="1" x14ac:dyDescent="0.25">
      <c r="A308" s="96" t="s">
        <v>156</v>
      </c>
      <c r="B308" s="87"/>
      <c r="C308" s="87"/>
      <c r="D308" s="87"/>
      <c r="AA308" s="89"/>
    </row>
    <row r="309" spans="1:27" ht="12.75" x14ac:dyDescent="0.2">
      <c r="A309" s="165" t="s">
        <v>49</v>
      </c>
      <c r="B309" s="168" t="s">
        <v>128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x14ac:dyDescent="0.2">
      <c r="A311" s="166"/>
      <c r="B311" s="174" t="s">
        <v>129</v>
      </c>
      <c r="C311" s="163" t="s">
        <v>130</v>
      </c>
      <c r="D311" s="163" t="s">
        <v>131</v>
      </c>
      <c r="E311" s="163" t="s">
        <v>132</v>
      </c>
      <c r="F311" s="163" t="s">
        <v>133</v>
      </c>
      <c r="G311" s="163" t="s">
        <v>134</v>
      </c>
      <c r="H311" s="163" t="s">
        <v>135</v>
      </c>
      <c r="I311" s="163" t="s">
        <v>136</v>
      </c>
      <c r="J311" s="163" t="s">
        <v>137</v>
      </c>
      <c r="K311" s="163" t="s">
        <v>138</v>
      </c>
      <c r="L311" s="163" t="s">
        <v>139</v>
      </c>
      <c r="M311" s="163" t="s">
        <v>140</v>
      </c>
      <c r="N311" s="176" t="s">
        <v>141</v>
      </c>
      <c r="O311" s="163" t="s">
        <v>142</v>
      </c>
      <c r="P311" s="163" t="s">
        <v>143</v>
      </c>
      <c r="Q311" s="163" t="s">
        <v>144</v>
      </c>
      <c r="R311" s="163" t="s">
        <v>145</v>
      </c>
      <c r="S311" s="163" t="s">
        <v>146</v>
      </c>
      <c r="T311" s="163" t="s">
        <v>147</v>
      </c>
      <c r="U311" s="163" t="s">
        <v>148</v>
      </c>
      <c r="V311" s="163" t="s">
        <v>149</v>
      </c>
      <c r="W311" s="163" t="s">
        <v>150</v>
      </c>
      <c r="X311" s="163" t="s">
        <v>151</v>
      </c>
      <c r="Y311" s="163" t="s">
        <v>152</v>
      </c>
    </row>
    <row r="312" spans="1:27" ht="12.75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88">
        <f>A275</f>
        <v>41974</v>
      </c>
      <c r="B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1659.5499999999997</v>
      </c>
      <c r="C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1660.71</v>
      </c>
      <c r="D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1641.6799999999998</v>
      </c>
      <c r="E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1644.9299999999998</v>
      </c>
      <c r="F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1648.0499999999997</v>
      </c>
      <c r="G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1641.47</v>
      </c>
      <c r="H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1658.21</v>
      </c>
      <c r="I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1695.7599999999998</v>
      </c>
      <c r="J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1641.38</v>
      </c>
      <c r="K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1672.76</v>
      </c>
      <c r="L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1693</v>
      </c>
      <c r="M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1767.69</v>
      </c>
      <c r="N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1738.33</v>
      </c>
      <c r="O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1731.4099999999999</v>
      </c>
      <c r="P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1690.04</v>
      </c>
      <c r="Q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1687.69</v>
      </c>
      <c r="R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1708.54</v>
      </c>
      <c r="S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1845.28</v>
      </c>
      <c r="T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1855.1699999999998</v>
      </c>
      <c r="U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1811.83</v>
      </c>
      <c r="V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1871.11</v>
      </c>
      <c r="W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1801.55</v>
      </c>
      <c r="X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2031.44</v>
      </c>
      <c r="Y313" s="116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1805.23</v>
      </c>
    </row>
    <row r="314" spans="1:27" x14ac:dyDescent="0.2">
      <c r="A314" s="88">
        <f>A313+1</f>
        <v>41975</v>
      </c>
      <c r="B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1656.8899999999999</v>
      </c>
      <c r="C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1657.13</v>
      </c>
      <c r="D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1642.23</v>
      </c>
      <c r="E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1645.09</v>
      </c>
      <c r="F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1648.54</v>
      </c>
      <c r="G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1641.06</v>
      </c>
      <c r="H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1656.7799999999997</v>
      </c>
      <c r="I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1696.6</v>
      </c>
      <c r="J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1642.19</v>
      </c>
      <c r="K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1669.9</v>
      </c>
      <c r="L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1683.6599999999999</v>
      </c>
      <c r="M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1751.63</v>
      </c>
      <c r="N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1714.1699999999998</v>
      </c>
      <c r="O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1712.54</v>
      </c>
      <c r="P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1676.1</v>
      </c>
      <c r="Q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1673.6799999999998</v>
      </c>
      <c r="R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1724.03</v>
      </c>
      <c r="S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1835.34</v>
      </c>
      <c r="T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1831.31</v>
      </c>
      <c r="U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1792.25</v>
      </c>
      <c r="V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1834.06</v>
      </c>
      <c r="W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1783.4299999999998</v>
      </c>
      <c r="X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1909.3600000000001</v>
      </c>
      <c r="Y314" s="116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1811.77</v>
      </c>
    </row>
    <row r="315" spans="1:27" x14ac:dyDescent="0.2">
      <c r="A315" s="88">
        <f t="shared" ref="A315:A343" si="8">A314+1</f>
        <v>41976</v>
      </c>
      <c r="B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1645.5</v>
      </c>
      <c r="C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1677.32</v>
      </c>
      <c r="D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1677.33</v>
      </c>
      <c r="E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1677.24</v>
      </c>
      <c r="F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1677.54</v>
      </c>
      <c r="G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1678.21</v>
      </c>
      <c r="H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1669.1799999999998</v>
      </c>
      <c r="I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1762.75</v>
      </c>
      <c r="J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1694.4899999999998</v>
      </c>
      <c r="K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1678.8899999999999</v>
      </c>
      <c r="L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1641.96</v>
      </c>
      <c r="M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1735.44</v>
      </c>
      <c r="N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1688.31</v>
      </c>
      <c r="O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1696</v>
      </c>
      <c r="P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1639.11</v>
      </c>
      <c r="Q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1655.8</v>
      </c>
      <c r="R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1734.17</v>
      </c>
      <c r="S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1841.9</v>
      </c>
      <c r="T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1818.42</v>
      </c>
      <c r="U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1771.4499999999998</v>
      </c>
      <c r="V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1807.07</v>
      </c>
      <c r="W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1754.7599999999998</v>
      </c>
      <c r="X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1927.5499999999997</v>
      </c>
      <c r="Y315" s="116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1805.27</v>
      </c>
    </row>
    <row r="316" spans="1:27" x14ac:dyDescent="0.2">
      <c r="A316" s="88">
        <f t="shared" si="8"/>
        <v>41977</v>
      </c>
      <c r="B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1665.56</v>
      </c>
      <c r="C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1657.75</v>
      </c>
      <c r="D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1677.54</v>
      </c>
      <c r="E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1677.5</v>
      </c>
      <c r="F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1677.7199999999998</v>
      </c>
      <c r="G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1659.04</v>
      </c>
      <c r="H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1638.6399999999999</v>
      </c>
      <c r="I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1744.62</v>
      </c>
      <c r="J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1697.57</v>
      </c>
      <c r="K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1668.73</v>
      </c>
      <c r="L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1643.9699999999998</v>
      </c>
      <c r="M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1696.4299999999998</v>
      </c>
      <c r="N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1676.69</v>
      </c>
      <c r="O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1638.6799999999998</v>
      </c>
      <c r="P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1677.7199999999998</v>
      </c>
      <c r="Q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1672.7399999999998</v>
      </c>
      <c r="R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1662.9299999999998</v>
      </c>
      <c r="S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1826.82</v>
      </c>
      <c r="T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1818.31</v>
      </c>
      <c r="U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1794.21</v>
      </c>
      <c r="V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1828.8799999999999</v>
      </c>
      <c r="W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1767.37</v>
      </c>
      <c r="X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1933.71</v>
      </c>
      <c r="Y316" s="116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1842.81</v>
      </c>
    </row>
    <row r="317" spans="1:27" x14ac:dyDescent="0.2">
      <c r="A317" s="88">
        <f t="shared" si="8"/>
        <v>41978</v>
      </c>
      <c r="B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1663.28</v>
      </c>
      <c r="C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1658.82</v>
      </c>
      <c r="D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1678.3899999999999</v>
      </c>
      <c r="E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1678.4299999999998</v>
      </c>
      <c r="F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1678.69</v>
      </c>
      <c r="G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1679.69</v>
      </c>
      <c r="H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1639.31</v>
      </c>
      <c r="I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1744.83</v>
      </c>
      <c r="J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1679.38</v>
      </c>
      <c r="K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1651</v>
      </c>
      <c r="L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1667.8899999999999</v>
      </c>
      <c r="M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1733.9299999999998</v>
      </c>
      <c r="N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1729.25</v>
      </c>
      <c r="O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1734.92</v>
      </c>
      <c r="P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1641.69</v>
      </c>
      <c r="Q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1639.65</v>
      </c>
      <c r="R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1689.1699999999998</v>
      </c>
      <c r="S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1793.6299999999999</v>
      </c>
      <c r="T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1816.1799999999998</v>
      </c>
      <c r="U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1802.6</v>
      </c>
      <c r="V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1823.84</v>
      </c>
      <c r="W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1776.8999999999999</v>
      </c>
      <c r="X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1947.27</v>
      </c>
      <c r="Y317" s="116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1842.6999999999998</v>
      </c>
    </row>
    <row r="318" spans="1:27" x14ac:dyDescent="0.2">
      <c r="A318" s="88">
        <f t="shared" si="8"/>
        <v>41979</v>
      </c>
      <c r="B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1672.48</v>
      </c>
      <c r="C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1658.8899999999999</v>
      </c>
      <c r="D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1664.25</v>
      </c>
      <c r="E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1646.0099999999998</v>
      </c>
      <c r="F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1639.6399999999999</v>
      </c>
      <c r="G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1649.71</v>
      </c>
      <c r="H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1658.85</v>
      </c>
      <c r="I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1659.6399999999999</v>
      </c>
      <c r="J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1738.37</v>
      </c>
      <c r="K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1643.9099999999999</v>
      </c>
      <c r="L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1671.8400000000001</v>
      </c>
      <c r="M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1673.38</v>
      </c>
      <c r="N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1659.42</v>
      </c>
      <c r="O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1653.79</v>
      </c>
      <c r="P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1666.05</v>
      </c>
      <c r="Q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1670.79</v>
      </c>
      <c r="R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1711.11</v>
      </c>
      <c r="S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1808.02</v>
      </c>
      <c r="T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1810.57</v>
      </c>
      <c r="U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1790.87</v>
      </c>
      <c r="V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1741.8899999999999</v>
      </c>
      <c r="W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1695.53</v>
      </c>
      <c r="X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1887.6999999999998</v>
      </c>
      <c r="Y318" s="116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1772.98</v>
      </c>
    </row>
    <row r="319" spans="1:27" x14ac:dyDescent="0.2">
      <c r="A319" s="88">
        <f t="shared" si="8"/>
        <v>41980</v>
      </c>
      <c r="B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1670.19</v>
      </c>
      <c r="C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1654.71</v>
      </c>
      <c r="D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1644.85</v>
      </c>
      <c r="E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1639.07</v>
      </c>
      <c r="F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1650.54</v>
      </c>
      <c r="G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1642.4699999999998</v>
      </c>
      <c r="H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1649.52</v>
      </c>
      <c r="I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1654.6999999999998</v>
      </c>
      <c r="J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1728.78</v>
      </c>
      <c r="K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1660.2399999999998</v>
      </c>
      <c r="L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1668.6399999999999</v>
      </c>
      <c r="M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1669.1999999999998</v>
      </c>
      <c r="N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1657.2399999999998</v>
      </c>
      <c r="O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1651.08</v>
      </c>
      <c r="P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1664.27</v>
      </c>
      <c r="Q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1669.08</v>
      </c>
      <c r="R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1654.35</v>
      </c>
      <c r="S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1797.9899999999998</v>
      </c>
      <c r="T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1803.4299999999998</v>
      </c>
      <c r="U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1787.79</v>
      </c>
      <c r="V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1741.46</v>
      </c>
      <c r="W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1695.29</v>
      </c>
      <c r="X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1888.1599999999999</v>
      </c>
      <c r="Y319" s="116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1774.1799999999998</v>
      </c>
    </row>
    <row r="320" spans="1:27" x14ac:dyDescent="0.2">
      <c r="A320" s="88">
        <f t="shared" si="8"/>
        <v>41981</v>
      </c>
      <c r="B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1665.29</v>
      </c>
      <c r="C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1659.58</v>
      </c>
      <c r="D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1653.3</v>
      </c>
      <c r="E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1653.08</v>
      </c>
      <c r="F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1646.55</v>
      </c>
      <c r="G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1638.9499999999998</v>
      </c>
      <c r="H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1653.32</v>
      </c>
      <c r="I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1660.96</v>
      </c>
      <c r="J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1650.5099999999998</v>
      </c>
      <c r="K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1676.7199999999998</v>
      </c>
      <c r="L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1671.59</v>
      </c>
      <c r="M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1725.42</v>
      </c>
      <c r="N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1715.1100000000001</v>
      </c>
      <c r="O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1745.3400000000001</v>
      </c>
      <c r="P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1680.34</v>
      </c>
      <c r="Q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1672</v>
      </c>
      <c r="R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1661.42</v>
      </c>
      <c r="S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1865.35</v>
      </c>
      <c r="T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1810.13</v>
      </c>
      <c r="U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1784.6399999999999</v>
      </c>
      <c r="V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1824.87</v>
      </c>
      <c r="W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1785.24</v>
      </c>
      <c r="X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1928.23</v>
      </c>
      <c r="Y320" s="116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1835.62</v>
      </c>
    </row>
    <row r="321" spans="1:25" x14ac:dyDescent="0.2">
      <c r="A321" s="88">
        <f t="shared" si="8"/>
        <v>41982</v>
      </c>
      <c r="B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1664.75</v>
      </c>
      <c r="C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1659.9899999999998</v>
      </c>
      <c r="D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1653.25</v>
      </c>
      <c r="E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1651.69</v>
      </c>
      <c r="F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1644.58</v>
      </c>
      <c r="G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1640.24</v>
      </c>
      <c r="H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1654.32</v>
      </c>
      <c r="I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1678.36</v>
      </c>
      <c r="J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1661.2399999999998</v>
      </c>
      <c r="K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1656.1</v>
      </c>
      <c r="L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1655.7199999999998</v>
      </c>
      <c r="M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1677.9099999999999</v>
      </c>
      <c r="N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1678.6799999999998</v>
      </c>
      <c r="O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1679.5</v>
      </c>
      <c r="P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1646.0700000000002</v>
      </c>
      <c r="Q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1637.9299999999998</v>
      </c>
      <c r="R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1662.49</v>
      </c>
      <c r="S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1791.9099999999999</v>
      </c>
      <c r="T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1800.1</v>
      </c>
      <c r="U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1776.94</v>
      </c>
      <c r="V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1803.3199999999997</v>
      </c>
      <c r="W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1764.94</v>
      </c>
      <c r="X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1926.6799999999998</v>
      </c>
      <c r="Y321" s="116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1833.5299999999997</v>
      </c>
    </row>
    <row r="322" spans="1:25" x14ac:dyDescent="0.2">
      <c r="A322" s="88">
        <f t="shared" si="8"/>
        <v>41983</v>
      </c>
      <c r="B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1667.25</v>
      </c>
      <c r="C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1660.67</v>
      </c>
      <c r="D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1644.19</v>
      </c>
      <c r="E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1653.74</v>
      </c>
      <c r="F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1647.6999999999998</v>
      </c>
      <c r="G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1641.9199999999998</v>
      </c>
      <c r="H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1656.02</v>
      </c>
      <c r="I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1701.78</v>
      </c>
      <c r="J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1654.27</v>
      </c>
      <c r="K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1652.1</v>
      </c>
      <c r="L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1648.07</v>
      </c>
      <c r="M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1675.17</v>
      </c>
      <c r="N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1650.81</v>
      </c>
      <c r="O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1639.49</v>
      </c>
      <c r="P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1673.02</v>
      </c>
      <c r="Q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1667.35</v>
      </c>
      <c r="R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1653.6999999999998</v>
      </c>
      <c r="S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1743.9699999999998</v>
      </c>
      <c r="T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1754.1599999999999</v>
      </c>
      <c r="U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1737.9</v>
      </c>
      <c r="V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1770.6599999999999</v>
      </c>
      <c r="W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1710.6</v>
      </c>
      <c r="X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1899.23</v>
      </c>
      <c r="Y322" s="116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1794.9699999999998</v>
      </c>
    </row>
    <row r="323" spans="1:25" x14ac:dyDescent="0.2">
      <c r="A323" s="88">
        <f t="shared" si="8"/>
        <v>41984</v>
      </c>
      <c r="B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1662.05</v>
      </c>
      <c r="C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1656.51</v>
      </c>
      <c r="D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1644.06</v>
      </c>
      <c r="E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1653.52</v>
      </c>
      <c r="F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1647.62</v>
      </c>
      <c r="G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1641.61</v>
      </c>
      <c r="H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1656.6399999999999</v>
      </c>
      <c r="I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1701.46</v>
      </c>
      <c r="J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1653.86</v>
      </c>
      <c r="K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1651.6799999999998</v>
      </c>
      <c r="L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1648.6599999999999</v>
      </c>
      <c r="M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1675.0299999999997</v>
      </c>
      <c r="N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1651.85</v>
      </c>
      <c r="O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1640.5</v>
      </c>
      <c r="P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1672.6799999999998</v>
      </c>
      <c r="Q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1667.3899999999999</v>
      </c>
      <c r="R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1653.4099999999999</v>
      </c>
      <c r="S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1745.57</v>
      </c>
      <c r="T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1755.8899999999999</v>
      </c>
      <c r="U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1737.58</v>
      </c>
      <c r="V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1770.57</v>
      </c>
      <c r="W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1711.5</v>
      </c>
      <c r="X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1890.44</v>
      </c>
      <c r="Y323" s="116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1787.04</v>
      </c>
    </row>
    <row r="324" spans="1:25" x14ac:dyDescent="0.2">
      <c r="A324" s="88">
        <f t="shared" si="8"/>
        <v>41985</v>
      </c>
      <c r="B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1660.3600000000001</v>
      </c>
      <c r="C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1637.96</v>
      </c>
      <c r="D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1650.3899999999999</v>
      </c>
      <c r="E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1650.29</v>
      </c>
      <c r="F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1646.33</v>
      </c>
      <c r="G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1650.81</v>
      </c>
      <c r="H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1654.06</v>
      </c>
      <c r="I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1702.04</v>
      </c>
      <c r="J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1654.46</v>
      </c>
      <c r="K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1652.1299999999999</v>
      </c>
      <c r="L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1643.38</v>
      </c>
      <c r="M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1673.12</v>
      </c>
      <c r="N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1637.96</v>
      </c>
      <c r="O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1656.75</v>
      </c>
      <c r="P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1667.3899999999999</v>
      </c>
      <c r="Q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1668.46</v>
      </c>
      <c r="R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1651.27</v>
      </c>
      <c r="S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1703.2399999999998</v>
      </c>
      <c r="T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1704.4499999999998</v>
      </c>
      <c r="U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1680.83</v>
      </c>
      <c r="V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1747.9499999999998</v>
      </c>
      <c r="W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1700.9699999999998</v>
      </c>
      <c r="X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1897.69</v>
      </c>
      <c r="Y324" s="116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1770.6299999999999</v>
      </c>
    </row>
    <row r="325" spans="1:25" x14ac:dyDescent="0.2">
      <c r="A325" s="88">
        <f t="shared" si="8"/>
        <v>41986</v>
      </c>
      <c r="B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1643.9099999999999</v>
      </c>
      <c r="C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1643.1599999999999</v>
      </c>
      <c r="D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1641.49</v>
      </c>
      <c r="E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1641.9099999999999</v>
      </c>
      <c r="F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1642.17</v>
      </c>
      <c r="G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1642.69</v>
      </c>
      <c r="H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1643.8799999999999</v>
      </c>
      <c r="I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1670.21</v>
      </c>
      <c r="J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1667.98</v>
      </c>
      <c r="K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1669.27</v>
      </c>
      <c r="L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1675.6599999999999</v>
      </c>
      <c r="M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1692.9299999999998</v>
      </c>
      <c r="N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1692.59</v>
      </c>
      <c r="O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1692.5099999999998</v>
      </c>
      <c r="P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1693</v>
      </c>
      <c r="Q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1693.67</v>
      </c>
      <c r="R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1697.73</v>
      </c>
      <c r="S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1732.27</v>
      </c>
      <c r="T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1767.48</v>
      </c>
      <c r="U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1745.08</v>
      </c>
      <c r="V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1726.52</v>
      </c>
      <c r="W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1681.37</v>
      </c>
      <c r="X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1841.73</v>
      </c>
      <c r="Y325" s="116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1701.1599999999999</v>
      </c>
    </row>
    <row r="326" spans="1:25" x14ac:dyDescent="0.2">
      <c r="A326" s="88">
        <f t="shared" si="8"/>
        <v>41987</v>
      </c>
      <c r="B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1643.53</v>
      </c>
      <c r="C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1641.53</v>
      </c>
      <c r="D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1641.58</v>
      </c>
      <c r="E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1641.6599999999999</v>
      </c>
      <c r="F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1641.85</v>
      </c>
      <c r="G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1642.6299999999999</v>
      </c>
      <c r="H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1643.37</v>
      </c>
      <c r="I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1659.05</v>
      </c>
      <c r="J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1657.3</v>
      </c>
      <c r="K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1675.6999999999998</v>
      </c>
      <c r="L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1675.59</v>
      </c>
      <c r="M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1692.73</v>
      </c>
      <c r="N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1692.65</v>
      </c>
      <c r="O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1692.59</v>
      </c>
      <c r="P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1692.87</v>
      </c>
      <c r="Q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1693.81</v>
      </c>
      <c r="R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1698.0499999999997</v>
      </c>
      <c r="S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1673.7199999999998</v>
      </c>
      <c r="T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1732.71</v>
      </c>
      <c r="U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1714.85</v>
      </c>
      <c r="V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1715.82</v>
      </c>
      <c r="W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1678</v>
      </c>
      <c r="X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1841.22</v>
      </c>
      <c r="Y326" s="116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1701.58</v>
      </c>
    </row>
    <row r="327" spans="1:25" x14ac:dyDescent="0.2">
      <c r="A327" s="88">
        <f t="shared" si="8"/>
        <v>41988</v>
      </c>
      <c r="B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1639.1</v>
      </c>
      <c r="C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1643.48</v>
      </c>
      <c r="D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1643.2799999999997</v>
      </c>
      <c r="E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1643.48</v>
      </c>
      <c r="F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1643.58</v>
      </c>
      <c r="G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1644.17</v>
      </c>
      <c r="H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1645.1999999999998</v>
      </c>
      <c r="I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1700.31</v>
      </c>
      <c r="J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1653.29</v>
      </c>
      <c r="K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1651.5099999999998</v>
      </c>
      <c r="L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1642.44</v>
      </c>
      <c r="M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1648.1799999999998</v>
      </c>
      <c r="N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1653.65</v>
      </c>
      <c r="O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1653.5099999999998</v>
      </c>
      <c r="P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1711.04</v>
      </c>
      <c r="Q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1712.1599999999999</v>
      </c>
      <c r="R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1716.1999999999998</v>
      </c>
      <c r="S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1720.9699999999998</v>
      </c>
      <c r="T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1720.3400000000001</v>
      </c>
      <c r="U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1690.4899999999998</v>
      </c>
      <c r="V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1672.15</v>
      </c>
      <c r="W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1657.79</v>
      </c>
      <c r="X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1856.9499999999998</v>
      </c>
      <c r="Y327" s="116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1722.51</v>
      </c>
    </row>
    <row r="328" spans="1:25" x14ac:dyDescent="0.2">
      <c r="A328" s="88">
        <f t="shared" si="8"/>
        <v>41989</v>
      </c>
      <c r="B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1649.58</v>
      </c>
      <c r="C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1654.05</v>
      </c>
      <c r="D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1690.23</v>
      </c>
      <c r="E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1683.44</v>
      </c>
      <c r="F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1680.2399999999998</v>
      </c>
      <c r="G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1670.57</v>
      </c>
      <c r="H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1651.78</v>
      </c>
      <c r="I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1723.08</v>
      </c>
      <c r="J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1682.3</v>
      </c>
      <c r="K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1651.37</v>
      </c>
      <c r="L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1642.29</v>
      </c>
      <c r="M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1659.83</v>
      </c>
      <c r="N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1652.92</v>
      </c>
      <c r="O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1653.2199999999998</v>
      </c>
      <c r="P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1692.19</v>
      </c>
      <c r="Q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1654.88</v>
      </c>
      <c r="R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1666.75</v>
      </c>
      <c r="S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1684.58</v>
      </c>
      <c r="T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1684.5099999999998</v>
      </c>
      <c r="U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1684.8899999999999</v>
      </c>
      <c r="V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1676.03</v>
      </c>
      <c r="W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1670.81</v>
      </c>
      <c r="X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1850.78</v>
      </c>
      <c r="Y328" s="116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1726.55</v>
      </c>
    </row>
    <row r="329" spans="1:25" x14ac:dyDescent="0.2">
      <c r="A329" s="88">
        <f t="shared" si="8"/>
        <v>41990</v>
      </c>
      <c r="B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1643.37</v>
      </c>
      <c r="C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1669.02</v>
      </c>
      <c r="D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1689.31</v>
      </c>
      <c r="E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1689.48</v>
      </c>
      <c r="F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1693.25</v>
      </c>
      <c r="G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1683.12</v>
      </c>
      <c r="H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1636.63</v>
      </c>
      <c r="I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1733.9</v>
      </c>
      <c r="J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1691.75</v>
      </c>
      <c r="K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1686.5499999999997</v>
      </c>
      <c r="L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1667</v>
      </c>
      <c r="M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1645.44</v>
      </c>
      <c r="N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1648.4699999999998</v>
      </c>
      <c r="O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1653.8799999999999</v>
      </c>
      <c r="P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1692.9699999999998</v>
      </c>
      <c r="Q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1655.36</v>
      </c>
      <c r="R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1665.5099999999998</v>
      </c>
      <c r="S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1673.7799999999997</v>
      </c>
      <c r="T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1674.4899999999998</v>
      </c>
      <c r="U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1675.38</v>
      </c>
      <c r="V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1676.8899999999999</v>
      </c>
      <c r="W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1672.09</v>
      </c>
      <c r="X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1826.2399999999998</v>
      </c>
      <c r="Y329" s="116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1690.9</v>
      </c>
    </row>
    <row r="330" spans="1:25" x14ac:dyDescent="0.2">
      <c r="A330" s="88">
        <f t="shared" si="8"/>
        <v>41991</v>
      </c>
      <c r="B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1644.8899999999999</v>
      </c>
      <c r="C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1669.06</v>
      </c>
      <c r="D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1689.52</v>
      </c>
      <c r="E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1689.44</v>
      </c>
      <c r="F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1693.09</v>
      </c>
      <c r="G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1682.86</v>
      </c>
      <c r="H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1636.5099999999998</v>
      </c>
      <c r="I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1734.1799999999998</v>
      </c>
      <c r="J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1707.6</v>
      </c>
      <c r="K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1713.52</v>
      </c>
      <c r="L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1709.6100000000001</v>
      </c>
      <c r="M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1667.6799999999998</v>
      </c>
      <c r="N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1682.52</v>
      </c>
      <c r="O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1691.69</v>
      </c>
      <c r="P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1751.61</v>
      </c>
      <c r="Q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1711.1799999999998</v>
      </c>
      <c r="R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1658.2799999999997</v>
      </c>
      <c r="S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1677.6999999999998</v>
      </c>
      <c r="T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1680.9299999999998</v>
      </c>
      <c r="U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1681.6499999999999</v>
      </c>
      <c r="V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1678.48</v>
      </c>
      <c r="W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1673.37</v>
      </c>
      <c r="X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1814.6799999999998</v>
      </c>
      <c r="Y330" s="116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1697.59</v>
      </c>
    </row>
    <row r="331" spans="1:25" x14ac:dyDescent="0.2">
      <c r="A331" s="88">
        <f t="shared" si="8"/>
        <v>41992</v>
      </c>
      <c r="B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1645.37</v>
      </c>
      <c r="C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1668.81</v>
      </c>
      <c r="D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1689.19</v>
      </c>
      <c r="E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1689.12</v>
      </c>
      <c r="F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1692.52</v>
      </c>
      <c r="G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1682.5</v>
      </c>
      <c r="H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1636.6999999999998</v>
      </c>
      <c r="I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1733.9499999999998</v>
      </c>
      <c r="J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1707.2599999999998</v>
      </c>
      <c r="K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1713.2399999999998</v>
      </c>
      <c r="L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1708.9</v>
      </c>
      <c r="M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1667.1799999999998</v>
      </c>
      <c r="N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1681.81</v>
      </c>
      <c r="O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1690.6599999999999</v>
      </c>
      <c r="P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1750.21</v>
      </c>
      <c r="Q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1709.69</v>
      </c>
      <c r="R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1657.5299999999997</v>
      </c>
      <c r="S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1678.3999999999999</v>
      </c>
      <c r="T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1679.07</v>
      </c>
      <c r="U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1681.04</v>
      </c>
      <c r="V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1681.17</v>
      </c>
      <c r="W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1676.4499999999998</v>
      </c>
      <c r="X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1813.67</v>
      </c>
      <c r="Y331" s="116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1697.69</v>
      </c>
    </row>
    <row r="332" spans="1:25" x14ac:dyDescent="0.2">
      <c r="A332" s="88">
        <f t="shared" si="8"/>
        <v>41993</v>
      </c>
      <c r="B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1646.9699999999998</v>
      </c>
      <c r="C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1669.4099999999999</v>
      </c>
      <c r="D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1690.6100000000001</v>
      </c>
      <c r="E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1694.29</v>
      </c>
      <c r="F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1694.34</v>
      </c>
      <c r="G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1683.85</v>
      </c>
      <c r="H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1640.6799999999998</v>
      </c>
      <c r="I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1660.27</v>
      </c>
      <c r="J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1662.09</v>
      </c>
      <c r="K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1682.5499999999997</v>
      </c>
      <c r="L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1675.54</v>
      </c>
      <c r="M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1682.37</v>
      </c>
      <c r="N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1688.96</v>
      </c>
      <c r="O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1710.81</v>
      </c>
      <c r="P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1718.75</v>
      </c>
      <c r="Q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1692.0099999999998</v>
      </c>
      <c r="R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1667.79</v>
      </c>
      <c r="S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1748.13</v>
      </c>
      <c r="T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1761.6799999999998</v>
      </c>
      <c r="U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1756.4099999999999</v>
      </c>
      <c r="V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1676.79</v>
      </c>
      <c r="W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1678.8799999999999</v>
      </c>
      <c r="X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1824.25</v>
      </c>
      <c r="Y332" s="116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1707.5099999999998</v>
      </c>
    </row>
    <row r="333" spans="1:25" x14ac:dyDescent="0.2">
      <c r="A333" s="88">
        <f t="shared" si="8"/>
        <v>41994</v>
      </c>
      <c r="B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1647.58</v>
      </c>
      <c r="C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1669.5099999999998</v>
      </c>
      <c r="D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1690.78</v>
      </c>
      <c r="E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1694.44</v>
      </c>
      <c r="F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1694.6599999999999</v>
      </c>
      <c r="G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1684.06</v>
      </c>
      <c r="H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1640.57</v>
      </c>
      <c r="I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1646.7799999999997</v>
      </c>
      <c r="J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1663.9499999999998</v>
      </c>
      <c r="K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1729.4699999999998</v>
      </c>
      <c r="L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1674.78</v>
      </c>
      <c r="M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1681.42</v>
      </c>
      <c r="N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1688.46</v>
      </c>
      <c r="O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1692.17</v>
      </c>
      <c r="P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1688.96</v>
      </c>
      <c r="Q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1669.24</v>
      </c>
      <c r="R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1667.23</v>
      </c>
      <c r="S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1747.9899999999998</v>
      </c>
      <c r="T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1759.9</v>
      </c>
      <c r="U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1757.83</v>
      </c>
      <c r="V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1677.06</v>
      </c>
      <c r="W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1677.9299999999998</v>
      </c>
      <c r="X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1824.7599999999998</v>
      </c>
      <c r="Y333" s="116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1691.05</v>
      </c>
    </row>
    <row r="334" spans="1:25" x14ac:dyDescent="0.2">
      <c r="A334" s="88">
        <f t="shared" si="8"/>
        <v>41995</v>
      </c>
      <c r="B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1643.4099999999999</v>
      </c>
      <c r="C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1669.0099999999998</v>
      </c>
      <c r="D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1688.6599999999999</v>
      </c>
      <c r="E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1688.5099999999998</v>
      </c>
      <c r="F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1692.88</v>
      </c>
      <c r="G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1682.78</v>
      </c>
      <c r="H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1636.3999999999999</v>
      </c>
      <c r="I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1734.25</v>
      </c>
      <c r="J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1708.04</v>
      </c>
      <c r="K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1714.35</v>
      </c>
      <c r="L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1700.02</v>
      </c>
      <c r="M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1648.5099999999998</v>
      </c>
      <c r="N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1662.52</v>
      </c>
      <c r="O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1673.7799999999997</v>
      </c>
      <c r="P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1728.3</v>
      </c>
      <c r="Q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1710.75</v>
      </c>
      <c r="R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1658.2399999999998</v>
      </c>
      <c r="S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1679.7399999999998</v>
      </c>
      <c r="T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1678.48</v>
      </c>
      <c r="U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1680.6799999999998</v>
      </c>
      <c r="V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1679.1</v>
      </c>
      <c r="W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1677.6999999999998</v>
      </c>
      <c r="X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1813.17</v>
      </c>
      <c r="Y334" s="116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1697.78</v>
      </c>
    </row>
    <row r="335" spans="1:25" x14ac:dyDescent="0.2">
      <c r="A335" s="88">
        <f t="shared" si="8"/>
        <v>41996</v>
      </c>
      <c r="B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1641.1799999999998</v>
      </c>
      <c r="C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1669.6799999999998</v>
      </c>
      <c r="D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1689.4699999999998</v>
      </c>
      <c r="E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1689.38</v>
      </c>
      <c r="F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1693.33</v>
      </c>
      <c r="G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1683.1599999999999</v>
      </c>
      <c r="H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1636.59</v>
      </c>
      <c r="I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1734.6999999999998</v>
      </c>
      <c r="J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1708.27</v>
      </c>
      <c r="K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1714.49</v>
      </c>
      <c r="L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1700.23</v>
      </c>
      <c r="M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1648.6499999999999</v>
      </c>
      <c r="N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1662.6299999999999</v>
      </c>
      <c r="O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1674.1599999999999</v>
      </c>
      <c r="P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1728.2799999999997</v>
      </c>
      <c r="Q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1710.85</v>
      </c>
      <c r="R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1657.4299999999998</v>
      </c>
      <c r="S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1675.6999999999998</v>
      </c>
      <c r="T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1676.7399999999998</v>
      </c>
      <c r="U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1687.07</v>
      </c>
      <c r="V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1679.75</v>
      </c>
      <c r="W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1676.19</v>
      </c>
      <c r="X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1807.08</v>
      </c>
      <c r="Y335" s="116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1693.69</v>
      </c>
    </row>
    <row r="336" spans="1:25" x14ac:dyDescent="0.2">
      <c r="A336" s="88">
        <f t="shared" si="8"/>
        <v>41997</v>
      </c>
      <c r="B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1641.53</v>
      </c>
      <c r="C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1670.04</v>
      </c>
      <c r="D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1690.12</v>
      </c>
      <c r="E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1690.17</v>
      </c>
      <c r="F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1683.1999999999998</v>
      </c>
      <c r="G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1683.29</v>
      </c>
      <c r="H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1636.63</v>
      </c>
      <c r="I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1725.0699999999997</v>
      </c>
      <c r="J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1695.86</v>
      </c>
      <c r="K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1701.08</v>
      </c>
      <c r="L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1677.5099999999998</v>
      </c>
      <c r="M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1638.17</v>
      </c>
      <c r="N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1648.8199999999997</v>
      </c>
      <c r="O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1665.65</v>
      </c>
      <c r="P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1718.1399999999999</v>
      </c>
      <c r="Q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1712.12</v>
      </c>
      <c r="R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1659.29</v>
      </c>
      <c r="S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1683.6999999999998</v>
      </c>
      <c r="T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1687.46</v>
      </c>
      <c r="U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1686.06</v>
      </c>
      <c r="V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1676.81</v>
      </c>
      <c r="W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1671.4499999999998</v>
      </c>
      <c r="X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1824.48</v>
      </c>
      <c r="Y336" s="116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1710.3600000000001</v>
      </c>
    </row>
    <row r="337" spans="1:27" x14ac:dyDescent="0.2">
      <c r="A337" s="88">
        <f t="shared" si="8"/>
        <v>41998</v>
      </c>
      <c r="B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1650.62</v>
      </c>
      <c r="C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1682.6599999999999</v>
      </c>
      <c r="D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1710.79</v>
      </c>
      <c r="E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1710.9699999999998</v>
      </c>
      <c r="F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1700.26</v>
      </c>
      <c r="G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1700.42</v>
      </c>
      <c r="H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1651.37</v>
      </c>
      <c r="I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1741.73</v>
      </c>
      <c r="J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1708.2199999999998</v>
      </c>
      <c r="K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1729.42</v>
      </c>
      <c r="L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1700.42</v>
      </c>
      <c r="M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1654.1</v>
      </c>
      <c r="N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1671.0499999999997</v>
      </c>
      <c r="O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1682.9</v>
      </c>
      <c r="P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1736.36</v>
      </c>
      <c r="Q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1736.9</v>
      </c>
      <c r="R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1657.6599999999999</v>
      </c>
      <c r="S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1684.4699999999998</v>
      </c>
      <c r="T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1685.23</v>
      </c>
      <c r="U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1686.7199999999998</v>
      </c>
      <c r="V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1670.92</v>
      </c>
      <c r="W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1672.2399999999998</v>
      </c>
      <c r="X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1805.82</v>
      </c>
      <c r="Y337" s="116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1693.81</v>
      </c>
    </row>
    <row r="338" spans="1:27" x14ac:dyDescent="0.2">
      <c r="A338" s="88">
        <f t="shared" si="8"/>
        <v>41999</v>
      </c>
      <c r="B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1638.19</v>
      </c>
      <c r="C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1675.61</v>
      </c>
      <c r="D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1692.3</v>
      </c>
      <c r="E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1695.87</v>
      </c>
      <c r="F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1699.83</v>
      </c>
      <c r="G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1693.04</v>
      </c>
      <c r="H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1644.88</v>
      </c>
      <c r="I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1744.9699999999998</v>
      </c>
      <c r="J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1665.25</v>
      </c>
      <c r="K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1657.83</v>
      </c>
      <c r="L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1657.78</v>
      </c>
      <c r="M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1654.7199999999998</v>
      </c>
      <c r="N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1658.96</v>
      </c>
      <c r="O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1653.29</v>
      </c>
      <c r="P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1685.6399999999999</v>
      </c>
      <c r="Q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1673.35</v>
      </c>
      <c r="R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1649.2399999999998</v>
      </c>
      <c r="S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1686.62</v>
      </c>
      <c r="T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1687.1</v>
      </c>
      <c r="U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1688.36</v>
      </c>
      <c r="V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1672.6</v>
      </c>
      <c r="W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1672.87</v>
      </c>
      <c r="X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1818.4</v>
      </c>
      <c r="Y338" s="116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1700.54</v>
      </c>
    </row>
    <row r="339" spans="1:27" x14ac:dyDescent="0.2">
      <c r="A339" s="88">
        <f t="shared" si="8"/>
        <v>42000</v>
      </c>
      <c r="B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1642.04</v>
      </c>
      <c r="C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1675.8899999999999</v>
      </c>
      <c r="D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1701.09</v>
      </c>
      <c r="E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1704.7199999999998</v>
      </c>
      <c r="F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1701.2599999999998</v>
      </c>
      <c r="G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1683.1299999999999</v>
      </c>
      <c r="H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1666.23</v>
      </c>
      <c r="I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1657.96</v>
      </c>
      <c r="J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1739.09</v>
      </c>
      <c r="K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1675.5</v>
      </c>
      <c r="L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1675.44</v>
      </c>
      <c r="M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1682.1399999999999</v>
      </c>
      <c r="N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1681.92</v>
      </c>
      <c r="O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1682.02</v>
      </c>
      <c r="P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1703.5</v>
      </c>
      <c r="Q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1703.9499999999998</v>
      </c>
      <c r="R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1645.71</v>
      </c>
      <c r="S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1704.26</v>
      </c>
      <c r="T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1693</v>
      </c>
      <c r="U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1696.27</v>
      </c>
      <c r="V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1676.96</v>
      </c>
      <c r="W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1677.7599999999998</v>
      </c>
      <c r="X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1812.5099999999998</v>
      </c>
      <c r="Y339" s="116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1700.29</v>
      </c>
    </row>
    <row r="340" spans="1:27" x14ac:dyDescent="0.2">
      <c r="A340" s="88">
        <f t="shared" si="8"/>
        <v>42001</v>
      </c>
      <c r="B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1639.4499999999998</v>
      </c>
      <c r="C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1679.1999999999998</v>
      </c>
      <c r="D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1708.5</v>
      </c>
      <c r="E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1712.2399999999998</v>
      </c>
      <c r="F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1708.69</v>
      </c>
      <c r="G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1690.17</v>
      </c>
      <c r="H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1665.77</v>
      </c>
      <c r="I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1639.53</v>
      </c>
      <c r="J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1679.5</v>
      </c>
      <c r="K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1680.79</v>
      </c>
      <c r="L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1674.27</v>
      </c>
      <c r="M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1680.9099999999999</v>
      </c>
      <c r="N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1701.94</v>
      </c>
      <c r="O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1716.79</v>
      </c>
      <c r="P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1728.25</v>
      </c>
      <c r="Q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1702.6399999999999</v>
      </c>
      <c r="R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1644.33</v>
      </c>
      <c r="S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1678.37</v>
      </c>
      <c r="T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1678.9099999999999</v>
      </c>
      <c r="U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1670.2799999999997</v>
      </c>
      <c r="V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1677.48</v>
      </c>
      <c r="W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1678.3999999999999</v>
      </c>
      <c r="X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1760.26</v>
      </c>
      <c r="Y340" s="116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1686.83</v>
      </c>
    </row>
    <row r="341" spans="1:27" x14ac:dyDescent="0.2">
      <c r="A341" s="88">
        <f t="shared" si="8"/>
        <v>42002</v>
      </c>
      <c r="B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1638.0299999999997</v>
      </c>
      <c r="C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1669.19</v>
      </c>
      <c r="D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1692.56</v>
      </c>
      <c r="E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1695.8999999999999</v>
      </c>
      <c r="F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1700.02</v>
      </c>
      <c r="G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1683.05</v>
      </c>
      <c r="H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1636.42</v>
      </c>
      <c r="I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1734.4699999999998</v>
      </c>
      <c r="J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1682.85</v>
      </c>
      <c r="K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1686.8</v>
      </c>
      <c r="L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1667.31</v>
      </c>
      <c r="M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1638.35</v>
      </c>
      <c r="N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1642.6799999999998</v>
      </c>
      <c r="O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1640.0099999999998</v>
      </c>
      <c r="P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1676.25</v>
      </c>
      <c r="Q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1654.9099999999999</v>
      </c>
      <c r="R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1655.03</v>
      </c>
      <c r="S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1673.37</v>
      </c>
      <c r="T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1673.7799999999997</v>
      </c>
      <c r="U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1674.9699999999998</v>
      </c>
      <c r="V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1671.7799999999997</v>
      </c>
      <c r="W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1672.96</v>
      </c>
      <c r="X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1820.09</v>
      </c>
      <c r="Y341" s="116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1701.75</v>
      </c>
    </row>
    <row r="342" spans="1:27" x14ac:dyDescent="0.2">
      <c r="A342" s="88">
        <f t="shared" si="8"/>
        <v>42003</v>
      </c>
      <c r="B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1637.37</v>
      </c>
      <c r="C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1679.7799999999997</v>
      </c>
      <c r="D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1703.5099999999998</v>
      </c>
      <c r="E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1710.87</v>
      </c>
      <c r="F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1715.19</v>
      </c>
      <c r="G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1696.94</v>
      </c>
      <c r="H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1645.2999999999997</v>
      </c>
      <c r="I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1749.0099999999998</v>
      </c>
      <c r="J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1695.32</v>
      </c>
      <c r="K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1700.75</v>
      </c>
      <c r="L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1680.2799999999997</v>
      </c>
      <c r="M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1643.05</v>
      </c>
      <c r="N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1662.25</v>
      </c>
      <c r="O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1659.1399999999999</v>
      </c>
      <c r="P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1724.61</v>
      </c>
      <c r="Q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1686.56</v>
      </c>
      <c r="R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1645.08</v>
      </c>
      <c r="S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1683.42</v>
      </c>
      <c r="T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1683.09</v>
      </c>
      <c r="U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1684.2599999999998</v>
      </c>
      <c r="V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1672.03</v>
      </c>
      <c r="W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1672.7399999999998</v>
      </c>
      <c r="X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1819.86</v>
      </c>
      <c r="Y342" s="116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1701.1599999999999</v>
      </c>
      <c r="AA342" s="89"/>
    </row>
    <row r="343" spans="1:27" x14ac:dyDescent="0.2">
      <c r="A343" s="88">
        <f t="shared" si="8"/>
        <v>42004</v>
      </c>
      <c r="B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1637.1499999999999</v>
      </c>
      <c r="C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1679.58</v>
      </c>
      <c r="D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1703.44</v>
      </c>
      <c r="E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1710.57</v>
      </c>
      <c r="F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1714.7799999999997</v>
      </c>
      <c r="G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1696.8899999999999</v>
      </c>
      <c r="H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1644.87</v>
      </c>
      <c r="I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1747.9899999999998</v>
      </c>
      <c r="J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1694.67</v>
      </c>
      <c r="K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1698.3</v>
      </c>
      <c r="L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1678.19</v>
      </c>
      <c r="M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1641.6</v>
      </c>
      <c r="N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1660.9099999999999</v>
      </c>
      <c r="O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1659.23</v>
      </c>
      <c r="P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1724.84</v>
      </c>
      <c r="Q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1686.85</v>
      </c>
      <c r="R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1644.98</v>
      </c>
      <c r="S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1739.81</v>
      </c>
      <c r="T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1756.8600000000001</v>
      </c>
      <c r="U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1748.55</v>
      </c>
      <c r="V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1792.12</v>
      </c>
      <c r="W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1751.6</v>
      </c>
      <c r="X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1928.44</v>
      </c>
      <c r="Y343" s="116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1817.5499999999997</v>
      </c>
    </row>
    <row r="345" spans="1:27" x14ac:dyDescent="0.25">
      <c r="A345" s="96" t="s">
        <v>157</v>
      </c>
    </row>
    <row r="346" spans="1:27" ht="12.75" x14ac:dyDescent="0.2">
      <c r="A346" s="165" t="s">
        <v>49</v>
      </c>
      <c r="B346" s="168" t="s">
        <v>128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7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7" ht="12.75" x14ac:dyDescent="0.2">
      <c r="A348" s="166"/>
      <c r="B348" s="174" t="s">
        <v>129</v>
      </c>
      <c r="C348" s="163" t="s">
        <v>130</v>
      </c>
      <c r="D348" s="163" t="s">
        <v>131</v>
      </c>
      <c r="E348" s="163" t="s">
        <v>132</v>
      </c>
      <c r="F348" s="163" t="s">
        <v>133</v>
      </c>
      <c r="G348" s="163" t="s">
        <v>134</v>
      </c>
      <c r="H348" s="163" t="s">
        <v>135</v>
      </c>
      <c r="I348" s="163" t="s">
        <v>136</v>
      </c>
      <c r="J348" s="163" t="s">
        <v>137</v>
      </c>
      <c r="K348" s="163" t="s">
        <v>138</v>
      </c>
      <c r="L348" s="163" t="s">
        <v>139</v>
      </c>
      <c r="M348" s="163" t="s">
        <v>140</v>
      </c>
      <c r="N348" s="176" t="s">
        <v>141</v>
      </c>
      <c r="O348" s="163" t="s">
        <v>142</v>
      </c>
      <c r="P348" s="163" t="s">
        <v>143</v>
      </c>
      <c r="Q348" s="163" t="s">
        <v>144</v>
      </c>
      <c r="R348" s="163" t="s">
        <v>145</v>
      </c>
      <c r="S348" s="163" t="s">
        <v>146</v>
      </c>
      <c r="T348" s="163" t="s">
        <v>147</v>
      </c>
      <c r="U348" s="163" t="s">
        <v>148</v>
      </c>
      <c r="V348" s="163" t="s">
        <v>149</v>
      </c>
      <c r="W348" s="163" t="s">
        <v>150</v>
      </c>
      <c r="X348" s="163" t="s">
        <v>151</v>
      </c>
      <c r="Y348" s="163" t="s">
        <v>152</v>
      </c>
    </row>
    <row r="349" spans="1:27" ht="12.75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x14ac:dyDescent="0.2">
      <c r="A350" s="88">
        <f>A313</f>
        <v>41974</v>
      </c>
      <c r="B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1649.7199999999998</v>
      </c>
      <c r="C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1650.87</v>
      </c>
      <c r="D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1632.12</v>
      </c>
      <c r="E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1635.32</v>
      </c>
      <c r="F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1638.3999999999999</v>
      </c>
      <c r="G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1631.92</v>
      </c>
      <c r="H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1648.4</v>
      </c>
      <c r="I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1685.3999999999999</v>
      </c>
      <c r="J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1631.83</v>
      </c>
      <c r="K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1662.74</v>
      </c>
      <c r="L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1682.6799999999998</v>
      </c>
      <c r="M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1756.2399999999998</v>
      </c>
      <c r="N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1727.32</v>
      </c>
      <c r="O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1720.5</v>
      </c>
      <c r="P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1679.7599999999998</v>
      </c>
      <c r="Q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1677.44</v>
      </c>
      <c r="R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1697.98</v>
      </c>
      <c r="S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1832.6599999999999</v>
      </c>
      <c r="T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1842.3999999999999</v>
      </c>
      <c r="U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1799.7199999999998</v>
      </c>
      <c r="V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1858.11</v>
      </c>
      <c r="W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1789.59</v>
      </c>
      <c r="X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2016.02</v>
      </c>
      <c r="Y350" s="116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1793.2199999999998</v>
      </c>
    </row>
    <row r="351" spans="1:27" x14ac:dyDescent="0.2">
      <c r="A351" s="88">
        <f t="shared" ref="A351:A380" si="9">A314</f>
        <v>41975</v>
      </c>
      <c r="B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1647.11</v>
      </c>
      <c r="C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1647.3400000000001</v>
      </c>
      <c r="D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1632.6699999999998</v>
      </c>
      <c r="E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1635.48</v>
      </c>
      <c r="F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1638.88</v>
      </c>
      <c r="G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1631.52</v>
      </c>
      <c r="H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1647</v>
      </c>
      <c r="I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1686.2199999999998</v>
      </c>
      <c r="J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1632.6299999999999</v>
      </c>
      <c r="K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1659.9299999999998</v>
      </c>
      <c r="L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1673.48</v>
      </c>
      <c r="M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1740.42</v>
      </c>
      <c r="N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1703.5299999999997</v>
      </c>
      <c r="O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1701.92</v>
      </c>
      <c r="P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1666.0299999999997</v>
      </c>
      <c r="Q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1663.65</v>
      </c>
      <c r="R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1713.24</v>
      </c>
      <c r="S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1822.87</v>
      </c>
      <c r="T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1818.9</v>
      </c>
      <c r="U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1780.4299999999998</v>
      </c>
      <c r="V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1821.6100000000001</v>
      </c>
      <c r="W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1771.75</v>
      </c>
      <c r="X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1895.78</v>
      </c>
      <c r="Y351" s="116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1799.6599999999999</v>
      </c>
    </row>
    <row r="352" spans="1:27" x14ac:dyDescent="0.2">
      <c r="A352" s="88">
        <f t="shared" si="9"/>
        <v>41976</v>
      </c>
      <c r="B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1635.8899999999999</v>
      </c>
      <c r="C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1667.23</v>
      </c>
      <c r="D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1667.2399999999998</v>
      </c>
      <c r="E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1667.15</v>
      </c>
      <c r="F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1667.44</v>
      </c>
      <c r="G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1668.11</v>
      </c>
      <c r="H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1659.21</v>
      </c>
      <c r="I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1751.3799999999999</v>
      </c>
      <c r="J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1684.1399999999999</v>
      </c>
      <c r="K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1668.77</v>
      </c>
      <c r="L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1632.4</v>
      </c>
      <c r="M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1724.48</v>
      </c>
      <c r="N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1678.06</v>
      </c>
      <c r="O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1685.63</v>
      </c>
      <c r="P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1629.59</v>
      </c>
      <c r="Q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1646.04</v>
      </c>
      <c r="R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1723.2199999999998</v>
      </c>
      <c r="S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1829.34</v>
      </c>
      <c r="T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1806.21</v>
      </c>
      <c r="U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1759.9499999999998</v>
      </c>
      <c r="V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1795.03</v>
      </c>
      <c r="W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1743.5099999999998</v>
      </c>
      <c r="X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1913.69</v>
      </c>
      <c r="Y352" s="116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1793.25</v>
      </c>
    </row>
    <row r="353" spans="1:25" x14ac:dyDescent="0.2">
      <c r="A353" s="88">
        <f t="shared" si="9"/>
        <v>41977</v>
      </c>
      <c r="B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1655.65</v>
      </c>
      <c r="C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1647.96</v>
      </c>
      <c r="D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1667.44</v>
      </c>
      <c r="E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1667.4099999999999</v>
      </c>
      <c r="F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1667.63</v>
      </c>
      <c r="G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1649.23</v>
      </c>
      <c r="H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1629.1399999999999</v>
      </c>
      <c r="I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1733.52</v>
      </c>
      <c r="J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1687.17</v>
      </c>
      <c r="K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1658.7599999999998</v>
      </c>
      <c r="L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1634.38</v>
      </c>
      <c r="M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1686.05</v>
      </c>
      <c r="N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1666.61</v>
      </c>
      <c r="O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1629.1699999999998</v>
      </c>
      <c r="P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1667.63</v>
      </c>
      <c r="Q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1662.7199999999998</v>
      </c>
      <c r="R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1653.06</v>
      </c>
      <c r="S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1814.48</v>
      </c>
      <c r="T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1806.1</v>
      </c>
      <c r="U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1782.36</v>
      </c>
      <c r="V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1816.5099999999998</v>
      </c>
      <c r="W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1755.92</v>
      </c>
      <c r="X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1919.7599999999998</v>
      </c>
      <c r="Y353" s="116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1830.23</v>
      </c>
    </row>
    <row r="354" spans="1:25" x14ac:dyDescent="0.2">
      <c r="A354" s="88">
        <f t="shared" si="9"/>
        <v>41978</v>
      </c>
      <c r="B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1653.4</v>
      </c>
      <c r="C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1649.01</v>
      </c>
      <c r="D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1668.2799999999997</v>
      </c>
      <c r="E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1668.33</v>
      </c>
      <c r="F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1668.58</v>
      </c>
      <c r="G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1669.56</v>
      </c>
      <c r="H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1629.79</v>
      </c>
      <c r="I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1733.73</v>
      </c>
      <c r="J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1669.26</v>
      </c>
      <c r="K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1641.31</v>
      </c>
      <c r="L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1657.94</v>
      </c>
      <c r="M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1722.9899999999998</v>
      </c>
      <c r="N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1718.37</v>
      </c>
      <c r="O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1723.96</v>
      </c>
      <c r="P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1632.13</v>
      </c>
      <c r="Q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1630.13</v>
      </c>
      <c r="R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1678.8999999999999</v>
      </c>
      <c r="S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1781.79</v>
      </c>
      <c r="T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1804</v>
      </c>
      <c r="U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1790.63</v>
      </c>
      <c r="V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1811.54</v>
      </c>
      <c r="W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1765.31</v>
      </c>
      <c r="X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1933.12</v>
      </c>
      <c r="Y354" s="116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1830.12</v>
      </c>
    </row>
    <row r="355" spans="1:25" x14ac:dyDescent="0.2">
      <c r="A355" s="88">
        <f t="shared" si="9"/>
        <v>41979</v>
      </c>
      <c r="B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1662.46</v>
      </c>
      <c r="C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1649.08</v>
      </c>
      <c r="D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1654.35</v>
      </c>
      <c r="E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1636.3899999999999</v>
      </c>
      <c r="F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1630.1100000000001</v>
      </c>
      <c r="G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1640.04</v>
      </c>
      <c r="H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1649.03</v>
      </c>
      <c r="I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1649.82</v>
      </c>
      <c r="J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1727.36</v>
      </c>
      <c r="K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1634.3199999999997</v>
      </c>
      <c r="L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1661.8400000000001</v>
      </c>
      <c r="M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1663.35</v>
      </c>
      <c r="N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1649.6</v>
      </c>
      <c r="O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1644.05</v>
      </c>
      <c r="P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1656.13</v>
      </c>
      <c r="Q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1660.8</v>
      </c>
      <c r="R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1700.5099999999998</v>
      </c>
      <c r="S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1795.96</v>
      </c>
      <c r="T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1798.4699999999998</v>
      </c>
      <c r="U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1779.0699999999997</v>
      </c>
      <c r="V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1730.83</v>
      </c>
      <c r="W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1685.17</v>
      </c>
      <c r="X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1874.44</v>
      </c>
      <c r="Y355" s="116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1761.4499999999998</v>
      </c>
    </row>
    <row r="356" spans="1:25" x14ac:dyDescent="0.2">
      <c r="A356" s="88">
        <f t="shared" si="9"/>
        <v>41980</v>
      </c>
      <c r="B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1660.1999999999998</v>
      </c>
      <c r="C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1644.96</v>
      </c>
      <c r="D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1635.25</v>
      </c>
      <c r="E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1629.56</v>
      </c>
      <c r="F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1640.85</v>
      </c>
      <c r="G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1632.9099999999999</v>
      </c>
      <c r="H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1639.85</v>
      </c>
      <c r="I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1644.9499999999998</v>
      </c>
      <c r="J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1717.9099999999999</v>
      </c>
      <c r="K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1650.4099999999999</v>
      </c>
      <c r="L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1658.6799999999998</v>
      </c>
      <c r="M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1659.2399999999998</v>
      </c>
      <c r="N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1647.4499999999998</v>
      </c>
      <c r="O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1641.3799999999999</v>
      </c>
      <c r="P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1654.3799999999999</v>
      </c>
      <c r="Q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1659.12</v>
      </c>
      <c r="R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1644.6100000000001</v>
      </c>
      <c r="S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1786.08</v>
      </c>
      <c r="T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1791.44</v>
      </c>
      <c r="U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1776.04</v>
      </c>
      <c r="V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1730.3999999999999</v>
      </c>
      <c r="W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1684.92</v>
      </c>
      <c r="X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1874.9</v>
      </c>
      <c r="Y356" s="116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1762.63</v>
      </c>
    </row>
    <row r="357" spans="1:25" x14ac:dyDescent="0.2">
      <c r="A357" s="88">
        <f t="shared" si="9"/>
        <v>41981</v>
      </c>
      <c r="B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1655.38</v>
      </c>
      <c r="C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1649.76</v>
      </c>
      <c r="D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1643.57</v>
      </c>
      <c r="E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1643.35</v>
      </c>
      <c r="F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1636.92</v>
      </c>
      <c r="G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1629.44</v>
      </c>
      <c r="H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1643.59</v>
      </c>
      <c r="I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1651.1100000000001</v>
      </c>
      <c r="J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1640.83</v>
      </c>
      <c r="K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1666.6299999999999</v>
      </c>
      <c r="L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1661.58</v>
      </c>
      <c r="M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1714.6</v>
      </c>
      <c r="N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1704.4499999999998</v>
      </c>
      <c r="O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1734.22</v>
      </c>
      <c r="P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1670.1999999999998</v>
      </c>
      <c r="Q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1661.99</v>
      </c>
      <c r="R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1651.57</v>
      </c>
      <c r="S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1852.4299999999998</v>
      </c>
      <c r="T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1798.04</v>
      </c>
      <c r="U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1772.9299999999998</v>
      </c>
      <c r="V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1812.56</v>
      </c>
      <c r="W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1773.52</v>
      </c>
      <c r="X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1914.37</v>
      </c>
      <c r="Y357" s="116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1823.15</v>
      </c>
    </row>
    <row r="358" spans="1:25" x14ac:dyDescent="0.2">
      <c r="A358" s="88">
        <f t="shared" si="9"/>
        <v>41982</v>
      </c>
      <c r="B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1654.85</v>
      </c>
      <c r="C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1650.1599999999999</v>
      </c>
      <c r="D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1643.52</v>
      </c>
      <c r="E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1641.9899999999998</v>
      </c>
      <c r="F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1634.9899999999998</v>
      </c>
      <c r="G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1630.71</v>
      </c>
      <c r="H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1644.57</v>
      </c>
      <c r="I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1668.25</v>
      </c>
      <c r="J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1651.3899999999999</v>
      </c>
      <c r="K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1646.33</v>
      </c>
      <c r="L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1645.9499999999998</v>
      </c>
      <c r="M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1667.81</v>
      </c>
      <c r="N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1668.57</v>
      </c>
      <c r="O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1669.3799999999999</v>
      </c>
      <c r="P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1636.4499999999998</v>
      </c>
      <c r="Q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1628.4299999999998</v>
      </c>
      <c r="R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1652.62</v>
      </c>
      <c r="S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1780.1</v>
      </c>
      <c r="T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1788.1599999999999</v>
      </c>
      <c r="U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1765.35</v>
      </c>
      <c r="V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1791.33</v>
      </c>
      <c r="W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1753.5299999999997</v>
      </c>
      <c r="X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1912.83</v>
      </c>
      <c r="Y358" s="116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1821.09</v>
      </c>
    </row>
    <row r="359" spans="1:25" x14ac:dyDescent="0.2">
      <c r="A359" s="88">
        <f t="shared" si="9"/>
        <v>41983</v>
      </c>
      <c r="B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1657.31</v>
      </c>
      <c r="C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1650.83</v>
      </c>
      <c r="D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1634.6</v>
      </c>
      <c r="E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1644</v>
      </c>
      <c r="F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1638.06</v>
      </c>
      <c r="G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1632.36</v>
      </c>
      <c r="H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1646.25</v>
      </c>
      <c r="I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1691.32</v>
      </c>
      <c r="J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1644.52</v>
      </c>
      <c r="K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1642.38</v>
      </c>
      <c r="L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1638.42</v>
      </c>
      <c r="M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1665.11</v>
      </c>
      <c r="N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1641.12</v>
      </c>
      <c r="O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1629.9699999999998</v>
      </c>
      <c r="P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1663</v>
      </c>
      <c r="Q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1657.4099999999999</v>
      </c>
      <c r="R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1643.9699999999998</v>
      </c>
      <c r="S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1732.88</v>
      </c>
      <c r="T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1742.9099999999999</v>
      </c>
      <c r="U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1726.9</v>
      </c>
      <c r="V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1759.1599999999999</v>
      </c>
      <c r="W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1700.0099999999998</v>
      </c>
      <c r="X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1885.8</v>
      </c>
      <c r="Y359" s="116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1783.11</v>
      </c>
    </row>
    <row r="360" spans="1:25" x14ac:dyDescent="0.2">
      <c r="A360" s="88">
        <f t="shared" si="9"/>
        <v>41984</v>
      </c>
      <c r="B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1652.19</v>
      </c>
      <c r="C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1646.74</v>
      </c>
      <c r="D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1634.4699999999998</v>
      </c>
      <c r="E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1643.79</v>
      </c>
      <c r="F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1637.9699999999998</v>
      </c>
      <c r="G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1632.06</v>
      </c>
      <c r="H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1646.86</v>
      </c>
      <c r="I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1691.01</v>
      </c>
      <c r="J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1644.1299999999999</v>
      </c>
      <c r="K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1641.9699999999998</v>
      </c>
      <c r="L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1639</v>
      </c>
      <c r="M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1664.98</v>
      </c>
      <c r="N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1642.1399999999999</v>
      </c>
      <c r="O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1630.96</v>
      </c>
      <c r="P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1662.6599999999999</v>
      </c>
      <c r="Q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1657.4499999999998</v>
      </c>
      <c r="R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1643.6799999999998</v>
      </c>
      <c r="S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1734.4499999999998</v>
      </c>
      <c r="T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1744.62</v>
      </c>
      <c r="U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1726.58</v>
      </c>
      <c r="V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1759.08</v>
      </c>
      <c r="W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1700.8899999999999</v>
      </c>
      <c r="X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1877.1499999999999</v>
      </c>
      <c r="Y360" s="116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1775.2999999999997</v>
      </c>
    </row>
    <row r="361" spans="1:25" x14ac:dyDescent="0.2">
      <c r="A361" s="88">
        <f t="shared" si="9"/>
        <v>41985</v>
      </c>
      <c r="B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1650.52</v>
      </c>
      <c r="C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1628.46</v>
      </c>
      <c r="D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1640.6999999999998</v>
      </c>
      <c r="E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1640.61</v>
      </c>
      <c r="F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1636.6999999999998</v>
      </c>
      <c r="G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1641.12</v>
      </c>
      <c r="H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1644.32</v>
      </c>
      <c r="I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1691.57</v>
      </c>
      <c r="J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1644.7199999999998</v>
      </c>
      <c r="K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1642.42</v>
      </c>
      <c r="L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1633.8</v>
      </c>
      <c r="M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1663.09</v>
      </c>
      <c r="N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1628.46</v>
      </c>
      <c r="O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1646.9699999999998</v>
      </c>
      <c r="P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1657.4499999999998</v>
      </c>
      <c r="Q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1658.5</v>
      </c>
      <c r="R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1641.5699999999997</v>
      </c>
      <c r="S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1692.7599999999998</v>
      </c>
      <c r="T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1693.9499999999998</v>
      </c>
      <c r="U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1670.6799999999998</v>
      </c>
      <c r="V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1736.8</v>
      </c>
      <c r="W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1690.52</v>
      </c>
      <c r="X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1884.28</v>
      </c>
      <c r="Y361" s="116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1759.1399999999999</v>
      </c>
    </row>
    <row r="362" spans="1:25" x14ac:dyDescent="0.2">
      <c r="A362" s="88">
        <f t="shared" si="9"/>
        <v>41986</v>
      </c>
      <c r="B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1634.3199999999997</v>
      </c>
      <c r="C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1633.58</v>
      </c>
      <c r="D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1631.94</v>
      </c>
      <c r="E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1632.35</v>
      </c>
      <c r="F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1632.6</v>
      </c>
      <c r="G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1633.12</v>
      </c>
      <c r="H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1634.2999999999997</v>
      </c>
      <c r="I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1660.23</v>
      </c>
      <c r="J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1658.0299999999997</v>
      </c>
      <c r="K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1659.3</v>
      </c>
      <c r="L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1665.59</v>
      </c>
      <c r="M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1682.6</v>
      </c>
      <c r="N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1682.27</v>
      </c>
      <c r="O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1682.19</v>
      </c>
      <c r="P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1682.6799999999998</v>
      </c>
      <c r="Q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1683.33</v>
      </c>
      <c r="R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1687.33</v>
      </c>
      <c r="S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1721.35</v>
      </c>
      <c r="T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1756.03</v>
      </c>
      <c r="U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1733.9699999999998</v>
      </c>
      <c r="V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1715.69</v>
      </c>
      <c r="W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1671.2199999999998</v>
      </c>
      <c r="X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1829.17</v>
      </c>
      <c r="Y362" s="116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1690.7199999999998</v>
      </c>
    </row>
    <row r="363" spans="1:25" x14ac:dyDescent="0.2">
      <c r="A363" s="88">
        <f t="shared" si="9"/>
        <v>41987</v>
      </c>
      <c r="B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1633.9499999999998</v>
      </c>
      <c r="C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1631.98</v>
      </c>
      <c r="D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1632.02</v>
      </c>
      <c r="E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1632.1100000000001</v>
      </c>
      <c r="F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1632.29</v>
      </c>
      <c r="G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1633.06</v>
      </c>
      <c r="H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1633.79</v>
      </c>
      <c r="I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1649.2399999999998</v>
      </c>
      <c r="J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1647.51</v>
      </c>
      <c r="K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1665.63</v>
      </c>
      <c r="L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1665.52</v>
      </c>
      <c r="M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1682.4099999999999</v>
      </c>
      <c r="N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1682.33</v>
      </c>
      <c r="O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1682.27</v>
      </c>
      <c r="P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1682.54</v>
      </c>
      <c r="Q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1683.4699999999998</v>
      </c>
      <c r="R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1687.6399999999999</v>
      </c>
      <c r="S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1663.6799999999998</v>
      </c>
      <c r="T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1721.7799999999997</v>
      </c>
      <c r="U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1704.19</v>
      </c>
      <c r="V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1705.15</v>
      </c>
      <c r="W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1667.9</v>
      </c>
      <c r="X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1828.6599999999999</v>
      </c>
      <c r="Y363" s="116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1691.1299999999999</v>
      </c>
    </row>
    <row r="364" spans="1:25" x14ac:dyDescent="0.2">
      <c r="A364" s="88">
        <f t="shared" si="9"/>
        <v>41988</v>
      </c>
      <c r="B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1629.58</v>
      </c>
      <c r="C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1633.9</v>
      </c>
      <c r="D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1633.6999999999998</v>
      </c>
      <c r="E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1633.9</v>
      </c>
      <c r="F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1633.9899999999998</v>
      </c>
      <c r="G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1634.58</v>
      </c>
      <c r="H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1635.59</v>
      </c>
      <c r="I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1689.87</v>
      </c>
      <c r="J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1643.56</v>
      </c>
      <c r="K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1641.8</v>
      </c>
      <c r="L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1632.87</v>
      </c>
      <c r="M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1638.5299999999997</v>
      </c>
      <c r="N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1643.92</v>
      </c>
      <c r="O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1643.77</v>
      </c>
      <c r="P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1700.4499999999998</v>
      </c>
      <c r="Q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1701.5499999999997</v>
      </c>
      <c r="R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1705.52</v>
      </c>
      <c r="S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1710.23</v>
      </c>
      <c r="T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1709.6</v>
      </c>
      <c r="U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1680.1999999999998</v>
      </c>
      <c r="V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1662.1399999999999</v>
      </c>
      <c r="W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1647.9899999999998</v>
      </c>
      <c r="X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1844.1599999999999</v>
      </c>
      <c r="Y364" s="116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1711.7399999999998</v>
      </c>
    </row>
    <row r="365" spans="1:25" x14ac:dyDescent="0.2">
      <c r="A365" s="88">
        <f t="shared" si="9"/>
        <v>41989</v>
      </c>
      <c r="B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1639.9099999999999</v>
      </c>
      <c r="C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1644.31</v>
      </c>
      <c r="D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1679.94</v>
      </c>
      <c r="E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1673.2599999999998</v>
      </c>
      <c r="F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1670.1</v>
      </c>
      <c r="G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1660.58</v>
      </c>
      <c r="H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1642.07</v>
      </c>
      <c r="I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1712.31</v>
      </c>
      <c r="J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1672.13</v>
      </c>
      <c r="K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1641.67</v>
      </c>
      <c r="L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1632.73</v>
      </c>
      <c r="M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1650</v>
      </c>
      <c r="N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1643.19</v>
      </c>
      <c r="O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1643.5</v>
      </c>
      <c r="P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1681.8799999999999</v>
      </c>
      <c r="Q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1645.13</v>
      </c>
      <c r="R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1656.82</v>
      </c>
      <c r="S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1674.38</v>
      </c>
      <c r="T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1674.31</v>
      </c>
      <c r="U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1674.69</v>
      </c>
      <c r="V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1665.96</v>
      </c>
      <c r="W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1660.82</v>
      </c>
      <c r="X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1838.08</v>
      </c>
      <c r="Y365" s="116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1715.71</v>
      </c>
    </row>
    <row r="366" spans="1:25" x14ac:dyDescent="0.2">
      <c r="A366" s="88">
        <f t="shared" si="9"/>
        <v>41990</v>
      </c>
      <c r="B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1633.79</v>
      </c>
      <c r="C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1659.05</v>
      </c>
      <c r="D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1679.04</v>
      </c>
      <c r="E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1679.21</v>
      </c>
      <c r="F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1682.92</v>
      </c>
      <c r="G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1672.94</v>
      </c>
      <c r="H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1627.15</v>
      </c>
      <c r="I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1722.96</v>
      </c>
      <c r="J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1681.44</v>
      </c>
      <c r="K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1676.32</v>
      </c>
      <c r="L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1657.06</v>
      </c>
      <c r="M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1635.83</v>
      </c>
      <c r="N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1638.82</v>
      </c>
      <c r="O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1644.1399999999999</v>
      </c>
      <c r="P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1682.6399999999999</v>
      </c>
      <c r="Q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1645.6</v>
      </c>
      <c r="R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1655.6</v>
      </c>
      <c r="S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1663.75</v>
      </c>
      <c r="T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1664.4499999999998</v>
      </c>
      <c r="U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1665.32</v>
      </c>
      <c r="V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1666.7999999999997</v>
      </c>
      <c r="W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1662.08</v>
      </c>
      <c r="X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1813.9099999999999</v>
      </c>
      <c r="Y366" s="116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1680.6100000000001</v>
      </c>
    </row>
    <row r="367" spans="1:25" x14ac:dyDescent="0.2">
      <c r="A367" s="88">
        <f t="shared" si="9"/>
        <v>41991</v>
      </c>
      <c r="B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1635.29</v>
      </c>
      <c r="C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1659.09</v>
      </c>
      <c r="D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1679.24</v>
      </c>
      <c r="E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1679.17</v>
      </c>
      <c r="F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1682.7599999999998</v>
      </c>
      <c r="G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1672.69</v>
      </c>
      <c r="H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1627.0299999999997</v>
      </c>
      <c r="I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1723.23</v>
      </c>
      <c r="J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1697.05</v>
      </c>
      <c r="K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1702.8899999999999</v>
      </c>
      <c r="L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1699.03</v>
      </c>
      <c r="M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1657.7399999999998</v>
      </c>
      <c r="N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1672.35</v>
      </c>
      <c r="O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1681.38</v>
      </c>
      <c r="P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1740.3999999999999</v>
      </c>
      <c r="Q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1700.58</v>
      </c>
      <c r="R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1648.48</v>
      </c>
      <c r="S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1667.6</v>
      </c>
      <c r="T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1670.78</v>
      </c>
      <c r="U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1671.4899999999998</v>
      </c>
      <c r="V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1668.38</v>
      </c>
      <c r="W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1663.33</v>
      </c>
      <c r="X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1802.52</v>
      </c>
      <c r="Y367" s="116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1687.1999999999998</v>
      </c>
    </row>
    <row r="368" spans="1:25" x14ac:dyDescent="0.2">
      <c r="A368" s="88">
        <f t="shared" si="9"/>
        <v>41992</v>
      </c>
      <c r="B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1635.7599999999998</v>
      </c>
      <c r="C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1658.85</v>
      </c>
      <c r="D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1678.92</v>
      </c>
      <c r="E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1678.86</v>
      </c>
      <c r="F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1682.1999999999998</v>
      </c>
      <c r="G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1672.33</v>
      </c>
      <c r="H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1627.23</v>
      </c>
      <c r="I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1723</v>
      </c>
      <c r="J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1696.7199999999998</v>
      </c>
      <c r="K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1702.61</v>
      </c>
      <c r="L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1698.33</v>
      </c>
      <c r="M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1657.2399999999998</v>
      </c>
      <c r="N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1671.6499999999999</v>
      </c>
      <c r="O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1680.37</v>
      </c>
      <c r="P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1739.02</v>
      </c>
      <c r="Q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1699.12</v>
      </c>
      <c r="R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1647.7399999999998</v>
      </c>
      <c r="S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1668.29</v>
      </c>
      <c r="T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1668.96</v>
      </c>
      <c r="U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1670.8899999999999</v>
      </c>
      <c r="V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1671.02</v>
      </c>
      <c r="W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1666.37</v>
      </c>
      <c r="X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1801.53</v>
      </c>
      <c r="Y368" s="116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1687.29</v>
      </c>
    </row>
    <row r="369" spans="1:27" x14ac:dyDescent="0.2">
      <c r="A369" s="88">
        <f t="shared" si="9"/>
        <v>41993</v>
      </c>
      <c r="B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1637.33</v>
      </c>
      <c r="C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1659.44</v>
      </c>
      <c r="D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1680.32</v>
      </c>
      <c r="E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1683.9499999999998</v>
      </c>
      <c r="F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1683.9899999999998</v>
      </c>
      <c r="G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1673.6599999999999</v>
      </c>
      <c r="H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1631.1399999999999</v>
      </c>
      <c r="I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1650.44</v>
      </c>
      <c r="J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1652.2199999999998</v>
      </c>
      <c r="K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1672.3799999999999</v>
      </c>
      <c r="L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1665.4699999999998</v>
      </c>
      <c r="M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1672.21</v>
      </c>
      <c r="N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1678.6999999999998</v>
      </c>
      <c r="O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1700.22</v>
      </c>
      <c r="P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1708.04</v>
      </c>
      <c r="Q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1681.6999999999998</v>
      </c>
      <c r="R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1657.85</v>
      </c>
      <c r="S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1736.98</v>
      </c>
      <c r="T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1750.32</v>
      </c>
      <c r="U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1745.13</v>
      </c>
      <c r="V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1666.71</v>
      </c>
      <c r="W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1668.7599999999998</v>
      </c>
      <c r="X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1811.9499999999998</v>
      </c>
      <c r="Y369" s="116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1696.96</v>
      </c>
    </row>
    <row r="370" spans="1:27" x14ac:dyDescent="0.2">
      <c r="A370" s="88">
        <f t="shared" si="9"/>
        <v>41994</v>
      </c>
      <c r="B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1637.94</v>
      </c>
      <c r="C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1659.54</v>
      </c>
      <c r="D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1680.4899999999998</v>
      </c>
      <c r="E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1684.09</v>
      </c>
      <c r="F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1684.31</v>
      </c>
      <c r="G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1673.86</v>
      </c>
      <c r="H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1631.03</v>
      </c>
      <c r="I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1637.15</v>
      </c>
      <c r="J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1654.06</v>
      </c>
      <c r="K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1718.59</v>
      </c>
      <c r="L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1664.7199999999998</v>
      </c>
      <c r="M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1671.2599999999998</v>
      </c>
      <c r="N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1678.1999999999998</v>
      </c>
      <c r="O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1681.85</v>
      </c>
      <c r="P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1678.6999999999998</v>
      </c>
      <c r="Q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1659.27</v>
      </c>
      <c r="R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1657.29</v>
      </c>
      <c r="S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1736.83</v>
      </c>
      <c r="T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1748.5700000000002</v>
      </c>
      <c r="U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1746.53</v>
      </c>
      <c r="V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1666.97</v>
      </c>
      <c r="W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1667.83</v>
      </c>
      <c r="X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1812.4499999999998</v>
      </c>
      <c r="Y370" s="116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1680.75</v>
      </c>
    </row>
    <row r="371" spans="1:27" x14ac:dyDescent="0.2">
      <c r="A371" s="88">
        <f t="shared" si="9"/>
        <v>41995</v>
      </c>
      <c r="B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1633.83</v>
      </c>
      <c r="C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1659.04</v>
      </c>
      <c r="D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1678.4</v>
      </c>
      <c r="E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1678.25</v>
      </c>
      <c r="F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1682.56</v>
      </c>
      <c r="G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1672.6100000000001</v>
      </c>
      <c r="H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1626.9199999999998</v>
      </c>
      <c r="I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1723.31</v>
      </c>
      <c r="J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1697.48</v>
      </c>
      <c r="K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1703.6999999999998</v>
      </c>
      <c r="L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1689.59</v>
      </c>
      <c r="M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1638.85</v>
      </c>
      <c r="N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1652.65</v>
      </c>
      <c r="O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1663.75</v>
      </c>
      <c r="P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1717.44</v>
      </c>
      <c r="Q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1700.1599999999999</v>
      </c>
      <c r="R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1648.44</v>
      </c>
      <c r="S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1669.61</v>
      </c>
      <c r="T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1668.38</v>
      </c>
      <c r="U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1670.54</v>
      </c>
      <c r="V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1668.98</v>
      </c>
      <c r="W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1667.6</v>
      </c>
      <c r="X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1801.04</v>
      </c>
      <c r="Y371" s="116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1687.38</v>
      </c>
    </row>
    <row r="372" spans="1:27" x14ac:dyDescent="0.2">
      <c r="A372" s="88">
        <f t="shared" si="9"/>
        <v>41996</v>
      </c>
      <c r="B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1631.6399999999999</v>
      </c>
      <c r="C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1659.71</v>
      </c>
      <c r="D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1679.19</v>
      </c>
      <c r="E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1679.1100000000001</v>
      </c>
      <c r="F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1683</v>
      </c>
      <c r="G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1672.98</v>
      </c>
      <c r="H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1627.12</v>
      </c>
      <c r="I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1723.7399999999998</v>
      </c>
      <c r="J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1697.71</v>
      </c>
      <c r="K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1703.8400000000001</v>
      </c>
      <c r="L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1689.8</v>
      </c>
      <c r="M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1638.9899999999998</v>
      </c>
      <c r="N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1652.7599999999998</v>
      </c>
      <c r="O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1664.12</v>
      </c>
      <c r="P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1717.4199999999998</v>
      </c>
      <c r="Q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1700.25</v>
      </c>
      <c r="R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1647.6399999999999</v>
      </c>
      <c r="S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1665.63</v>
      </c>
      <c r="T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1666.6599999999999</v>
      </c>
      <c r="U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1676.84</v>
      </c>
      <c r="V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1669.62</v>
      </c>
      <c r="W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1666.1100000000001</v>
      </c>
      <c r="X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1795.04</v>
      </c>
      <c r="Y372" s="116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1683.35</v>
      </c>
    </row>
    <row r="373" spans="1:27" x14ac:dyDescent="0.2">
      <c r="A373" s="88">
        <f t="shared" si="9"/>
        <v>41997</v>
      </c>
      <c r="B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1631.98</v>
      </c>
      <c r="C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1660.06</v>
      </c>
      <c r="D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1679.8400000000001</v>
      </c>
      <c r="E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1679.88</v>
      </c>
      <c r="F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1673.02</v>
      </c>
      <c r="G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1673.11</v>
      </c>
      <c r="H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1627.15</v>
      </c>
      <c r="I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1714.2599999999998</v>
      </c>
      <c r="J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1685.4899999999998</v>
      </c>
      <c r="K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1690.6299999999999</v>
      </c>
      <c r="L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1667.4199999999998</v>
      </c>
      <c r="M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1628.6599999999999</v>
      </c>
      <c r="N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1639.1599999999999</v>
      </c>
      <c r="O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1655.73</v>
      </c>
      <c r="P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1707.4299999999998</v>
      </c>
      <c r="Q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1701.5099999999998</v>
      </c>
      <c r="R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1649.4699999999998</v>
      </c>
      <c r="S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1673.51</v>
      </c>
      <c r="T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1677.21</v>
      </c>
      <c r="U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1675.83</v>
      </c>
      <c r="V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1666.73</v>
      </c>
      <c r="W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1661.4499999999998</v>
      </c>
      <c r="X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1812.1699999999998</v>
      </c>
      <c r="Y373" s="116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1699.77</v>
      </c>
    </row>
    <row r="374" spans="1:27" x14ac:dyDescent="0.2">
      <c r="A374" s="88">
        <f t="shared" si="9"/>
        <v>41998</v>
      </c>
      <c r="B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1640.9299999999998</v>
      </c>
      <c r="C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1672.4899999999998</v>
      </c>
      <c r="D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1700.19</v>
      </c>
      <c r="E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1700.37</v>
      </c>
      <c r="F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1689.82</v>
      </c>
      <c r="G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1689.98</v>
      </c>
      <c r="H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1641.67</v>
      </c>
      <c r="I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1730.67</v>
      </c>
      <c r="J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1697.67</v>
      </c>
      <c r="K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1718.54</v>
      </c>
      <c r="L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1689.98</v>
      </c>
      <c r="M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1644.35</v>
      </c>
      <c r="N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1661.0499999999997</v>
      </c>
      <c r="O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1672.73</v>
      </c>
      <c r="P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1725.3899999999999</v>
      </c>
      <c r="Q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1725.92</v>
      </c>
      <c r="R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1647.86</v>
      </c>
      <c r="S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1674.27</v>
      </c>
      <c r="T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1675.02</v>
      </c>
      <c r="U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1676.4899999999998</v>
      </c>
      <c r="V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1660.9299999999998</v>
      </c>
      <c r="W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1662.2199999999998</v>
      </c>
      <c r="X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1793.8</v>
      </c>
      <c r="Y374" s="116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1683.4699999999998</v>
      </c>
    </row>
    <row r="375" spans="1:27" x14ac:dyDescent="0.2">
      <c r="A375" s="88">
        <f t="shared" si="9"/>
        <v>41999</v>
      </c>
      <c r="B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1628.69</v>
      </c>
      <c r="C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1665.55</v>
      </c>
      <c r="D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1681.9899999999998</v>
      </c>
      <c r="E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1685.5</v>
      </c>
      <c r="F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1689.4</v>
      </c>
      <c r="G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1682.71</v>
      </c>
      <c r="H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1635.28</v>
      </c>
      <c r="I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1733.86</v>
      </c>
      <c r="J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1655.3400000000001</v>
      </c>
      <c r="K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1648.0299999999997</v>
      </c>
      <c r="L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1647.98</v>
      </c>
      <c r="M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1644.9699999999998</v>
      </c>
      <c r="N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1649.1399999999999</v>
      </c>
      <c r="O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1643.56</v>
      </c>
      <c r="P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1675.4199999999998</v>
      </c>
      <c r="Q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1663.32</v>
      </c>
      <c r="R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1639.57</v>
      </c>
      <c r="S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1676.3899999999999</v>
      </c>
      <c r="T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1676.86</v>
      </c>
      <c r="U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1678.11</v>
      </c>
      <c r="V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1662.58</v>
      </c>
      <c r="W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1662.85</v>
      </c>
      <c r="X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1806.19</v>
      </c>
      <c r="Y375" s="116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1690.1</v>
      </c>
    </row>
    <row r="376" spans="1:27" x14ac:dyDescent="0.2">
      <c r="A376" s="88">
        <f t="shared" si="9"/>
        <v>42000</v>
      </c>
      <c r="B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1632.48</v>
      </c>
      <c r="C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1665.82</v>
      </c>
      <c r="D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1690.6399999999999</v>
      </c>
      <c r="E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1694.2199999999998</v>
      </c>
      <c r="F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1690.81</v>
      </c>
      <c r="G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1672.96</v>
      </c>
      <c r="H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1656.31</v>
      </c>
      <c r="I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1648.1599999999999</v>
      </c>
      <c r="J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1728.07</v>
      </c>
      <c r="K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1665.44</v>
      </c>
      <c r="L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1665.38</v>
      </c>
      <c r="M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1671.98</v>
      </c>
      <c r="N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1671.7599999999998</v>
      </c>
      <c r="O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1671.8600000000001</v>
      </c>
      <c r="P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1693.01</v>
      </c>
      <c r="Q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1693.46</v>
      </c>
      <c r="R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1636.1</v>
      </c>
      <c r="S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1693.76</v>
      </c>
      <c r="T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1682.6799999999998</v>
      </c>
      <c r="U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1685.8899999999999</v>
      </c>
      <c r="V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1666.88</v>
      </c>
      <c r="W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1667.6599999999999</v>
      </c>
      <c r="X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1800.3799999999999</v>
      </c>
      <c r="Y376" s="116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1689.86</v>
      </c>
      <c r="AA376" s="89"/>
    </row>
    <row r="377" spans="1:27" x14ac:dyDescent="0.2">
      <c r="A377" s="88">
        <f t="shared" si="9"/>
        <v>42001</v>
      </c>
      <c r="B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1629.9299999999998</v>
      </c>
      <c r="C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1669.08</v>
      </c>
      <c r="D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1697.94</v>
      </c>
      <c r="E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1701.62</v>
      </c>
      <c r="F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1698.13</v>
      </c>
      <c r="G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1679.88</v>
      </c>
      <c r="H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1655.85</v>
      </c>
      <c r="I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1630.01</v>
      </c>
      <c r="J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1669.3799999999999</v>
      </c>
      <c r="K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1670.65</v>
      </c>
      <c r="L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1664.23</v>
      </c>
      <c r="M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1670.77</v>
      </c>
      <c r="N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1691.48</v>
      </c>
      <c r="O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1706.1</v>
      </c>
      <c r="P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1717.3899999999999</v>
      </c>
      <c r="Q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1692.17</v>
      </c>
      <c r="R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1634.73</v>
      </c>
      <c r="S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1668.27</v>
      </c>
      <c r="T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1668.8</v>
      </c>
      <c r="U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1660.2999999999997</v>
      </c>
      <c r="V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1667.3799999999999</v>
      </c>
      <c r="W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1668.29</v>
      </c>
      <c r="X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1748.92</v>
      </c>
      <c r="Y377" s="116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1676.6</v>
      </c>
    </row>
    <row r="378" spans="1:27" x14ac:dyDescent="0.2">
      <c r="A378" s="88">
        <f t="shared" si="9"/>
        <v>42002</v>
      </c>
      <c r="B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1628.5299999999997</v>
      </c>
      <c r="C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1659.2199999999998</v>
      </c>
      <c r="D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1682.24</v>
      </c>
      <c r="E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1685.5299999999997</v>
      </c>
      <c r="F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1689.59</v>
      </c>
      <c r="G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1672.87</v>
      </c>
      <c r="H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1626.9499999999998</v>
      </c>
      <c r="I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1723.52</v>
      </c>
      <c r="J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1672.6799999999998</v>
      </c>
      <c r="K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1676.57</v>
      </c>
      <c r="L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1657.37</v>
      </c>
      <c r="M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1628.85</v>
      </c>
      <c r="N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1633.11</v>
      </c>
      <c r="O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1630.48</v>
      </c>
      <c r="P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1666.1799999999998</v>
      </c>
      <c r="Q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1645.15</v>
      </c>
      <c r="R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1645.27</v>
      </c>
      <c r="S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1663.33</v>
      </c>
      <c r="T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1663.75</v>
      </c>
      <c r="U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1664.92</v>
      </c>
      <c r="V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1661.77</v>
      </c>
      <c r="W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1662.94</v>
      </c>
      <c r="X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1807.85</v>
      </c>
      <c r="Y378" s="116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1691.2999999999997</v>
      </c>
    </row>
    <row r="379" spans="1:27" x14ac:dyDescent="0.2">
      <c r="A379" s="88">
        <f t="shared" si="9"/>
        <v>42003</v>
      </c>
      <c r="B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1627.88</v>
      </c>
      <c r="C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1669.6599999999999</v>
      </c>
      <c r="D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1693.02</v>
      </c>
      <c r="E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1700.28</v>
      </c>
      <c r="F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1704.5299999999997</v>
      </c>
      <c r="G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1686.56</v>
      </c>
      <c r="H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1635.69</v>
      </c>
      <c r="I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1737.84</v>
      </c>
      <c r="J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1684.96</v>
      </c>
      <c r="K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1690.3</v>
      </c>
      <c r="L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1670.1399999999999</v>
      </c>
      <c r="M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1633.48</v>
      </c>
      <c r="N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1652.38</v>
      </c>
      <c r="O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1649.32</v>
      </c>
      <c r="P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1713.7999999999997</v>
      </c>
      <c r="Q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1676.33</v>
      </c>
      <c r="R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1635.4699999999998</v>
      </c>
      <c r="S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1673.23</v>
      </c>
      <c r="T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1672.9099999999999</v>
      </c>
      <c r="U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1674.0699999999997</v>
      </c>
      <c r="V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1662.02</v>
      </c>
      <c r="W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1662.7199999999998</v>
      </c>
      <c r="X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1807.62</v>
      </c>
      <c r="Y379" s="116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1690.7199999999998</v>
      </c>
    </row>
    <row r="380" spans="1:27" x14ac:dyDescent="0.2">
      <c r="A380" s="88">
        <f t="shared" si="9"/>
        <v>42004</v>
      </c>
      <c r="B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1627.6599999999999</v>
      </c>
      <c r="C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1669.4499999999998</v>
      </c>
      <c r="D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1692.9499999999998</v>
      </c>
      <c r="E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1699.98</v>
      </c>
      <c r="F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1704.12</v>
      </c>
      <c r="G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1686.51</v>
      </c>
      <c r="H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1635.26</v>
      </c>
      <c r="I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1736.83</v>
      </c>
      <c r="J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1684.32</v>
      </c>
      <c r="K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1687.9</v>
      </c>
      <c r="L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1668.09</v>
      </c>
      <c r="M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1632.0499999999997</v>
      </c>
      <c r="N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1651.06</v>
      </c>
      <c r="O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1649.4099999999999</v>
      </c>
      <c r="P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1714.03</v>
      </c>
      <c r="Q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1676.62</v>
      </c>
      <c r="R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1635.37</v>
      </c>
      <c r="S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1728.78</v>
      </c>
      <c r="T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1745.57</v>
      </c>
      <c r="U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1737.3899999999999</v>
      </c>
      <c r="V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1780.3</v>
      </c>
      <c r="W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1740.3899999999999</v>
      </c>
      <c r="X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1914.57</v>
      </c>
      <c r="Y380" s="116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1805.35</v>
      </c>
    </row>
    <row r="381" spans="1:27" x14ac:dyDescent="0.2">
      <c r="A381" s="94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</row>
    <row r="382" spans="1:27" x14ac:dyDescent="0.25">
      <c r="A382" s="96" t="s">
        <v>158</v>
      </c>
    </row>
    <row r="383" spans="1:27" ht="12.75" x14ac:dyDescent="0.2">
      <c r="A383" s="165" t="s">
        <v>49</v>
      </c>
      <c r="B383" s="168" t="s">
        <v>128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7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5" ht="12.75" x14ac:dyDescent="0.2">
      <c r="A385" s="166"/>
      <c r="B385" s="174" t="s">
        <v>129</v>
      </c>
      <c r="C385" s="163" t="s">
        <v>130</v>
      </c>
      <c r="D385" s="163" t="s">
        <v>131</v>
      </c>
      <c r="E385" s="163" t="s">
        <v>132</v>
      </c>
      <c r="F385" s="163" t="s">
        <v>133</v>
      </c>
      <c r="G385" s="163" t="s">
        <v>134</v>
      </c>
      <c r="H385" s="163" t="s">
        <v>135</v>
      </c>
      <c r="I385" s="163" t="s">
        <v>136</v>
      </c>
      <c r="J385" s="163" t="s">
        <v>137</v>
      </c>
      <c r="K385" s="163" t="s">
        <v>138</v>
      </c>
      <c r="L385" s="163" t="s">
        <v>139</v>
      </c>
      <c r="M385" s="163" t="s">
        <v>140</v>
      </c>
      <c r="N385" s="176" t="s">
        <v>141</v>
      </c>
      <c r="O385" s="163" t="s">
        <v>142</v>
      </c>
      <c r="P385" s="163" t="s">
        <v>143</v>
      </c>
      <c r="Q385" s="163" t="s">
        <v>144</v>
      </c>
      <c r="R385" s="163" t="s">
        <v>145</v>
      </c>
      <c r="S385" s="163" t="s">
        <v>146</v>
      </c>
      <c r="T385" s="163" t="s">
        <v>147</v>
      </c>
      <c r="U385" s="163" t="s">
        <v>148</v>
      </c>
      <c r="V385" s="163" t="s">
        <v>149</v>
      </c>
      <c r="W385" s="163" t="s">
        <v>150</v>
      </c>
      <c r="X385" s="163" t="s">
        <v>151</v>
      </c>
      <c r="Y385" s="163" t="s">
        <v>152</v>
      </c>
    </row>
    <row r="386" spans="1:25" ht="12.75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88">
        <f>A350</f>
        <v>41974</v>
      </c>
      <c r="B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1614.2799999999997</v>
      </c>
      <c r="C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1615.37</v>
      </c>
      <c r="D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1597.65</v>
      </c>
      <c r="E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1600.6799999999998</v>
      </c>
      <c r="F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1603.58</v>
      </c>
      <c r="G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1597.46</v>
      </c>
      <c r="H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1613.04</v>
      </c>
      <c r="I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1647.9899999999998</v>
      </c>
      <c r="J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1597.38</v>
      </c>
      <c r="K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1626.5900000000001</v>
      </c>
      <c r="L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1645.4199999999998</v>
      </c>
      <c r="M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1714.9299999999998</v>
      </c>
      <c r="N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1687.6</v>
      </c>
      <c r="O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1681.1599999999999</v>
      </c>
      <c r="P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1642.67</v>
      </c>
      <c r="Q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1640.4699999999998</v>
      </c>
      <c r="R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1659.88</v>
      </c>
      <c r="S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1787.1399999999999</v>
      </c>
      <c r="T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1796.35</v>
      </c>
      <c r="U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1756.0099999999998</v>
      </c>
      <c r="V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1811.1799999999998</v>
      </c>
      <c r="W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1746.44</v>
      </c>
      <c r="X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1960.3899999999999</v>
      </c>
      <c r="Y387" s="116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1749.87</v>
      </c>
    </row>
    <row r="388" spans="1:25" x14ac:dyDescent="0.2">
      <c r="A388" s="88">
        <f t="shared" ref="A388:A417" si="10">A351</f>
        <v>41975</v>
      </c>
      <c r="B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1611.82</v>
      </c>
      <c r="C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1612.03</v>
      </c>
      <c r="D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1598.1699999999998</v>
      </c>
      <c r="E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1600.83</v>
      </c>
      <c r="F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1604.04</v>
      </c>
      <c r="G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1597.08</v>
      </c>
      <c r="H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1611.71</v>
      </c>
      <c r="I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1648.77</v>
      </c>
      <c r="J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1598.1299999999999</v>
      </c>
      <c r="K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1623.92</v>
      </c>
      <c r="L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1636.73</v>
      </c>
      <c r="M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1699.99</v>
      </c>
      <c r="N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1665.12</v>
      </c>
      <c r="O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1663.6100000000001</v>
      </c>
      <c r="P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1629.69</v>
      </c>
      <c r="Q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1627.44</v>
      </c>
      <c r="R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1674.3</v>
      </c>
      <c r="S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1777.8899999999999</v>
      </c>
      <c r="T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1774.1399999999999</v>
      </c>
      <c r="U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1737.7799999999997</v>
      </c>
      <c r="V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1776.6999999999998</v>
      </c>
      <c r="W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1729.58</v>
      </c>
      <c r="X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1846.78</v>
      </c>
      <c r="Y388" s="116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1755.96</v>
      </c>
    </row>
    <row r="389" spans="1:25" x14ac:dyDescent="0.2">
      <c r="A389" s="88">
        <f t="shared" si="10"/>
        <v>41976</v>
      </c>
      <c r="B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1601.2199999999998</v>
      </c>
      <c r="C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1630.82</v>
      </c>
      <c r="D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1630.83</v>
      </c>
      <c r="E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1630.75</v>
      </c>
      <c r="F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1631.03</v>
      </c>
      <c r="G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1631.6599999999999</v>
      </c>
      <c r="H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1623.25</v>
      </c>
      <c r="I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1710.33</v>
      </c>
      <c r="J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1646.8</v>
      </c>
      <c r="K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1632.2799999999997</v>
      </c>
      <c r="L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1597.9099999999999</v>
      </c>
      <c r="M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1684.92</v>
      </c>
      <c r="N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1641.06</v>
      </c>
      <c r="O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1648.21</v>
      </c>
      <c r="P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1595.2599999999998</v>
      </c>
      <c r="Q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1610.8</v>
      </c>
      <c r="R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1683.73</v>
      </c>
      <c r="S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1784</v>
      </c>
      <c r="T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1762.15</v>
      </c>
      <c r="U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1718.4299999999998</v>
      </c>
      <c r="V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1751.58</v>
      </c>
      <c r="W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1702.9</v>
      </c>
      <c r="X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1863.6999999999998</v>
      </c>
      <c r="Y389" s="116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1749.8999999999999</v>
      </c>
    </row>
    <row r="390" spans="1:25" x14ac:dyDescent="0.2">
      <c r="A390" s="88">
        <f t="shared" si="10"/>
        <v>41977</v>
      </c>
      <c r="B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1619.88</v>
      </c>
      <c r="C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1612.62</v>
      </c>
      <c r="D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1631.03</v>
      </c>
      <c r="E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1630.9899999999998</v>
      </c>
      <c r="F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1631.1999999999998</v>
      </c>
      <c r="G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1613.81</v>
      </c>
      <c r="H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1594.83</v>
      </c>
      <c r="I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1693.46</v>
      </c>
      <c r="J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1649.67</v>
      </c>
      <c r="K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1622.83</v>
      </c>
      <c r="L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1599.79</v>
      </c>
      <c r="M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1648.6100000000001</v>
      </c>
      <c r="N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1630.2399999999998</v>
      </c>
      <c r="O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1594.86</v>
      </c>
      <c r="P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1631.1999999999998</v>
      </c>
      <c r="Q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1626.56</v>
      </c>
      <c r="R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1617.44</v>
      </c>
      <c r="S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1769.96</v>
      </c>
      <c r="T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1762.04</v>
      </c>
      <c r="U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1739.61</v>
      </c>
      <c r="V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1771.8799999999999</v>
      </c>
      <c r="W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1714.6299999999999</v>
      </c>
      <c r="X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1869.44</v>
      </c>
      <c r="Y390" s="116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1784.84</v>
      </c>
    </row>
    <row r="391" spans="1:25" x14ac:dyDescent="0.2">
      <c r="A391" s="88">
        <f t="shared" si="10"/>
        <v>41978</v>
      </c>
      <c r="B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1617.76</v>
      </c>
      <c r="C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1613.6100000000001</v>
      </c>
      <c r="D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1631.82</v>
      </c>
      <c r="E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1631.86</v>
      </c>
      <c r="F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1632.1</v>
      </c>
      <c r="G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1633.03</v>
      </c>
      <c r="H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1595.4499999999998</v>
      </c>
      <c r="I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1693.6599999999999</v>
      </c>
      <c r="J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1632.74</v>
      </c>
      <c r="K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1606.33</v>
      </c>
      <c r="L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1622.05</v>
      </c>
      <c r="M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1683.5099999999998</v>
      </c>
      <c r="N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1679.15</v>
      </c>
      <c r="O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1684.4299999999998</v>
      </c>
      <c r="P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1597.6599999999999</v>
      </c>
      <c r="Q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1595.77</v>
      </c>
      <c r="R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1641.86</v>
      </c>
      <c r="S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1739.07</v>
      </c>
      <c r="T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1760.06</v>
      </c>
      <c r="U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1747.42</v>
      </c>
      <c r="V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1767.1799999999998</v>
      </c>
      <c r="W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1723.5</v>
      </c>
      <c r="X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1882.06</v>
      </c>
      <c r="Y391" s="116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1784.7399999999998</v>
      </c>
    </row>
    <row r="392" spans="1:25" x14ac:dyDescent="0.2">
      <c r="A392" s="88">
        <f t="shared" si="10"/>
        <v>41979</v>
      </c>
      <c r="B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1626.32</v>
      </c>
      <c r="C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1613.6799999999998</v>
      </c>
      <c r="D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1618.6599999999999</v>
      </c>
      <c r="E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1601.6799999999998</v>
      </c>
      <c r="F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1595.76</v>
      </c>
      <c r="G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1605.1299999999999</v>
      </c>
      <c r="H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1613.63</v>
      </c>
      <c r="I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1614.37</v>
      </c>
      <c r="J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1687.6399999999999</v>
      </c>
      <c r="K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1599.73</v>
      </c>
      <c r="L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1625.73</v>
      </c>
      <c r="M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1627.1599999999999</v>
      </c>
      <c r="N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1614.17</v>
      </c>
      <c r="O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1608.9299999999998</v>
      </c>
      <c r="P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1620.34</v>
      </c>
      <c r="Q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1624.75</v>
      </c>
      <c r="R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1662.27</v>
      </c>
      <c r="S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1752.46</v>
      </c>
      <c r="T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1754.84</v>
      </c>
      <c r="U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1736.5</v>
      </c>
      <c r="V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1690.92</v>
      </c>
      <c r="W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1647.77</v>
      </c>
      <c r="X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1826.62</v>
      </c>
      <c r="Y392" s="116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1719.85</v>
      </c>
    </row>
    <row r="393" spans="1:25" x14ac:dyDescent="0.2">
      <c r="A393" s="88">
        <f t="shared" si="10"/>
        <v>41980</v>
      </c>
      <c r="B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1624.19</v>
      </c>
      <c r="C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1609.78</v>
      </c>
      <c r="D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1600.6100000000001</v>
      </c>
      <c r="E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1595.23</v>
      </c>
      <c r="F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1605.9</v>
      </c>
      <c r="G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1598.3899999999999</v>
      </c>
      <c r="H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1604.9499999999998</v>
      </c>
      <c r="I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1609.77</v>
      </c>
      <c r="J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1678.7199999999998</v>
      </c>
      <c r="K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1614.9299999999998</v>
      </c>
      <c r="L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1622.75</v>
      </c>
      <c r="M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1623.27</v>
      </c>
      <c r="N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1612.1399999999999</v>
      </c>
      <c r="O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1606.4</v>
      </c>
      <c r="P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1618.6799999999998</v>
      </c>
      <c r="Q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1623.1599999999999</v>
      </c>
      <c r="R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1609.4499999999998</v>
      </c>
      <c r="S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1743.13</v>
      </c>
      <c r="T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1748.19</v>
      </c>
      <c r="U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1733.6399999999999</v>
      </c>
      <c r="V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1690.52</v>
      </c>
      <c r="W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1647.5499999999997</v>
      </c>
      <c r="X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1827.05</v>
      </c>
      <c r="Y393" s="116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1720.97</v>
      </c>
    </row>
    <row r="394" spans="1:25" x14ac:dyDescent="0.2">
      <c r="A394" s="88">
        <f t="shared" si="10"/>
        <v>41981</v>
      </c>
      <c r="B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1619.63</v>
      </c>
      <c r="C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1614.32</v>
      </c>
      <c r="D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1608.4699999999998</v>
      </c>
      <c r="E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1608.2599999999998</v>
      </c>
      <c r="F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1602.19</v>
      </c>
      <c r="G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1595.12</v>
      </c>
      <c r="H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1608.4899999999998</v>
      </c>
      <c r="I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1615.6</v>
      </c>
      <c r="J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1605.8799999999999</v>
      </c>
      <c r="K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1630.2599999999998</v>
      </c>
      <c r="L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1625.4899999999998</v>
      </c>
      <c r="M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1675.59</v>
      </c>
      <c r="N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1665.99</v>
      </c>
      <c r="O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1694.13</v>
      </c>
      <c r="P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1633.63</v>
      </c>
      <c r="Q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1625.88</v>
      </c>
      <c r="R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1616.03</v>
      </c>
      <c r="S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1805.81</v>
      </c>
      <c r="T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1754.4299999999998</v>
      </c>
      <c r="U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1730.6999999999998</v>
      </c>
      <c r="V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1768.1399999999999</v>
      </c>
      <c r="W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1731.26</v>
      </c>
      <c r="X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1864.34</v>
      </c>
      <c r="Y394" s="116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1778.15</v>
      </c>
    </row>
    <row r="395" spans="1:25" x14ac:dyDescent="0.2">
      <c r="A395" s="88">
        <f t="shared" si="10"/>
        <v>41982</v>
      </c>
      <c r="B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1619.1299999999999</v>
      </c>
      <c r="C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1614.69</v>
      </c>
      <c r="D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1608.42</v>
      </c>
      <c r="E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1606.9699999999998</v>
      </c>
      <c r="F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1600.3600000000001</v>
      </c>
      <c r="G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1596.3200000000002</v>
      </c>
      <c r="H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1609.42</v>
      </c>
      <c r="I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1631.79</v>
      </c>
      <c r="J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1615.86</v>
      </c>
      <c r="K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1611.07</v>
      </c>
      <c r="L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1610.7199999999998</v>
      </c>
      <c r="M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1631.37</v>
      </c>
      <c r="N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1632.09</v>
      </c>
      <c r="O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1632.86</v>
      </c>
      <c r="P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1601.74</v>
      </c>
      <c r="Q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1594.1699999999998</v>
      </c>
      <c r="R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1617.02</v>
      </c>
      <c r="S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1737.4699999999998</v>
      </c>
      <c r="T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1745.0900000000001</v>
      </c>
      <c r="U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1723.54</v>
      </c>
      <c r="V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1748.09</v>
      </c>
      <c r="W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1712.37</v>
      </c>
      <c r="X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1862.8899999999999</v>
      </c>
      <c r="Y395" s="116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1776.21</v>
      </c>
    </row>
    <row r="396" spans="1:25" x14ac:dyDescent="0.2">
      <c r="A396" s="88">
        <f t="shared" si="10"/>
        <v>41983</v>
      </c>
      <c r="B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1621.46</v>
      </c>
      <c r="C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1615.33</v>
      </c>
      <c r="D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1599.9899999999998</v>
      </c>
      <c r="E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1608.88</v>
      </c>
      <c r="F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1603.2599999999998</v>
      </c>
      <c r="G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1597.8799999999999</v>
      </c>
      <c r="H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1611</v>
      </c>
      <c r="I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1653.5900000000001</v>
      </c>
      <c r="J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1609.37</v>
      </c>
      <c r="K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1607.35</v>
      </c>
      <c r="L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1603.6</v>
      </c>
      <c r="M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1628.82</v>
      </c>
      <c r="N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1606.1499999999999</v>
      </c>
      <c r="O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1595.62</v>
      </c>
      <c r="P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1626.82</v>
      </c>
      <c r="Q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1621.5499999999997</v>
      </c>
      <c r="R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1608.85</v>
      </c>
      <c r="S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1692.8600000000001</v>
      </c>
      <c r="T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1702.34</v>
      </c>
      <c r="U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1687.1999999999998</v>
      </c>
      <c r="V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1717.69</v>
      </c>
      <c r="W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1661.8</v>
      </c>
      <c r="X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1837.35</v>
      </c>
      <c r="Y396" s="116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1740.32</v>
      </c>
    </row>
    <row r="397" spans="1:25" x14ac:dyDescent="0.2">
      <c r="A397" s="88">
        <f t="shared" si="10"/>
        <v>41984</v>
      </c>
      <c r="B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1616.6100000000001</v>
      </c>
      <c r="C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1611.46</v>
      </c>
      <c r="D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1599.87</v>
      </c>
      <c r="E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1608.67</v>
      </c>
      <c r="F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1603.1799999999998</v>
      </c>
      <c r="G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1597.59</v>
      </c>
      <c r="H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1611.58</v>
      </c>
      <c r="I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1653.29</v>
      </c>
      <c r="J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1608.9899999999998</v>
      </c>
      <c r="K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1606.96</v>
      </c>
      <c r="L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1604.1499999999999</v>
      </c>
      <c r="M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1628.6999999999998</v>
      </c>
      <c r="N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1607.12</v>
      </c>
      <c r="O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1596.56</v>
      </c>
      <c r="P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1626.5099999999998</v>
      </c>
      <c r="Q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1621.58</v>
      </c>
      <c r="R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1608.57</v>
      </c>
      <c r="S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1694.34</v>
      </c>
      <c r="T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1703.9499999999998</v>
      </c>
      <c r="U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1686.9099999999999</v>
      </c>
      <c r="V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1717.61</v>
      </c>
      <c r="W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1662.63</v>
      </c>
      <c r="X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1829.1699999999998</v>
      </c>
      <c r="Y397" s="116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1732.94</v>
      </c>
    </row>
    <row r="398" spans="1:25" x14ac:dyDescent="0.2">
      <c r="A398" s="88">
        <f t="shared" si="10"/>
        <v>41985</v>
      </c>
      <c r="B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1615.04</v>
      </c>
      <c r="C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1594.19</v>
      </c>
      <c r="D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1605.76</v>
      </c>
      <c r="E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1605.67</v>
      </c>
      <c r="F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1601.98</v>
      </c>
      <c r="G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1606.1499999999999</v>
      </c>
      <c r="H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1609.1799999999998</v>
      </c>
      <c r="I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1653.83</v>
      </c>
      <c r="J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1609.5499999999997</v>
      </c>
      <c r="K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1607.3799999999999</v>
      </c>
      <c r="L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1599.2399999999998</v>
      </c>
      <c r="M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1626.92</v>
      </c>
      <c r="N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1594.19</v>
      </c>
      <c r="O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1611.6799999999998</v>
      </c>
      <c r="P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1621.58</v>
      </c>
      <c r="Q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1622.58</v>
      </c>
      <c r="R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1606.58</v>
      </c>
      <c r="S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1654.9499999999998</v>
      </c>
      <c r="T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1656.08</v>
      </c>
      <c r="U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1634.09</v>
      </c>
      <c r="V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1696.56</v>
      </c>
      <c r="W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1652.83</v>
      </c>
      <c r="X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1835.9099999999999</v>
      </c>
      <c r="Y398" s="116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1717.6699999999998</v>
      </c>
    </row>
    <row r="399" spans="1:25" x14ac:dyDescent="0.2">
      <c r="A399" s="88">
        <f t="shared" si="10"/>
        <v>41986</v>
      </c>
      <c r="B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1599.73</v>
      </c>
      <c r="C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1599.03</v>
      </c>
      <c r="D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1597.48</v>
      </c>
      <c r="E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1597.87</v>
      </c>
      <c r="F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1598.11</v>
      </c>
      <c r="G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1598.6</v>
      </c>
      <c r="H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1599.71</v>
      </c>
      <c r="I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1624.21</v>
      </c>
      <c r="J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1622.1299999999999</v>
      </c>
      <c r="K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1623.33</v>
      </c>
      <c r="L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1629.2799999999997</v>
      </c>
      <c r="M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1645.35</v>
      </c>
      <c r="N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1645.03</v>
      </c>
      <c r="O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1644.96</v>
      </c>
      <c r="P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1645.4199999999998</v>
      </c>
      <c r="Q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1646.04</v>
      </c>
      <c r="R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1649.82</v>
      </c>
      <c r="S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1681.96</v>
      </c>
      <c r="T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1714.73</v>
      </c>
      <c r="U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1693.8899999999999</v>
      </c>
      <c r="V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1676.62</v>
      </c>
      <c r="W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1634.5900000000001</v>
      </c>
      <c r="X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1783.84</v>
      </c>
      <c r="Y399" s="116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1653.02</v>
      </c>
    </row>
    <row r="400" spans="1:25" x14ac:dyDescent="0.2">
      <c r="A400" s="88">
        <f t="shared" si="10"/>
        <v>41987</v>
      </c>
      <c r="B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1599.38</v>
      </c>
      <c r="C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1597.5099999999998</v>
      </c>
      <c r="D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1597.56</v>
      </c>
      <c r="E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1597.6399999999999</v>
      </c>
      <c r="F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1597.81</v>
      </c>
      <c r="G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1598.54</v>
      </c>
      <c r="H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1599.23</v>
      </c>
      <c r="I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1613.83</v>
      </c>
      <c r="J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1612.19</v>
      </c>
      <c r="K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1629.32</v>
      </c>
      <c r="L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1629.21</v>
      </c>
      <c r="M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1645.17</v>
      </c>
      <c r="N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1645.09</v>
      </c>
      <c r="O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1645.03</v>
      </c>
      <c r="P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1645.3</v>
      </c>
      <c r="Q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1646.17</v>
      </c>
      <c r="R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1650.12</v>
      </c>
      <c r="S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1627.48</v>
      </c>
      <c r="T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1682.37</v>
      </c>
      <c r="U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1665.75</v>
      </c>
      <c r="V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1666.6599999999999</v>
      </c>
      <c r="W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1631.46</v>
      </c>
      <c r="X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1783.3600000000001</v>
      </c>
      <c r="Y400" s="116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1653.3999999999999</v>
      </c>
    </row>
    <row r="401" spans="1:27" x14ac:dyDescent="0.2">
      <c r="A401" s="88">
        <f t="shared" si="10"/>
        <v>41988</v>
      </c>
      <c r="B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1595.25</v>
      </c>
      <c r="C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1599.33</v>
      </c>
      <c r="D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1599.1499999999999</v>
      </c>
      <c r="E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1599.33</v>
      </c>
      <c r="F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1599.42</v>
      </c>
      <c r="G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1599.9699999999998</v>
      </c>
      <c r="H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1600.9299999999998</v>
      </c>
      <c r="I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1652.2199999999998</v>
      </c>
      <c r="J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1608.46</v>
      </c>
      <c r="K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1606.8</v>
      </c>
      <c r="L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1598.3600000000001</v>
      </c>
      <c r="M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1603.71</v>
      </c>
      <c r="N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1608.8</v>
      </c>
      <c r="O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1608.6599999999999</v>
      </c>
      <c r="P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1662.21</v>
      </c>
      <c r="Q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1663.25</v>
      </c>
      <c r="R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1667.01</v>
      </c>
      <c r="S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1671.4499999999998</v>
      </c>
      <c r="T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1670.8600000000001</v>
      </c>
      <c r="U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1643.08</v>
      </c>
      <c r="V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1626.01</v>
      </c>
      <c r="W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1612.65</v>
      </c>
      <c r="X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1798</v>
      </c>
      <c r="Y401" s="116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1672.88</v>
      </c>
    </row>
    <row r="402" spans="1:27" x14ac:dyDescent="0.2">
      <c r="A402" s="88">
        <f t="shared" si="10"/>
        <v>41989</v>
      </c>
      <c r="B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1605.0099999999998</v>
      </c>
      <c r="C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1609.17</v>
      </c>
      <c r="D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1642.84</v>
      </c>
      <c r="E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1636.52</v>
      </c>
      <c r="F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1633.54</v>
      </c>
      <c r="G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1624.54</v>
      </c>
      <c r="H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1607.05</v>
      </c>
      <c r="I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1673.42</v>
      </c>
      <c r="J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1635.46</v>
      </c>
      <c r="K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1606.6799999999998</v>
      </c>
      <c r="L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1598.2199999999998</v>
      </c>
      <c r="M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1614.55</v>
      </c>
      <c r="N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1608.11</v>
      </c>
      <c r="O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1608.4</v>
      </c>
      <c r="P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1644.67</v>
      </c>
      <c r="Q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1609.94</v>
      </c>
      <c r="R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1620.9899999999998</v>
      </c>
      <c r="S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1637.58</v>
      </c>
      <c r="T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1637.52</v>
      </c>
      <c r="U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1637.87</v>
      </c>
      <c r="V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1629.62</v>
      </c>
      <c r="W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1624.77</v>
      </c>
      <c r="X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1792.26</v>
      </c>
      <c r="Y402" s="116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1676.6399999999999</v>
      </c>
    </row>
    <row r="403" spans="1:27" x14ac:dyDescent="0.2">
      <c r="A403" s="88">
        <f t="shared" si="10"/>
        <v>41990</v>
      </c>
      <c r="B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1599.23</v>
      </c>
      <c r="C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1623.1</v>
      </c>
      <c r="D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1641.98</v>
      </c>
      <c r="E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1642.1399999999999</v>
      </c>
      <c r="F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1645.65</v>
      </c>
      <c r="G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1636.23</v>
      </c>
      <c r="H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1592.96</v>
      </c>
      <c r="I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1683.48</v>
      </c>
      <c r="J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1644.2599999999998</v>
      </c>
      <c r="K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1639.4099999999999</v>
      </c>
      <c r="L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1621.2199999999998</v>
      </c>
      <c r="M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1601.1599999999999</v>
      </c>
      <c r="N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1603.98</v>
      </c>
      <c r="O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1609.0099999999998</v>
      </c>
      <c r="P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1645.3899999999999</v>
      </c>
      <c r="Q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1610.3899999999999</v>
      </c>
      <c r="R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1619.83</v>
      </c>
      <c r="S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1627.5299999999997</v>
      </c>
      <c r="T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1628.1999999999998</v>
      </c>
      <c r="U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1629.02</v>
      </c>
      <c r="V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1630.4199999999998</v>
      </c>
      <c r="W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1625.96</v>
      </c>
      <c r="X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1769.42</v>
      </c>
      <c r="Y403" s="116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1643.4699999999998</v>
      </c>
    </row>
    <row r="404" spans="1:27" x14ac:dyDescent="0.2">
      <c r="A404" s="88">
        <f t="shared" si="10"/>
        <v>41991</v>
      </c>
      <c r="B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1600.6399999999999</v>
      </c>
      <c r="C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1623.1399999999999</v>
      </c>
      <c r="D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1642.1799999999998</v>
      </c>
      <c r="E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1642.11</v>
      </c>
      <c r="F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1645.5</v>
      </c>
      <c r="G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1635.9899999999998</v>
      </c>
      <c r="H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1592.84</v>
      </c>
      <c r="I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1683.7399999999998</v>
      </c>
      <c r="J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1659</v>
      </c>
      <c r="K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1664.52</v>
      </c>
      <c r="L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1660.88</v>
      </c>
      <c r="M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1621.86</v>
      </c>
      <c r="N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1635.67</v>
      </c>
      <c r="O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1644.1999999999998</v>
      </c>
      <c r="P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1699.96</v>
      </c>
      <c r="Q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1662.34</v>
      </c>
      <c r="R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1613.11</v>
      </c>
      <c r="S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1631.1799999999998</v>
      </c>
      <c r="T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1634.1799999999998</v>
      </c>
      <c r="U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1634.85</v>
      </c>
      <c r="V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1631.9099999999999</v>
      </c>
      <c r="W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1627.1399999999999</v>
      </c>
      <c r="X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1758.6599999999999</v>
      </c>
      <c r="Y404" s="116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1649.69</v>
      </c>
    </row>
    <row r="405" spans="1:27" x14ac:dyDescent="0.2">
      <c r="A405" s="88">
        <f t="shared" si="10"/>
        <v>41992</v>
      </c>
      <c r="B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1601.09</v>
      </c>
      <c r="C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1622.9099999999999</v>
      </c>
      <c r="D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1641.87</v>
      </c>
      <c r="E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1641.81</v>
      </c>
      <c r="F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1644.98</v>
      </c>
      <c r="G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1635.6399999999999</v>
      </c>
      <c r="H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1593.0299999999997</v>
      </c>
      <c r="I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1683.5299999999997</v>
      </c>
      <c r="J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1658.69</v>
      </c>
      <c r="K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1664.2599999999998</v>
      </c>
      <c r="L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1660.21</v>
      </c>
      <c r="M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1621.3899999999999</v>
      </c>
      <c r="N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1635</v>
      </c>
      <c r="O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1643.2399999999998</v>
      </c>
      <c r="P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1698.6599999999999</v>
      </c>
      <c r="Q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1660.96</v>
      </c>
      <c r="R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1612.4099999999999</v>
      </c>
      <c r="S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1631.83</v>
      </c>
      <c r="T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1632.46</v>
      </c>
      <c r="U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1634.2799999999997</v>
      </c>
      <c r="V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1634.4099999999999</v>
      </c>
      <c r="W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1630.01</v>
      </c>
      <c r="X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1757.73</v>
      </c>
      <c r="Y405" s="116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1649.78</v>
      </c>
    </row>
    <row r="406" spans="1:27" x14ac:dyDescent="0.2">
      <c r="A406" s="88">
        <f t="shared" si="10"/>
        <v>41993</v>
      </c>
      <c r="B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1602.58</v>
      </c>
      <c r="C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1623.4699999999998</v>
      </c>
      <c r="D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1643.19</v>
      </c>
      <c r="E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1646.62</v>
      </c>
      <c r="F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1646.67</v>
      </c>
      <c r="G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1636.9</v>
      </c>
      <c r="H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1596.73</v>
      </c>
      <c r="I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1614.96</v>
      </c>
      <c r="J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1616.65</v>
      </c>
      <c r="K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1635.69</v>
      </c>
      <c r="L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1629.17</v>
      </c>
      <c r="M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1635.5299999999997</v>
      </c>
      <c r="N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1641.6599999999999</v>
      </c>
      <c r="O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1661.99</v>
      </c>
      <c r="P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1669.3799999999999</v>
      </c>
      <c r="Q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1644.5</v>
      </c>
      <c r="R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1621.96</v>
      </c>
      <c r="S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1696.73</v>
      </c>
      <c r="T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1709.34</v>
      </c>
      <c r="U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1704.4299999999998</v>
      </c>
      <c r="V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1630.33</v>
      </c>
      <c r="W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1632.27</v>
      </c>
      <c r="X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1767.57</v>
      </c>
      <c r="Y406" s="116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1658.92</v>
      </c>
    </row>
    <row r="407" spans="1:27" x14ac:dyDescent="0.2">
      <c r="A407" s="88">
        <f t="shared" si="10"/>
        <v>41994</v>
      </c>
      <c r="B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1603.1499999999999</v>
      </c>
      <c r="C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1623.56</v>
      </c>
      <c r="D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1643.35</v>
      </c>
      <c r="E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1646.76</v>
      </c>
      <c r="F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1646.96</v>
      </c>
      <c r="G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1637.09</v>
      </c>
      <c r="H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1596.62</v>
      </c>
      <c r="I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1602.4</v>
      </c>
      <c r="J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1618.3799999999999</v>
      </c>
      <c r="K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1679.36</v>
      </c>
      <c r="L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1628.46</v>
      </c>
      <c r="M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1634.6399999999999</v>
      </c>
      <c r="N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1641.19</v>
      </c>
      <c r="O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1644.6399999999999</v>
      </c>
      <c r="P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1641.6599999999999</v>
      </c>
      <c r="Q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1623.31</v>
      </c>
      <c r="R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1621.4299999999998</v>
      </c>
      <c r="S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1696.59</v>
      </c>
      <c r="T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1707.6799999999998</v>
      </c>
      <c r="U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1705.75</v>
      </c>
      <c r="V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1630.58</v>
      </c>
      <c r="W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1631.3899999999999</v>
      </c>
      <c r="X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1768.04</v>
      </c>
      <c r="Y407" s="116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1643.6</v>
      </c>
    </row>
    <row r="408" spans="1:27" x14ac:dyDescent="0.2">
      <c r="A408" s="88">
        <f t="shared" si="10"/>
        <v>41995</v>
      </c>
      <c r="B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1599.2599999999998</v>
      </c>
      <c r="C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1623.09</v>
      </c>
      <c r="D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1641.3799999999999</v>
      </c>
      <c r="E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1641.2399999999998</v>
      </c>
      <c r="F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1645.31</v>
      </c>
      <c r="G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1635.9099999999999</v>
      </c>
      <c r="H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1592.7399999999998</v>
      </c>
      <c r="I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1683.81</v>
      </c>
      <c r="J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1659.4099999999999</v>
      </c>
      <c r="K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1665.28</v>
      </c>
      <c r="L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1651.9499999999998</v>
      </c>
      <c r="M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1604.0099999999998</v>
      </c>
      <c r="N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1617.05</v>
      </c>
      <c r="O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1627.5299999999997</v>
      </c>
      <c r="P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1678.27</v>
      </c>
      <c r="Q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1661.94</v>
      </c>
      <c r="R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1613.07</v>
      </c>
      <c r="S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1633.07</v>
      </c>
      <c r="T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1631.9099999999999</v>
      </c>
      <c r="U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1633.9499999999998</v>
      </c>
      <c r="V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1632.48</v>
      </c>
      <c r="W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1631.1799999999998</v>
      </c>
      <c r="X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1757.26</v>
      </c>
      <c r="Y408" s="116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1649.8600000000001</v>
      </c>
    </row>
    <row r="409" spans="1:27" x14ac:dyDescent="0.2">
      <c r="A409" s="88">
        <f t="shared" si="10"/>
        <v>41996</v>
      </c>
      <c r="B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1597.1999999999998</v>
      </c>
      <c r="C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1623.7199999999998</v>
      </c>
      <c r="D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1642.1299999999999</v>
      </c>
      <c r="E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1642.05</v>
      </c>
      <c r="F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1645.73</v>
      </c>
      <c r="G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1636.2599999999998</v>
      </c>
      <c r="H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1592.92</v>
      </c>
      <c r="I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1684.2199999999998</v>
      </c>
      <c r="J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1659.63</v>
      </c>
      <c r="K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1665.42</v>
      </c>
      <c r="L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1652.15</v>
      </c>
      <c r="M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1604.1399999999999</v>
      </c>
      <c r="N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1617.1499999999999</v>
      </c>
      <c r="O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1627.8899999999999</v>
      </c>
      <c r="P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1678.25</v>
      </c>
      <c r="Q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1662.03</v>
      </c>
      <c r="R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1612.32</v>
      </c>
      <c r="S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1629.32</v>
      </c>
      <c r="T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1630.29</v>
      </c>
      <c r="U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1639.9</v>
      </c>
      <c r="V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1633.08</v>
      </c>
      <c r="W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1629.77</v>
      </c>
      <c r="X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1751.59</v>
      </c>
      <c r="Y409" s="116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1646.06</v>
      </c>
    </row>
    <row r="410" spans="1:27" x14ac:dyDescent="0.2">
      <c r="A410" s="88">
        <f t="shared" si="10"/>
        <v>41997</v>
      </c>
      <c r="B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1597.5099999999998</v>
      </c>
      <c r="C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1624.05</v>
      </c>
      <c r="D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1642.74</v>
      </c>
      <c r="E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1642.78</v>
      </c>
      <c r="F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1636.29</v>
      </c>
      <c r="G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1636.3899999999999</v>
      </c>
      <c r="H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1592.96</v>
      </c>
      <c r="I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1675.27</v>
      </c>
      <c r="J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1648.08</v>
      </c>
      <c r="K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1652.94</v>
      </c>
      <c r="L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1631.0099999999998</v>
      </c>
      <c r="M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1594.3899999999999</v>
      </c>
      <c r="N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1604.2999999999997</v>
      </c>
      <c r="O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1619.96</v>
      </c>
      <c r="P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1668.81</v>
      </c>
      <c r="Q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1663.2199999999998</v>
      </c>
      <c r="R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1614.04</v>
      </c>
      <c r="S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1636.76</v>
      </c>
      <c r="T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1640.2599999999998</v>
      </c>
      <c r="U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1638.96</v>
      </c>
      <c r="V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1630.35</v>
      </c>
      <c r="W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1625.36</v>
      </c>
      <c r="X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1767.7799999999997</v>
      </c>
      <c r="Y410" s="116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1661.57</v>
      </c>
      <c r="AA410" s="89"/>
    </row>
    <row r="411" spans="1:27" x14ac:dyDescent="0.2">
      <c r="A411" s="88">
        <f t="shared" si="10"/>
        <v>41998</v>
      </c>
      <c r="B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1605.98</v>
      </c>
      <c r="C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1635.79</v>
      </c>
      <c r="D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1661.9699999999998</v>
      </c>
      <c r="E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1662.1399999999999</v>
      </c>
      <c r="F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1652.17</v>
      </c>
      <c r="G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1652.32</v>
      </c>
      <c r="H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1606.6799999999998</v>
      </c>
      <c r="I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1690.77</v>
      </c>
      <c r="J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1659.58</v>
      </c>
      <c r="K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1679.31</v>
      </c>
      <c r="L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1652.32</v>
      </c>
      <c r="M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1609.21</v>
      </c>
      <c r="N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1624.9899999999998</v>
      </c>
      <c r="O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1636.02</v>
      </c>
      <c r="P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1685.7799999999997</v>
      </c>
      <c r="Q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1686.28</v>
      </c>
      <c r="R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1612.52</v>
      </c>
      <c r="S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1637.48</v>
      </c>
      <c r="T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1638.19</v>
      </c>
      <c r="U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1639.5699999999997</v>
      </c>
      <c r="V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1624.87</v>
      </c>
      <c r="W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1626.09</v>
      </c>
      <c r="X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1750.42</v>
      </c>
      <c r="Y411" s="116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1646.17</v>
      </c>
    </row>
    <row r="412" spans="1:27" x14ac:dyDescent="0.2">
      <c r="A412" s="88">
        <f t="shared" si="10"/>
        <v>41999</v>
      </c>
      <c r="B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1594.4099999999999</v>
      </c>
      <c r="C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1629.2399999999998</v>
      </c>
      <c r="D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1644.77</v>
      </c>
      <c r="E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1648.09</v>
      </c>
      <c r="F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1651.77</v>
      </c>
      <c r="G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1645.4499999999998</v>
      </c>
      <c r="H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1600.63</v>
      </c>
      <c r="I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1693.7799999999997</v>
      </c>
      <c r="J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1619.5900000000001</v>
      </c>
      <c r="K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1612.6799999999998</v>
      </c>
      <c r="L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1612.6399999999999</v>
      </c>
      <c r="M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1609.79</v>
      </c>
      <c r="N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1613.73</v>
      </c>
      <c r="O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1608.46</v>
      </c>
      <c r="P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1638.5699999999997</v>
      </c>
      <c r="Q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1627.1299999999999</v>
      </c>
      <c r="R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1604.69</v>
      </c>
      <c r="S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1639.48</v>
      </c>
      <c r="T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1639.9299999999998</v>
      </c>
      <c r="U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1641.1</v>
      </c>
      <c r="V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1626.44</v>
      </c>
      <c r="W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1626.69</v>
      </c>
      <c r="X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1762.12</v>
      </c>
      <c r="Y412" s="116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1652.4299999999998</v>
      </c>
    </row>
    <row r="413" spans="1:27" x14ac:dyDescent="0.2">
      <c r="A413" s="88">
        <f t="shared" si="10"/>
        <v>42000</v>
      </c>
      <c r="B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1597.9899999999998</v>
      </c>
      <c r="C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1629.5</v>
      </c>
      <c r="D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1652.9499999999998</v>
      </c>
      <c r="E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1656.33</v>
      </c>
      <c r="F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1653.11</v>
      </c>
      <c r="G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1636.2399999999998</v>
      </c>
      <c r="H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1620.5099999999998</v>
      </c>
      <c r="I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1612.81</v>
      </c>
      <c r="J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1688.31</v>
      </c>
      <c r="K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1629.1299999999999</v>
      </c>
      <c r="L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1629.08</v>
      </c>
      <c r="M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1635.31</v>
      </c>
      <c r="N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1635.11</v>
      </c>
      <c r="O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1635.1999999999998</v>
      </c>
      <c r="P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1655.19</v>
      </c>
      <c r="Q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1655.6100000000001</v>
      </c>
      <c r="R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1601.4099999999999</v>
      </c>
      <c r="S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1655.9</v>
      </c>
      <c r="T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1645.4199999999998</v>
      </c>
      <c r="U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1648.46</v>
      </c>
      <c r="V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1630.4899999999998</v>
      </c>
      <c r="W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1631.23</v>
      </c>
      <c r="X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1756.6399999999999</v>
      </c>
      <c r="Y413" s="116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1652.21</v>
      </c>
    </row>
    <row r="414" spans="1:27" x14ac:dyDescent="0.2">
      <c r="A414" s="88">
        <f t="shared" si="10"/>
        <v>42001</v>
      </c>
      <c r="B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1595.58</v>
      </c>
      <c r="C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1632.5699999999997</v>
      </c>
      <c r="D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1659.85</v>
      </c>
      <c r="E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1663.32</v>
      </c>
      <c r="F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1660.02</v>
      </c>
      <c r="G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1642.78</v>
      </c>
      <c r="H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1620.07</v>
      </c>
      <c r="I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1595.65</v>
      </c>
      <c r="J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1632.86</v>
      </c>
      <c r="K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1634.06</v>
      </c>
      <c r="L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1627.9899999999998</v>
      </c>
      <c r="M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1634.17</v>
      </c>
      <c r="N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1653.74</v>
      </c>
      <c r="O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1667.56</v>
      </c>
      <c r="P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1678.23</v>
      </c>
      <c r="Q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1654.3899999999999</v>
      </c>
      <c r="R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1600.12</v>
      </c>
      <c r="S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1631.81</v>
      </c>
      <c r="T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1632.31</v>
      </c>
      <c r="U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1624.2799999999997</v>
      </c>
      <c r="V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1630.9699999999998</v>
      </c>
      <c r="W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1631.83</v>
      </c>
      <c r="X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1708.02</v>
      </c>
      <c r="Y414" s="116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1639.6799999999998</v>
      </c>
    </row>
    <row r="415" spans="1:27" x14ac:dyDescent="0.2">
      <c r="A415" s="88">
        <f t="shared" si="10"/>
        <v>42002</v>
      </c>
      <c r="B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1594.2599999999998</v>
      </c>
      <c r="C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1623.2599999999998</v>
      </c>
      <c r="D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1645.01</v>
      </c>
      <c r="E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1648.12</v>
      </c>
      <c r="F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1651.9499999999998</v>
      </c>
      <c r="G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1636.1599999999999</v>
      </c>
      <c r="H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1592.76</v>
      </c>
      <c r="I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1684.02</v>
      </c>
      <c r="J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1635.9699999999998</v>
      </c>
      <c r="K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1639.65</v>
      </c>
      <c r="L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1621.5099999999998</v>
      </c>
      <c r="M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1594.56</v>
      </c>
      <c r="N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1598.59</v>
      </c>
      <c r="O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1596.1</v>
      </c>
      <c r="P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1629.83</v>
      </c>
      <c r="Q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1609.9699999999998</v>
      </c>
      <c r="R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1610.08</v>
      </c>
      <c r="S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1627.1399999999999</v>
      </c>
      <c r="T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1627.5299999999997</v>
      </c>
      <c r="U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1628.6399999999999</v>
      </c>
      <c r="V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1625.67</v>
      </c>
      <c r="W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1626.77</v>
      </c>
      <c r="X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1763.6999999999998</v>
      </c>
      <c r="Y415" s="116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1653.56</v>
      </c>
    </row>
    <row r="416" spans="1:27" x14ac:dyDescent="0.2">
      <c r="A416" s="88">
        <f t="shared" si="10"/>
        <v>42003</v>
      </c>
      <c r="B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1593.6399999999999</v>
      </c>
      <c r="C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1633.12</v>
      </c>
      <c r="D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1655.1999999999998</v>
      </c>
      <c r="E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1662.05</v>
      </c>
      <c r="F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1666.07</v>
      </c>
      <c r="G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1649.09</v>
      </c>
      <c r="H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1601.02</v>
      </c>
      <c r="I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1697.54</v>
      </c>
      <c r="J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1647.58</v>
      </c>
      <c r="K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1652.63</v>
      </c>
      <c r="L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1633.58</v>
      </c>
      <c r="M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1598.9299999999998</v>
      </c>
      <c r="N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1616.8</v>
      </c>
      <c r="O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1613.9099999999999</v>
      </c>
      <c r="P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1674.83</v>
      </c>
      <c r="Q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1639.4199999999998</v>
      </c>
      <c r="R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1600.82</v>
      </c>
      <c r="S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1636.5</v>
      </c>
      <c r="T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1636.19</v>
      </c>
      <c r="U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1637.29</v>
      </c>
      <c r="V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1625.9</v>
      </c>
      <c r="W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1626.56</v>
      </c>
      <c r="X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1763.48</v>
      </c>
      <c r="Y416" s="116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1653.02</v>
      </c>
    </row>
    <row r="417" spans="1:25" x14ac:dyDescent="0.2">
      <c r="A417" s="88">
        <f t="shared" si="10"/>
        <v>42004</v>
      </c>
      <c r="B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1593.44</v>
      </c>
      <c r="C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1632.92</v>
      </c>
      <c r="D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1655.1299999999999</v>
      </c>
      <c r="E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1661.77</v>
      </c>
      <c r="F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1665.6799999999998</v>
      </c>
      <c r="G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1649.04</v>
      </c>
      <c r="H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1600.62</v>
      </c>
      <c r="I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1696.59</v>
      </c>
      <c r="J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1646.9699999999998</v>
      </c>
      <c r="K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1650.36</v>
      </c>
      <c r="L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1631.63</v>
      </c>
      <c r="M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1597.58</v>
      </c>
      <c r="N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1615.5499999999997</v>
      </c>
      <c r="O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1613.9899999999998</v>
      </c>
      <c r="P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1675.05</v>
      </c>
      <c r="Q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1639.6999999999998</v>
      </c>
      <c r="R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1600.7199999999998</v>
      </c>
      <c r="S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1688.99</v>
      </c>
      <c r="T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1704.85</v>
      </c>
      <c r="U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1697.12</v>
      </c>
      <c r="V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1737.67</v>
      </c>
      <c r="W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1699.9499999999998</v>
      </c>
      <c r="X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1864.54</v>
      </c>
      <c r="Y417" s="116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1761.34</v>
      </c>
    </row>
    <row r="418" spans="1:25" x14ac:dyDescent="0.2">
      <c r="A418" s="94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</row>
    <row r="419" spans="1:25" x14ac:dyDescent="0.25">
      <c r="A419" s="96" t="s">
        <v>159</v>
      </c>
    </row>
    <row r="420" spans="1:25" ht="12.75" x14ac:dyDescent="0.2">
      <c r="A420" s="165" t="s">
        <v>49</v>
      </c>
      <c r="B420" s="168" t="s">
        <v>128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5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5" ht="12.75" x14ac:dyDescent="0.2">
      <c r="A422" s="166"/>
      <c r="B422" s="174" t="s">
        <v>129</v>
      </c>
      <c r="C422" s="163" t="s">
        <v>130</v>
      </c>
      <c r="D422" s="163" t="s">
        <v>131</v>
      </c>
      <c r="E422" s="163" t="s">
        <v>132</v>
      </c>
      <c r="F422" s="163" t="s">
        <v>133</v>
      </c>
      <c r="G422" s="163" t="s">
        <v>134</v>
      </c>
      <c r="H422" s="163" t="s">
        <v>135</v>
      </c>
      <c r="I422" s="163" t="s">
        <v>136</v>
      </c>
      <c r="J422" s="163" t="s">
        <v>137</v>
      </c>
      <c r="K422" s="163" t="s">
        <v>138</v>
      </c>
      <c r="L422" s="163" t="s">
        <v>139</v>
      </c>
      <c r="M422" s="163" t="s">
        <v>140</v>
      </c>
      <c r="N422" s="176" t="s">
        <v>141</v>
      </c>
      <c r="O422" s="163" t="s">
        <v>142</v>
      </c>
      <c r="P422" s="163" t="s">
        <v>143</v>
      </c>
      <c r="Q422" s="163" t="s">
        <v>144</v>
      </c>
      <c r="R422" s="163" t="s">
        <v>145</v>
      </c>
      <c r="S422" s="163" t="s">
        <v>146</v>
      </c>
      <c r="T422" s="163" t="s">
        <v>147</v>
      </c>
      <c r="U422" s="163" t="s">
        <v>148</v>
      </c>
      <c r="V422" s="163" t="s">
        <v>149</v>
      </c>
      <c r="W422" s="163" t="s">
        <v>150</v>
      </c>
      <c r="X422" s="163" t="s">
        <v>151</v>
      </c>
      <c r="Y422" s="163" t="s">
        <v>152</v>
      </c>
    </row>
    <row r="423" spans="1:25" ht="12.75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88">
        <f>A387</f>
        <v>41974</v>
      </c>
      <c r="B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1582.9099999999999</v>
      </c>
      <c r="C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1583.94</v>
      </c>
      <c r="D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1567.1399999999999</v>
      </c>
      <c r="E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1570.0099999999998</v>
      </c>
      <c r="F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1572.7599999999998</v>
      </c>
      <c r="G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1566.9499999999998</v>
      </c>
      <c r="H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1581.73</v>
      </c>
      <c r="I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1614.8799999999999</v>
      </c>
      <c r="J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1566.88</v>
      </c>
      <c r="K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1594.58</v>
      </c>
      <c r="L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1612.44</v>
      </c>
      <c r="M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1678.35</v>
      </c>
      <c r="N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1652.44</v>
      </c>
      <c r="O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1646.33</v>
      </c>
      <c r="P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1609.83</v>
      </c>
      <c r="Q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1607.75</v>
      </c>
      <c r="R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1626.15</v>
      </c>
      <c r="S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1746.84</v>
      </c>
      <c r="T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1755.5699999999997</v>
      </c>
      <c r="U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1717.32</v>
      </c>
      <c r="V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1769.6399999999999</v>
      </c>
      <c r="W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1708.2399999999998</v>
      </c>
      <c r="X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1911.1499999999999</v>
      </c>
      <c r="Y424" s="116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1711.4899999999998</v>
      </c>
    </row>
    <row r="425" spans="1:25" x14ac:dyDescent="0.2">
      <c r="A425" s="88">
        <f t="shared" ref="A425:A454" si="11">A388</f>
        <v>41975</v>
      </c>
      <c r="B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1580.57</v>
      </c>
      <c r="C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1580.77</v>
      </c>
      <c r="D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1567.62</v>
      </c>
      <c r="E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1570.15</v>
      </c>
      <c r="F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1573.19</v>
      </c>
      <c r="G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1566.59</v>
      </c>
      <c r="H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1580.4699999999998</v>
      </c>
      <c r="I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1615.61</v>
      </c>
      <c r="J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1567.59</v>
      </c>
      <c r="K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1592.05</v>
      </c>
      <c r="L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1604.19</v>
      </c>
      <c r="M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1664.19</v>
      </c>
      <c r="N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1631.12</v>
      </c>
      <c r="O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1629.6799999999998</v>
      </c>
      <c r="P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1597.52</v>
      </c>
      <c r="Q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1595.3899999999999</v>
      </c>
      <c r="R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1639.82</v>
      </c>
      <c r="S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1738.06</v>
      </c>
      <c r="T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1734.5099999999998</v>
      </c>
      <c r="U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1700.0299999999997</v>
      </c>
      <c r="V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1736.94</v>
      </c>
      <c r="W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1692.25</v>
      </c>
      <c r="X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1803.4</v>
      </c>
      <c r="Y425" s="116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1717.27</v>
      </c>
    </row>
    <row r="426" spans="1:25" x14ac:dyDescent="0.2">
      <c r="A426" s="88">
        <f t="shared" si="11"/>
        <v>41976</v>
      </c>
      <c r="B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1570.52</v>
      </c>
      <c r="C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1598.59</v>
      </c>
      <c r="D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1598.6</v>
      </c>
      <c r="E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1598.53</v>
      </c>
      <c r="F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1598.79</v>
      </c>
      <c r="G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1599.3799999999999</v>
      </c>
      <c r="H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1591.4099999999999</v>
      </c>
      <c r="I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1674</v>
      </c>
      <c r="J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1613.75</v>
      </c>
      <c r="K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1599.98</v>
      </c>
      <c r="L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1567.3899999999999</v>
      </c>
      <c r="M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1649.9</v>
      </c>
      <c r="N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1608.3</v>
      </c>
      <c r="O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1615.08</v>
      </c>
      <c r="P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1564.87</v>
      </c>
      <c r="Q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1579.6</v>
      </c>
      <c r="R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1648.77</v>
      </c>
      <c r="S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1743.86</v>
      </c>
      <c r="T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1723.1399999999999</v>
      </c>
      <c r="U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1681.6799999999998</v>
      </c>
      <c r="V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1713.12</v>
      </c>
      <c r="W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1666.9499999999998</v>
      </c>
      <c r="X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1819.4499999999998</v>
      </c>
      <c r="Y426" s="116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1711.52</v>
      </c>
    </row>
    <row r="427" spans="1:25" x14ac:dyDescent="0.2">
      <c r="A427" s="88">
        <f t="shared" si="11"/>
        <v>41977</v>
      </c>
      <c r="B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1588.22</v>
      </c>
      <c r="C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1581.33</v>
      </c>
      <c r="D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1598.79</v>
      </c>
      <c r="E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1598.7599999999998</v>
      </c>
      <c r="F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1598.9499999999998</v>
      </c>
      <c r="G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1582.46</v>
      </c>
      <c r="H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1564.46</v>
      </c>
      <c r="I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1658</v>
      </c>
      <c r="J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1616.4699999999998</v>
      </c>
      <c r="K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1591.0099999999998</v>
      </c>
      <c r="L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1569.1599999999999</v>
      </c>
      <c r="M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1615.46</v>
      </c>
      <c r="N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1598.04</v>
      </c>
      <c r="O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1564.4899999999998</v>
      </c>
      <c r="P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1598.9499999999998</v>
      </c>
      <c r="Q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1594.5499999999997</v>
      </c>
      <c r="R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1585.8999999999999</v>
      </c>
      <c r="S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1730.55</v>
      </c>
      <c r="T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1723.04</v>
      </c>
      <c r="U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1701.7599999999998</v>
      </c>
      <c r="V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1732.37</v>
      </c>
      <c r="W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1678.07</v>
      </c>
      <c r="X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1824.8899999999999</v>
      </c>
      <c r="Y427" s="116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1744.6599999999999</v>
      </c>
    </row>
    <row r="428" spans="1:25" x14ac:dyDescent="0.2">
      <c r="A428" s="88">
        <f t="shared" si="11"/>
        <v>41978</v>
      </c>
      <c r="B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1586.1999999999998</v>
      </c>
      <c r="C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1582.27</v>
      </c>
      <c r="D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1599.54</v>
      </c>
      <c r="E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1599.58</v>
      </c>
      <c r="F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1599.81</v>
      </c>
      <c r="G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1600.6799999999998</v>
      </c>
      <c r="H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1565.0499999999997</v>
      </c>
      <c r="I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1658.1799999999998</v>
      </c>
      <c r="J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1600.4099999999999</v>
      </c>
      <c r="K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1575.37</v>
      </c>
      <c r="L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1590.27</v>
      </c>
      <c r="M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1648.56</v>
      </c>
      <c r="N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1644.4299999999998</v>
      </c>
      <c r="O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1649.4299999999998</v>
      </c>
      <c r="P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1567.15</v>
      </c>
      <c r="Q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1565.35</v>
      </c>
      <c r="R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1609.06</v>
      </c>
      <c r="S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1701.25</v>
      </c>
      <c r="T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1721.1499999999999</v>
      </c>
      <c r="U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1709.17</v>
      </c>
      <c r="V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1727.9099999999999</v>
      </c>
      <c r="W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1686.4899999999998</v>
      </c>
      <c r="X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1836.8600000000001</v>
      </c>
      <c r="Y428" s="116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1744.56</v>
      </c>
    </row>
    <row r="429" spans="1:25" x14ac:dyDescent="0.2">
      <c r="A429" s="88">
        <f t="shared" si="11"/>
        <v>41979</v>
      </c>
      <c r="B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1594.33</v>
      </c>
      <c r="C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1582.33</v>
      </c>
      <c r="D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1587.06</v>
      </c>
      <c r="E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1570.96</v>
      </c>
      <c r="F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1565.3400000000001</v>
      </c>
      <c r="G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1574.23</v>
      </c>
      <c r="H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1582.29</v>
      </c>
      <c r="I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1583</v>
      </c>
      <c r="J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1652.48</v>
      </c>
      <c r="K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1569.11</v>
      </c>
      <c r="L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1593.76</v>
      </c>
      <c r="M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1595.12</v>
      </c>
      <c r="N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1582.8</v>
      </c>
      <c r="O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1577.83</v>
      </c>
      <c r="P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1588.65</v>
      </c>
      <c r="Q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1592.83</v>
      </c>
      <c r="R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1628.4199999999998</v>
      </c>
      <c r="S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1713.9499999999998</v>
      </c>
      <c r="T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1716.1999999999998</v>
      </c>
      <c r="U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1698.82</v>
      </c>
      <c r="V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1655.58</v>
      </c>
      <c r="W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1614.67</v>
      </c>
      <c r="X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1784.2799999999997</v>
      </c>
      <c r="Y429" s="116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1683.02</v>
      </c>
    </row>
    <row r="430" spans="1:25" x14ac:dyDescent="0.2">
      <c r="A430" s="88">
        <f t="shared" si="11"/>
        <v>41980</v>
      </c>
      <c r="B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1592.3</v>
      </c>
      <c r="C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1578.6399999999999</v>
      </c>
      <c r="D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1569.94</v>
      </c>
      <c r="E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1564.84</v>
      </c>
      <c r="F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1574.96</v>
      </c>
      <c r="G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1567.84</v>
      </c>
      <c r="H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1574.06</v>
      </c>
      <c r="I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1578.63</v>
      </c>
      <c r="J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1644.02</v>
      </c>
      <c r="K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1583.53</v>
      </c>
      <c r="L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1590.94</v>
      </c>
      <c r="M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1591.4299999999998</v>
      </c>
      <c r="N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1580.87</v>
      </c>
      <c r="O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1575.4299999999998</v>
      </c>
      <c r="P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1587.08</v>
      </c>
      <c r="Q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1591.33</v>
      </c>
      <c r="R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1578.33</v>
      </c>
      <c r="S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1705.1</v>
      </c>
      <c r="T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1709.8999999999999</v>
      </c>
      <c r="U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1696.1</v>
      </c>
      <c r="V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1655.21</v>
      </c>
      <c r="W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1614.4499999999998</v>
      </c>
      <c r="X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1784.69</v>
      </c>
      <c r="Y430" s="116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1684.0900000000001</v>
      </c>
    </row>
    <row r="431" spans="1:25" x14ac:dyDescent="0.2">
      <c r="A431" s="88">
        <f t="shared" si="11"/>
        <v>41981</v>
      </c>
      <c r="B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1587.98</v>
      </c>
      <c r="C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1582.94</v>
      </c>
      <c r="D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1577.3899999999999</v>
      </c>
      <c r="E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1577.1999999999998</v>
      </c>
      <c r="F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1571.44</v>
      </c>
      <c r="G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1564.73</v>
      </c>
      <c r="H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1577.42</v>
      </c>
      <c r="I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1584.15</v>
      </c>
      <c r="J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1574.9399999999998</v>
      </c>
      <c r="K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1598.06</v>
      </c>
      <c r="L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1593.54</v>
      </c>
      <c r="M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1641.05</v>
      </c>
      <c r="N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1631.9499999999998</v>
      </c>
      <c r="O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1658.63</v>
      </c>
      <c r="P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1601.26</v>
      </c>
      <c r="Q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1593.9</v>
      </c>
      <c r="R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1584.57</v>
      </c>
      <c r="S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1764.55</v>
      </c>
      <c r="T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1715.81</v>
      </c>
      <c r="U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1693.31</v>
      </c>
      <c r="V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1728.82</v>
      </c>
      <c r="W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1693.85</v>
      </c>
      <c r="X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1820.06</v>
      </c>
      <c r="Y431" s="116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1738.31</v>
      </c>
    </row>
    <row r="432" spans="1:25" x14ac:dyDescent="0.2">
      <c r="A432" s="88">
        <f t="shared" si="11"/>
        <v>41982</v>
      </c>
      <c r="B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1587.5</v>
      </c>
      <c r="C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1583.3</v>
      </c>
      <c r="D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1577.35</v>
      </c>
      <c r="E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1575.98</v>
      </c>
      <c r="F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1569.6999999999998</v>
      </c>
      <c r="G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1565.87</v>
      </c>
      <c r="H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1578.29</v>
      </c>
      <c r="I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1599.5099999999998</v>
      </c>
      <c r="J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1584.3999999999999</v>
      </c>
      <c r="K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1579.86</v>
      </c>
      <c r="L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1579.5299999999997</v>
      </c>
      <c r="M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1599.11</v>
      </c>
      <c r="N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1599.8</v>
      </c>
      <c r="O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1600.52</v>
      </c>
      <c r="P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1571.01</v>
      </c>
      <c r="Q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1563.83</v>
      </c>
      <c r="R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1585.51</v>
      </c>
      <c r="S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1699.7399999999998</v>
      </c>
      <c r="T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1706.96</v>
      </c>
      <c r="U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1686.52</v>
      </c>
      <c r="V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1709.7999999999997</v>
      </c>
      <c r="W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1675.9299999999998</v>
      </c>
      <c r="X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1818.6799999999998</v>
      </c>
      <c r="Y432" s="116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1736.4699999999998</v>
      </c>
    </row>
    <row r="433" spans="1:27" x14ac:dyDescent="0.2">
      <c r="A433" s="88">
        <f t="shared" si="11"/>
        <v>41983</v>
      </c>
      <c r="B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1589.71</v>
      </c>
      <c r="C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1583.9099999999999</v>
      </c>
      <c r="D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1569.36</v>
      </c>
      <c r="E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1577.78</v>
      </c>
      <c r="F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1572.46</v>
      </c>
      <c r="G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1567.35</v>
      </c>
      <c r="H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1579.7999999999997</v>
      </c>
      <c r="I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1620.1799999999998</v>
      </c>
      <c r="J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1578.25</v>
      </c>
      <c r="K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1576.33</v>
      </c>
      <c r="L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1572.78</v>
      </c>
      <c r="M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1596.6999999999998</v>
      </c>
      <c r="N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1575.1999999999998</v>
      </c>
      <c r="O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1565.21</v>
      </c>
      <c r="P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1594.8</v>
      </c>
      <c r="Q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1589.8</v>
      </c>
      <c r="R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1577.75</v>
      </c>
      <c r="S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1657.4299999999998</v>
      </c>
      <c r="T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1666.42</v>
      </c>
      <c r="U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1652.06</v>
      </c>
      <c r="V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1680.98</v>
      </c>
      <c r="W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1627.9699999999998</v>
      </c>
      <c r="X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1794.46</v>
      </c>
      <c r="Y433" s="116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1702.44</v>
      </c>
    </row>
    <row r="434" spans="1:27" x14ac:dyDescent="0.2">
      <c r="A434" s="88">
        <f t="shared" si="11"/>
        <v>41984</v>
      </c>
      <c r="B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1585.12</v>
      </c>
      <c r="C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1580.23</v>
      </c>
      <c r="D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1569.2399999999998</v>
      </c>
      <c r="E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1577.59</v>
      </c>
      <c r="F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1572.38</v>
      </c>
      <c r="G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1567.08</v>
      </c>
      <c r="H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1580.34</v>
      </c>
      <c r="I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1619.9</v>
      </c>
      <c r="J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1577.8899999999999</v>
      </c>
      <c r="K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1575.96</v>
      </c>
      <c r="L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1573.2999999999997</v>
      </c>
      <c r="M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1596.58</v>
      </c>
      <c r="N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1576.12</v>
      </c>
      <c r="O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1566.1</v>
      </c>
      <c r="P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1594.5</v>
      </c>
      <c r="Q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1589.83</v>
      </c>
      <c r="R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1577.4899999999998</v>
      </c>
      <c r="S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1658.83</v>
      </c>
      <c r="T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1667.94</v>
      </c>
      <c r="U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1651.78</v>
      </c>
      <c r="V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1680.9</v>
      </c>
      <c r="W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1628.7599999999998</v>
      </c>
      <c r="X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1786.6999999999998</v>
      </c>
      <c r="Y434" s="116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1695.44</v>
      </c>
    </row>
    <row r="435" spans="1:27" x14ac:dyDescent="0.2">
      <c r="A435" s="88">
        <f t="shared" si="11"/>
        <v>41985</v>
      </c>
      <c r="B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1583.62</v>
      </c>
      <c r="C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1563.85</v>
      </c>
      <c r="D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1574.83</v>
      </c>
      <c r="E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1574.7399999999998</v>
      </c>
      <c r="F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1571.2399999999998</v>
      </c>
      <c r="G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1575.1999999999998</v>
      </c>
      <c r="H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1578.07</v>
      </c>
      <c r="I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1620.4099999999999</v>
      </c>
      <c r="J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1578.42</v>
      </c>
      <c r="K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1576.37</v>
      </c>
      <c r="L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1568.6399999999999</v>
      </c>
      <c r="M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1594.8899999999999</v>
      </c>
      <c r="N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1563.85</v>
      </c>
      <c r="O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1580.44</v>
      </c>
      <c r="P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1589.83</v>
      </c>
      <c r="Q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1590.77</v>
      </c>
      <c r="R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1575.61</v>
      </c>
      <c r="S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1621.4699999999998</v>
      </c>
      <c r="T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1622.55</v>
      </c>
      <c r="U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1601.69</v>
      </c>
      <c r="V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1660.94</v>
      </c>
      <c r="W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1619.4699999999998</v>
      </c>
      <c r="X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1793.0900000000001</v>
      </c>
      <c r="Y435" s="116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1680.9499999999998</v>
      </c>
    </row>
    <row r="436" spans="1:27" x14ac:dyDescent="0.2">
      <c r="A436" s="88">
        <f t="shared" si="11"/>
        <v>41986</v>
      </c>
      <c r="B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1569.11</v>
      </c>
      <c r="C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1568.4499999999998</v>
      </c>
      <c r="D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1566.9699999999998</v>
      </c>
      <c r="E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1567.34</v>
      </c>
      <c r="F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1567.57</v>
      </c>
      <c r="G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1568.04</v>
      </c>
      <c r="H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1569.09</v>
      </c>
      <c r="I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1592.32</v>
      </c>
      <c r="J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1590.35</v>
      </c>
      <c r="K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1591.49</v>
      </c>
      <c r="L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1597.1299999999999</v>
      </c>
      <c r="M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1612.37</v>
      </c>
      <c r="N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1612.07</v>
      </c>
      <c r="O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1612</v>
      </c>
      <c r="P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1612.44</v>
      </c>
      <c r="Q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1613.02</v>
      </c>
      <c r="R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1616.61</v>
      </c>
      <c r="S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1647.09</v>
      </c>
      <c r="T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1678.17</v>
      </c>
      <c r="U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1658.4</v>
      </c>
      <c r="V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1642.02</v>
      </c>
      <c r="W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1602.17</v>
      </c>
      <c r="X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1743.71</v>
      </c>
      <c r="Y436" s="116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1619.6399999999999</v>
      </c>
    </row>
    <row r="437" spans="1:27" x14ac:dyDescent="0.2">
      <c r="A437" s="88">
        <f t="shared" si="11"/>
        <v>41987</v>
      </c>
      <c r="B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1568.77</v>
      </c>
      <c r="C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1567.01</v>
      </c>
      <c r="D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1567.05</v>
      </c>
      <c r="E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1567.13</v>
      </c>
      <c r="F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1567.29</v>
      </c>
      <c r="G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1567.98</v>
      </c>
      <c r="H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1568.63</v>
      </c>
      <c r="I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1582.48</v>
      </c>
      <c r="J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1580.9299999999998</v>
      </c>
      <c r="K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1597.1599999999999</v>
      </c>
      <c r="L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1597.07</v>
      </c>
      <c r="M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1612.1999999999998</v>
      </c>
      <c r="N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1612.12</v>
      </c>
      <c r="O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1612.07</v>
      </c>
      <c r="P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1612.32</v>
      </c>
      <c r="Q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1613.15</v>
      </c>
      <c r="R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1616.8899999999999</v>
      </c>
      <c r="S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1595.42</v>
      </c>
      <c r="T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1647.48</v>
      </c>
      <c r="U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1631.7199999999998</v>
      </c>
      <c r="V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1632.58</v>
      </c>
      <c r="W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1599.1999999999998</v>
      </c>
      <c r="X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1743.25</v>
      </c>
      <c r="Y437" s="116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1620.0099999999998</v>
      </c>
    </row>
    <row r="438" spans="1:27" x14ac:dyDescent="0.2">
      <c r="A438" s="88">
        <f t="shared" si="11"/>
        <v>41988</v>
      </c>
      <c r="B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1564.86</v>
      </c>
      <c r="C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1568.73</v>
      </c>
      <c r="D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1568.56</v>
      </c>
      <c r="E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1568.73</v>
      </c>
      <c r="F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1568.82</v>
      </c>
      <c r="G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1569.34</v>
      </c>
      <c r="H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1570.25</v>
      </c>
      <c r="I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1618.8799999999999</v>
      </c>
      <c r="J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1577.38</v>
      </c>
      <c r="K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1575.81</v>
      </c>
      <c r="L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1567.81</v>
      </c>
      <c r="M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1572.8799999999999</v>
      </c>
      <c r="N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1577.71</v>
      </c>
      <c r="O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1577.58</v>
      </c>
      <c r="P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1628.36</v>
      </c>
      <c r="Q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1629.35</v>
      </c>
      <c r="R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1632.9099999999999</v>
      </c>
      <c r="S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1637.13</v>
      </c>
      <c r="T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1636.56</v>
      </c>
      <c r="U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1610.2199999999998</v>
      </c>
      <c r="V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1594.03</v>
      </c>
      <c r="W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1581.36</v>
      </c>
      <c r="X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1757.1399999999999</v>
      </c>
      <c r="Y438" s="116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1638.48</v>
      </c>
    </row>
    <row r="439" spans="1:27" s="99" customFormat="1" x14ac:dyDescent="0.25">
      <c r="A439" s="88">
        <f t="shared" si="11"/>
        <v>41989</v>
      </c>
      <c r="B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1574.11</v>
      </c>
      <c r="C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1578.06</v>
      </c>
      <c r="D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1609.9899999999998</v>
      </c>
      <c r="E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1604</v>
      </c>
      <c r="F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1601.17</v>
      </c>
      <c r="G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1592.6399999999999</v>
      </c>
      <c r="H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1576.05</v>
      </c>
      <c r="I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1638.99</v>
      </c>
      <c r="J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1602.99</v>
      </c>
      <c r="K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1575.69</v>
      </c>
      <c r="L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1567.6799999999998</v>
      </c>
      <c r="M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1583.1599999999999</v>
      </c>
      <c r="N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1577.06</v>
      </c>
      <c r="O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1577.33</v>
      </c>
      <c r="P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1611.7199999999998</v>
      </c>
      <c r="Q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1578.79</v>
      </c>
      <c r="R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1589.27</v>
      </c>
      <c r="S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1605.01</v>
      </c>
      <c r="T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1604.94</v>
      </c>
      <c r="U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1605.28</v>
      </c>
      <c r="V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1597.46</v>
      </c>
      <c r="W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1592.85</v>
      </c>
      <c r="X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1751.69</v>
      </c>
      <c r="Y439" s="116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1642.04</v>
      </c>
    </row>
    <row r="440" spans="1:27" x14ac:dyDescent="0.2">
      <c r="A440" s="88">
        <f t="shared" si="11"/>
        <v>41990</v>
      </c>
      <c r="B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1568.63</v>
      </c>
      <c r="C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1591.27</v>
      </c>
      <c r="D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1609.1799999999998</v>
      </c>
      <c r="E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1609.33</v>
      </c>
      <c r="F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1612.65</v>
      </c>
      <c r="G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1603.7199999999998</v>
      </c>
      <c r="H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1562.6799999999998</v>
      </c>
      <c r="I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1648.53</v>
      </c>
      <c r="J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1611.33</v>
      </c>
      <c r="K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1606.7399999999998</v>
      </c>
      <c r="L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1589.48</v>
      </c>
      <c r="M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1570.46</v>
      </c>
      <c r="N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1573.1399999999999</v>
      </c>
      <c r="O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1577.8999999999999</v>
      </c>
      <c r="P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1612.4099999999999</v>
      </c>
      <c r="Q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1579.21</v>
      </c>
      <c r="R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1588.17</v>
      </c>
      <c r="S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1595.4699999999998</v>
      </c>
      <c r="T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1596.1</v>
      </c>
      <c r="U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1596.88</v>
      </c>
      <c r="V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1598.21</v>
      </c>
      <c r="W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1593.98</v>
      </c>
      <c r="X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1730.04</v>
      </c>
      <c r="Y440" s="116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1610.59</v>
      </c>
    </row>
    <row r="441" spans="1:27" x14ac:dyDescent="0.2">
      <c r="A441" s="88">
        <f t="shared" si="11"/>
        <v>41991</v>
      </c>
      <c r="B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1569.9699999999998</v>
      </c>
      <c r="C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1591.2999999999997</v>
      </c>
      <c r="D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1609.3600000000001</v>
      </c>
      <c r="E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1609.3</v>
      </c>
      <c r="F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1612.5099999999998</v>
      </c>
      <c r="G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1603.4899999999998</v>
      </c>
      <c r="H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1562.58</v>
      </c>
      <c r="I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1648.78</v>
      </c>
      <c r="J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1625.32</v>
      </c>
      <c r="K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1630.55</v>
      </c>
      <c r="L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1627.09</v>
      </c>
      <c r="M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1590.09</v>
      </c>
      <c r="N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1603.19</v>
      </c>
      <c r="O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1611.28</v>
      </c>
      <c r="P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1664.1599999999999</v>
      </c>
      <c r="Q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1628.48</v>
      </c>
      <c r="R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1581.79</v>
      </c>
      <c r="S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1598.9299999999998</v>
      </c>
      <c r="T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1601.78</v>
      </c>
      <c r="U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1602.4199999999998</v>
      </c>
      <c r="V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1599.62</v>
      </c>
      <c r="W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1595.11</v>
      </c>
      <c r="X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1719.83</v>
      </c>
      <c r="Y441" s="116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1616.4899999999998</v>
      </c>
    </row>
    <row r="442" spans="1:27" x14ac:dyDescent="0.2">
      <c r="A442" s="88">
        <f t="shared" si="11"/>
        <v>41992</v>
      </c>
      <c r="B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1570.4</v>
      </c>
      <c r="C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1591.09</v>
      </c>
      <c r="D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1609.07</v>
      </c>
      <c r="E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1609.02</v>
      </c>
      <c r="F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1612.02</v>
      </c>
      <c r="G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1603.17</v>
      </c>
      <c r="H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1562.75</v>
      </c>
      <c r="I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1648.58</v>
      </c>
      <c r="J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1625.0299999999997</v>
      </c>
      <c r="K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1630.2999999999997</v>
      </c>
      <c r="L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1626.4699999999998</v>
      </c>
      <c r="M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1589.65</v>
      </c>
      <c r="N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1602.56</v>
      </c>
      <c r="O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1610.37</v>
      </c>
      <c r="P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1662.9299999999998</v>
      </c>
      <c r="Q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1627.17</v>
      </c>
      <c r="R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1581.1299999999999</v>
      </c>
      <c r="S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1599.55</v>
      </c>
      <c r="T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1600.1399999999999</v>
      </c>
      <c r="U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1601.8799999999999</v>
      </c>
      <c r="V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1602</v>
      </c>
      <c r="W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1597.83</v>
      </c>
      <c r="X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1718.94</v>
      </c>
      <c r="Y442" s="116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1616.58</v>
      </c>
    </row>
    <row r="443" spans="1:27" x14ac:dyDescent="0.2">
      <c r="A443" s="88">
        <f t="shared" si="11"/>
        <v>41993</v>
      </c>
      <c r="B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1571.81</v>
      </c>
      <c r="C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1591.62</v>
      </c>
      <c r="D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1610.33</v>
      </c>
      <c r="E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1613.58</v>
      </c>
      <c r="F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1613.62</v>
      </c>
      <c r="G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1604.3600000000001</v>
      </c>
      <c r="H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1566.2599999999998</v>
      </c>
      <c r="I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1583.55</v>
      </c>
      <c r="J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1585.15</v>
      </c>
      <c r="K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1603.21</v>
      </c>
      <c r="L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1597.02</v>
      </c>
      <c r="M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1603.06</v>
      </c>
      <c r="N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1608.87</v>
      </c>
      <c r="O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1628.1599999999999</v>
      </c>
      <c r="P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1635.17</v>
      </c>
      <c r="Q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1611.56</v>
      </c>
      <c r="R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1590.19</v>
      </c>
      <c r="S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1661.1</v>
      </c>
      <c r="T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1673.06</v>
      </c>
      <c r="U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1668.4</v>
      </c>
      <c r="V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1598.13</v>
      </c>
      <c r="W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1599.9699999999998</v>
      </c>
      <c r="X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1728.28</v>
      </c>
      <c r="Y443" s="116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1625.2399999999998</v>
      </c>
    </row>
    <row r="444" spans="1:27" x14ac:dyDescent="0.2">
      <c r="A444" s="88">
        <f t="shared" si="11"/>
        <v>41994</v>
      </c>
      <c r="B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1572.35</v>
      </c>
      <c r="C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1591.6999999999998</v>
      </c>
      <c r="D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1610.48</v>
      </c>
      <c r="E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1613.71</v>
      </c>
      <c r="F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1613.8999999999999</v>
      </c>
      <c r="G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1604.54</v>
      </c>
      <c r="H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1566.1599999999999</v>
      </c>
      <c r="I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1571.6399999999999</v>
      </c>
      <c r="J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1586.8</v>
      </c>
      <c r="K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1644.62</v>
      </c>
      <c r="L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1596.35</v>
      </c>
      <c r="M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1602.21</v>
      </c>
      <c r="N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1608.4299999999998</v>
      </c>
      <c r="O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1611.6999999999998</v>
      </c>
      <c r="P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1608.87</v>
      </c>
      <c r="Q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1591.47</v>
      </c>
      <c r="R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1589.69</v>
      </c>
      <c r="S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1660.9699999999998</v>
      </c>
      <c r="T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1671.49</v>
      </c>
      <c r="U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1669.6599999999999</v>
      </c>
      <c r="V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1598.37</v>
      </c>
      <c r="W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1599.1399999999999</v>
      </c>
      <c r="X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1728.73</v>
      </c>
      <c r="Y444" s="116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1610.7199999999998</v>
      </c>
    </row>
    <row r="445" spans="1:27" x14ac:dyDescent="0.2">
      <c r="A445" s="88">
        <f t="shared" si="11"/>
        <v>41995</v>
      </c>
      <c r="B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1568.6599999999999</v>
      </c>
      <c r="C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1591.2599999999998</v>
      </c>
      <c r="D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1608.6</v>
      </c>
      <c r="E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1608.4699999999998</v>
      </c>
      <c r="F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1612.33</v>
      </c>
      <c r="G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1603.4099999999999</v>
      </c>
      <c r="H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1562.48</v>
      </c>
      <c r="I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1648.85</v>
      </c>
      <c r="J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1625.71</v>
      </c>
      <c r="K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1631.28</v>
      </c>
      <c r="L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1618.6299999999999</v>
      </c>
      <c r="M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1573.1699999999998</v>
      </c>
      <c r="N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1585.53</v>
      </c>
      <c r="O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1595.4699999999998</v>
      </c>
      <c r="P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1643.5900000000001</v>
      </c>
      <c r="Q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1628.1</v>
      </c>
      <c r="R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1581.76</v>
      </c>
      <c r="S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1600.73</v>
      </c>
      <c r="T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1599.62</v>
      </c>
      <c r="U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1601.56</v>
      </c>
      <c r="V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1600.1599999999999</v>
      </c>
      <c r="W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1598.9299999999998</v>
      </c>
      <c r="X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1718.5</v>
      </c>
      <c r="Y445" s="116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1616.65</v>
      </c>
      <c r="AA445" s="89"/>
    </row>
    <row r="446" spans="1:27" x14ac:dyDescent="0.2">
      <c r="A446" s="88">
        <f t="shared" si="11"/>
        <v>41996</v>
      </c>
      <c r="B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1566.6999999999998</v>
      </c>
      <c r="C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1591.86</v>
      </c>
      <c r="D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1609.32</v>
      </c>
      <c r="E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1609.2399999999998</v>
      </c>
      <c r="F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1612.73</v>
      </c>
      <c r="G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1603.75</v>
      </c>
      <c r="H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1562.65</v>
      </c>
      <c r="I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1649.2399999999998</v>
      </c>
      <c r="J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1625.9099999999999</v>
      </c>
      <c r="K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1631.4099999999999</v>
      </c>
      <c r="L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1618.82</v>
      </c>
      <c r="M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1573.29</v>
      </c>
      <c r="N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1585.6299999999999</v>
      </c>
      <c r="O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1595.81</v>
      </c>
      <c r="P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1643.57</v>
      </c>
      <c r="Q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1628.19</v>
      </c>
      <c r="R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1581.05</v>
      </c>
      <c r="S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1597.1599999999999</v>
      </c>
      <c r="T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1598.09</v>
      </c>
      <c r="U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1607.21</v>
      </c>
      <c r="V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1600.7399999999998</v>
      </c>
      <c r="W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1597.6</v>
      </c>
      <c r="X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1713.1299999999999</v>
      </c>
      <c r="Y446" s="116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1613.04</v>
      </c>
    </row>
    <row r="447" spans="1:27" x14ac:dyDescent="0.2">
      <c r="A447" s="88">
        <f t="shared" si="11"/>
        <v>41997</v>
      </c>
      <c r="B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1567.01</v>
      </c>
      <c r="C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1592.17</v>
      </c>
      <c r="D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1609.8899999999999</v>
      </c>
      <c r="E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1609.94</v>
      </c>
      <c r="F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1603.78</v>
      </c>
      <c r="G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1603.87</v>
      </c>
      <c r="H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1562.6799999999998</v>
      </c>
      <c r="I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1640.7399999999998</v>
      </c>
      <c r="J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1614.96</v>
      </c>
      <c r="K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1619.57</v>
      </c>
      <c r="L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1598.77</v>
      </c>
      <c r="M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1564.04</v>
      </c>
      <c r="N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1573.44</v>
      </c>
      <c r="O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1588.29</v>
      </c>
      <c r="P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1634.62</v>
      </c>
      <c r="Q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1629.32</v>
      </c>
      <c r="R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1582.6799999999998</v>
      </c>
      <c r="S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1604.23</v>
      </c>
      <c r="T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1607.54</v>
      </c>
      <c r="U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1606.31</v>
      </c>
      <c r="V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1598.15</v>
      </c>
      <c r="W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1593.42</v>
      </c>
      <c r="X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1728.48</v>
      </c>
      <c r="Y447" s="116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1627.76</v>
      </c>
    </row>
    <row r="448" spans="1:27" x14ac:dyDescent="0.2">
      <c r="A448" s="88">
        <f t="shared" si="11"/>
        <v>41998</v>
      </c>
      <c r="B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1575.0299999999997</v>
      </c>
      <c r="C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1603.31</v>
      </c>
      <c r="D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1628.1299999999999</v>
      </c>
      <c r="E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1628.3</v>
      </c>
      <c r="F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1618.84</v>
      </c>
      <c r="G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1618.98</v>
      </c>
      <c r="H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1575.69</v>
      </c>
      <c r="I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1655.44</v>
      </c>
      <c r="J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1625.87</v>
      </c>
      <c r="K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1644.58</v>
      </c>
      <c r="L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1618.98</v>
      </c>
      <c r="M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1578.1</v>
      </c>
      <c r="N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1593.06</v>
      </c>
      <c r="O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1603.52</v>
      </c>
      <c r="P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1650.71</v>
      </c>
      <c r="Q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1651.19</v>
      </c>
      <c r="R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1581.2399999999998</v>
      </c>
      <c r="S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1604.9099999999999</v>
      </c>
      <c r="T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1605.58</v>
      </c>
      <c r="U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1606.8899999999999</v>
      </c>
      <c r="V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1592.9499999999998</v>
      </c>
      <c r="W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1594.11</v>
      </c>
      <c r="X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1712.01</v>
      </c>
      <c r="Y448" s="116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1613.15</v>
      </c>
    </row>
    <row r="449" spans="1:25" x14ac:dyDescent="0.2">
      <c r="A449" s="88">
        <f t="shared" si="11"/>
        <v>41999</v>
      </c>
      <c r="B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1564.06</v>
      </c>
      <c r="C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1597.09</v>
      </c>
      <c r="D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1611.82</v>
      </c>
      <c r="E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1614.9699999999998</v>
      </c>
      <c r="F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1618.46</v>
      </c>
      <c r="G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1612.4699999999998</v>
      </c>
      <c r="H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1569.96</v>
      </c>
      <c r="I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1658.3</v>
      </c>
      <c r="J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1587.9499999999998</v>
      </c>
      <c r="K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1581.3899999999999</v>
      </c>
      <c r="L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1581.35</v>
      </c>
      <c r="M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1578.65</v>
      </c>
      <c r="N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1582.3899999999999</v>
      </c>
      <c r="O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1577.38</v>
      </c>
      <c r="P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1605.94</v>
      </c>
      <c r="Q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1595.1</v>
      </c>
      <c r="R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1573.81</v>
      </c>
      <c r="S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1606.81</v>
      </c>
      <c r="T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1607.23</v>
      </c>
      <c r="U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1608.34</v>
      </c>
      <c r="V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1594.4299999999998</v>
      </c>
      <c r="W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1594.67</v>
      </c>
      <c r="X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1723.12</v>
      </c>
      <c r="Y449" s="116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1619.0900000000001</v>
      </c>
    </row>
    <row r="450" spans="1:25" x14ac:dyDescent="0.2">
      <c r="A450" s="88">
        <f t="shared" si="11"/>
        <v>42000</v>
      </c>
      <c r="B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1567.46</v>
      </c>
      <c r="C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1597.34</v>
      </c>
      <c r="D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1619.58</v>
      </c>
      <c r="E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1622.78</v>
      </c>
      <c r="F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1619.73</v>
      </c>
      <c r="G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1603.73</v>
      </c>
      <c r="H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1588.81</v>
      </c>
      <c r="I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1581.5099999999998</v>
      </c>
      <c r="J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1653.11</v>
      </c>
      <c r="K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1596.9899999999998</v>
      </c>
      <c r="L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1596.94</v>
      </c>
      <c r="M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1602.85</v>
      </c>
      <c r="N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1602.6599999999999</v>
      </c>
      <c r="O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1602.7399999999998</v>
      </c>
      <c r="P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1621.6999999999998</v>
      </c>
      <c r="Q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1622.1</v>
      </c>
      <c r="R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1570.6999999999998</v>
      </c>
      <c r="S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1622.37</v>
      </c>
      <c r="T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1612.44</v>
      </c>
      <c r="U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1615.32</v>
      </c>
      <c r="V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1598.28</v>
      </c>
      <c r="W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1598.98</v>
      </c>
      <c r="X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1717.9199999999998</v>
      </c>
      <c r="Y450" s="116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1618.87</v>
      </c>
    </row>
    <row r="451" spans="1:25" x14ac:dyDescent="0.2">
      <c r="A451" s="88">
        <f t="shared" si="11"/>
        <v>42001</v>
      </c>
      <c r="B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1565.1799999999998</v>
      </c>
      <c r="C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1600.25</v>
      </c>
      <c r="D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1626.12</v>
      </c>
      <c r="E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1629.4099999999999</v>
      </c>
      <c r="F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1626.28</v>
      </c>
      <c r="G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1609.94</v>
      </c>
      <c r="H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1588.4</v>
      </c>
      <c r="I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1565.2399999999998</v>
      </c>
      <c r="J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1600.52</v>
      </c>
      <c r="K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1601.6599999999999</v>
      </c>
      <c r="L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1595.9099999999999</v>
      </c>
      <c r="M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1601.77</v>
      </c>
      <c r="N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1620.32</v>
      </c>
      <c r="O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1633.4299999999998</v>
      </c>
      <c r="P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1643.55</v>
      </c>
      <c r="Q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1620.94</v>
      </c>
      <c r="R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1569.48</v>
      </c>
      <c r="S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1599.53</v>
      </c>
      <c r="T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1600</v>
      </c>
      <c r="U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1592.3899999999999</v>
      </c>
      <c r="V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1598.73</v>
      </c>
      <c r="W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1599.55</v>
      </c>
      <c r="X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1671.8</v>
      </c>
      <c r="Y451" s="116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1606.9899999999998</v>
      </c>
    </row>
    <row r="452" spans="1:25" x14ac:dyDescent="0.2">
      <c r="A452" s="88">
        <f t="shared" si="11"/>
        <v>42002</v>
      </c>
      <c r="B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1563.92</v>
      </c>
      <c r="C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1591.42</v>
      </c>
      <c r="D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1612.05</v>
      </c>
      <c r="E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1614.9899999999998</v>
      </c>
      <c r="F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1618.6299999999999</v>
      </c>
      <c r="G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1603.65</v>
      </c>
      <c r="H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1562.5</v>
      </c>
      <c r="I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1649.04</v>
      </c>
      <c r="J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1603.48</v>
      </c>
      <c r="K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1606.9699999999998</v>
      </c>
      <c r="L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1589.77</v>
      </c>
      <c r="M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1564.1999999999998</v>
      </c>
      <c r="N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1568.02</v>
      </c>
      <c r="O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1565.6599999999999</v>
      </c>
      <c r="P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1597.6499999999999</v>
      </c>
      <c r="Q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1578.81</v>
      </c>
      <c r="R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1578.92</v>
      </c>
      <c r="S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1595.11</v>
      </c>
      <c r="T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1595.4699999999998</v>
      </c>
      <c r="U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1596.53</v>
      </c>
      <c r="V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1593.71</v>
      </c>
      <c r="W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1594.75</v>
      </c>
      <c r="X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1724.61</v>
      </c>
      <c r="Y452" s="116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1620.1599999999999</v>
      </c>
    </row>
    <row r="453" spans="1:25" x14ac:dyDescent="0.2">
      <c r="A453" s="88">
        <f t="shared" si="11"/>
        <v>42003</v>
      </c>
      <c r="B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1563.33</v>
      </c>
      <c r="C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1600.77</v>
      </c>
      <c r="D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1621.71</v>
      </c>
      <c r="E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1628.21</v>
      </c>
      <c r="F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1632.02</v>
      </c>
      <c r="G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1615.92</v>
      </c>
      <c r="H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1570.33</v>
      </c>
      <c r="I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1661.87</v>
      </c>
      <c r="J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1614.49</v>
      </c>
      <c r="K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1619.27</v>
      </c>
      <c r="L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1601.1999999999998</v>
      </c>
      <c r="M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1568.35</v>
      </c>
      <c r="N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1585.29</v>
      </c>
      <c r="O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1582.55</v>
      </c>
      <c r="P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1640.33</v>
      </c>
      <c r="Q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1606.75</v>
      </c>
      <c r="R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1570.1399999999999</v>
      </c>
      <c r="S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1603.98</v>
      </c>
      <c r="T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1603.69</v>
      </c>
      <c r="U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1604.73</v>
      </c>
      <c r="V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1593.9299999999998</v>
      </c>
      <c r="W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1594.5499999999997</v>
      </c>
      <c r="X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1724.3999999999999</v>
      </c>
      <c r="Y453" s="116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1619.6399999999999</v>
      </c>
    </row>
    <row r="454" spans="1:25" x14ac:dyDescent="0.2">
      <c r="A454" s="88">
        <f t="shared" si="11"/>
        <v>42004</v>
      </c>
      <c r="B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1563.1399999999999</v>
      </c>
      <c r="C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1600.59</v>
      </c>
      <c r="D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1621.6499999999999</v>
      </c>
      <c r="E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1627.94</v>
      </c>
      <c r="F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1631.6599999999999</v>
      </c>
      <c r="G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1615.87</v>
      </c>
      <c r="H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1569.9499999999998</v>
      </c>
      <c r="I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1660.9699999999998</v>
      </c>
      <c r="J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1613.9099999999999</v>
      </c>
      <c r="K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1617.12</v>
      </c>
      <c r="L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1599.36</v>
      </c>
      <c r="M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1567.07</v>
      </c>
      <c r="N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1584.11</v>
      </c>
      <c r="O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1582.6299999999999</v>
      </c>
      <c r="P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1640.54</v>
      </c>
      <c r="Q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1607.0099999999998</v>
      </c>
      <c r="R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1570.0499999999997</v>
      </c>
      <c r="S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1653.75</v>
      </c>
      <c r="T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1668.8</v>
      </c>
      <c r="U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1661.47</v>
      </c>
      <c r="V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1699.92</v>
      </c>
      <c r="W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1664.1499999999999</v>
      </c>
      <c r="X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1820.2399999999998</v>
      </c>
      <c r="Y454" s="116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1722.37</v>
      </c>
    </row>
    <row r="456" spans="1:25" x14ac:dyDescent="0.25">
      <c r="A456" s="86" t="s">
        <v>155</v>
      </c>
    </row>
    <row r="457" spans="1:25" x14ac:dyDescent="0.25">
      <c r="A457" s="96" t="s">
        <v>156</v>
      </c>
      <c r="B457" s="87"/>
      <c r="C457" s="87"/>
      <c r="D457" s="87"/>
    </row>
    <row r="458" spans="1:25" ht="12.75" x14ac:dyDescent="0.2">
      <c r="A458" s="165" t="s">
        <v>49</v>
      </c>
      <c r="B458" s="168" t="s">
        <v>128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5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5" ht="12.75" x14ac:dyDescent="0.2">
      <c r="A460" s="166"/>
      <c r="B460" s="174" t="s">
        <v>129</v>
      </c>
      <c r="C460" s="163" t="s">
        <v>130</v>
      </c>
      <c r="D460" s="163" t="s">
        <v>131</v>
      </c>
      <c r="E460" s="163" t="s">
        <v>132</v>
      </c>
      <c r="F460" s="163" t="s">
        <v>133</v>
      </c>
      <c r="G460" s="163" t="s">
        <v>134</v>
      </c>
      <c r="H460" s="163" t="s">
        <v>135</v>
      </c>
      <c r="I460" s="163" t="s">
        <v>136</v>
      </c>
      <c r="J460" s="163" t="s">
        <v>137</v>
      </c>
      <c r="K460" s="163" t="s">
        <v>138</v>
      </c>
      <c r="L460" s="163" t="s">
        <v>139</v>
      </c>
      <c r="M460" s="163" t="s">
        <v>140</v>
      </c>
      <c r="N460" s="176" t="s">
        <v>141</v>
      </c>
      <c r="O460" s="163" t="s">
        <v>142</v>
      </c>
      <c r="P460" s="163" t="s">
        <v>143</v>
      </c>
      <c r="Q460" s="163" t="s">
        <v>144</v>
      </c>
      <c r="R460" s="163" t="s">
        <v>145</v>
      </c>
      <c r="S460" s="163" t="s">
        <v>146</v>
      </c>
      <c r="T460" s="163" t="s">
        <v>147</v>
      </c>
      <c r="U460" s="163" t="s">
        <v>148</v>
      </c>
      <c r="V460" s="163" t="s">
        <v>149</v>
      </c>
      <c r="W460" s="163" t="s">
        <v>150</v>
      </c>
      <c r="X460" s="163" t="s">
        <v>151</v>
      </c>
      <c r="Y460" s="163" t="s">
        <v>152</v>
      </c>
    </row>
    <row r="461" spans="1:25" ht="12.75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88">
        <f>A424</f>
        <v>41974</v>
      </c>
      <c r="B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1549.2099999999998</v>
      </c>
      <c r="C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1550.37</v>
      </c>
      <c r="D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1531.34</v>
      </c>
      <c r="E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1534.59</v>
      </c>
      <c r="F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1537.7099999999998</v>
      </c>
      <c r="G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1531.13</v>
      </c>
      <c r="H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1547.87</v>
      </c>
      <c r="I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1585.4199999999998</v>
      </c>
      <c r="J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1531.04</v>
      </c>
      <c r="K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1562.42</v>
      </c>
      <c r="L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1582.6599999999999</v>
      </c>
      <c r="M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1657.35</v>
      </c>
      <c r="N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1627.9899999999998</v>
      </c>
      <c r="O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1621.07</v>
      </c>
      <c r="P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1579.6999999999998</v>
      </c>
      <c r="Q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1577.35</v>
      </c>
      <c r="R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1598.1999999999998</v>
      </c>
      <c r="S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1734.94</v>
      </c>
      <c r="T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1744.83</v>
      </c>
      <c r="U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1701.4899999999998</v>
      </c>
      <c r="V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1760.77</v>
      </c>
      <c r="W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1691.21</v>
      </c>
      <c r="X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1921.1</v>
      </c>
      <c r="Y462" s="116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1694.8899999999999</v>
      </c>
    </row>
    <row r="463" spans="1:25" x14ac:dyDescent="0.2">
      <c r="A463" s="88">
        <f>A462+1</f>
        <v>41975</v>
      </c>
      <c r="B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1546.55</v>
      </c>
      <c r="C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1546.79</v>
      </c>
      <c r="D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1531.8899999999999</v>
      </c>
      <c r="E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1534.75</v>
      </c>
      <c r="F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1538.1999999999998</v>
      </c>
      <c r="G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1530.7199999999998</v>
      </c>
      <c r="H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1546.4399999999998</v>
      </c>
      <c r="I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1586.2599999999998</v>
      </c>
      <c r="J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1531.85</v>
      </c>
      <c r="K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1559.56</v>
      </c>
      <c r="L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1573.32</v>
      </c>
      <c r="M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1641.29</v>
      </c>
      <c r="N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1603.83</v>
      </c>
      <c r="O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1602.1999999999998</v>
      </c>
      <c r="P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1565.7599999999998</v>
      </c>
      <c r="Q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1563.34</v>
      </c>
      <c r="R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1613.69</v>
      </c>
      <c r="S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1725</v>
      </c>
      <c r="T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1720.9699999999998</v>
      </c>
      <c r="U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1681.9099999999999</v>
      </c>
      <c r="V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1723.7199999999998</v>
      </c>
      <c r="W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1673.09</v>
      </c>
      <c r="X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1799.02</v>
      </c>
      <c r="Y463" s="116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1701.4299999999998</v>
      </c>
    </row>
    <row r="464" spans="1:25" x14ac:dyDescent="0.2">
      <c r="A464" s="88">
        <f t="shared" ref="A464:A492" si="12">A463+1</f>
        <v>41976</v>
      </c>
      <c r="B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1535.1599999999999</v>
      </c>
      <c r="C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1566.98</v>
      </c>
      <c r="D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1566.9899999999998</v>
      </c>
      <c r="E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1566.9</v>
      </c>
      <c r="F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1567.1999999999998</v>
      </c>
      <c r="G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1567.87</v>
      </c>
      <c r="H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1558.84</v>
      </c>
      <c r="I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1652.4099999999999</v>
      </c>
      <c r="J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1584.1499999999999</v>
      </c>
      <c r="K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1568.5499999999997</v>
      </c>
      <c r="L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1531.62</v>
      </c>
      <c r="M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1625.1</v>
      </c>
      <c r="N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1577.9699999999998</v>
      </c>
      <c r="O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1585.6599999999999</v>
      </c>
      <c r="P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1528.77</v>
      </c>
      <c r="Q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1545.46</v>
      </c>
      <c r="R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1623.83</v>
      </c>
      <c r="S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1731.56</v>
      </c>
      <c r="T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1708.08</v>
      </c>
      <c r="U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1661.11</v>
      </c>
      <c r="V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1696.73</v>
      </c>
      <c r="W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1644.4199999999998</v>
      </c>
      <c r="X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1817.2099999999998</v>
      </c>
      <c r="Y464" s="116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1694.9299999999998</v>
      </c>
    </row>
    <row r="465" spans="1:25" x14ac:dyDescent="0.2">
      <c r="A465" s="88">
        <f t="shared" si="12"/>
        <v>41977</v>
      </c>
      <c r="B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1555.2199999999998</v>
      </c>
      <c r="C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1547.4099999999999</v>
      </c>
      <c r="D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1567.1999999999998</v>
      </c>
      <c r="E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1567.1599999999999</v>
      </c>
      <c r="F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1567.3799999999999</v>
      </c>
      <c r="G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1548.6999999999998</v>
      </c>
      <c r="H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1528.2999999999997</v>
      </c>
      <c r="I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1634.28</v>
      </c>
      <c r="J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1587.23</v>
      </c>
      <c r="K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1558.3899999999999</v>
      </c>
      <c r="L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1533.6299999999999</v>
      </c>
      <c r="M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1586.09</v>
      </c>
      <c r="N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1566.35</v>
      </c>
      <c r="O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1528.34</v>
      </c>
      <c r="P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1567.3799999999999</v>
      </c>
      <c r="Q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1562.3999999999999</v>
      </c>
      <c r="R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1552.5899999999997</v>
      </c>
      <c r="S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1716.48</v>
      </c>
      <c r="T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1707.9699999999998</v>
      </c>
      <c r="U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1683.87</v>
      </c>
      <c r="V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1718.54</v>
      </c>
      <c r="W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1657.0299999999997</v>
      </c>
      <c r="X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1823.37</v>
      </c>
      <c r="Y465" s="116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1732.4699999999998</v>
      </c>
    </row>
    <row r="466" spans="1:25" x14ac:dyDescent="0.2">
      <c r="A466" s="88">
        <f t="shared" si="12"/>
        <v>41978</v>
      </c>
      <c r="B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1552.94</v>
      </c>
      <c r="C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1548.48</v>
      </c>
      <c r="D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1568.0499999999997</v>
      </c>
      <c r="E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1568.0899999999997</v>
      </c>
      <c r="F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1568.35</v>
      </c>
      <c r="G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1569.35</v>
      </c>
      <c r="H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1528.9699999999998</v>
      </c>
      <c r="I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1634.4899999999998</v>
      </c>
      <c r="J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1569.04</v>
      </c>
      <c r="K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1540.6599999999999</v>
      </c>
      <c r="L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1557.55</v>
      </c>
      <c r="M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1623.59</v>
      </c>
      <c r="N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1618.9099999999999</v>
      </c>
      <c r="O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1624.58</v>
      </c>
      <c r="P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1531.35</v>
      </c>
      <c r="Q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1529.31</v>
      </c>
      <c r="R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1578.83</v>
      </c>
      <c r="S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1683.29</v>
      </c>
      <c r="T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1705.84</v>
      </c>
      <c r="U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1692.2599999999998</v>
      </c>
      <c r="V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1713.5</v>
      </c>
      <c r="W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1666.56</v>
      </c>
      <c r="X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1836.9299999999998</v>
      </c>
      <c r="Y466" s="116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1732.36</v>
      </c>
    </row>
    <row r="467" spans="1:25" x14ac:dyDescent="0.2">
      <c r="A467" s="88">
        <f t="shared" si="12"/>
        <v>41979</v>
      </c>
      <c r="B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1562.1399999999999</v>
      </c>
      <c r="C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1548.5499999999997</v>
      </c>
      <c r="D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1553.9099999999999</v>
      </c>
      <c r="E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1535.6699999999998</v>
      </c>
      <c r="F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1529.3</v>
      </c>
      <c r="G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1539.37</v>
      </c>
      <c r="H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1548.5099999999998</v>
      </c>
      <c r="I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1549.3</v>
      </c>
      <c r="J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1628.0299999999997</v>
      </c>
      <c r="K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1533.5699999999997</v>
      </c>
      <c r="L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1561.5</v>
      </c>
      <c r="M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1563.04</v>
      </c>
      <c r="N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1549.08</v>
      </c>
      <c r="O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1543.4499999999998</v>
      </c>
      <c r="P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1555.71</v>
      </c>
      <c r="Q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1560.4499999999998</v>
      </c>
      <c r="R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1600.77</v>
      </c>
      <c r="S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1697.6799999999998</v>
      </c>
      <c r="T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1700.23</v>
      </c>
      <c r="U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1680.5299999999997</v>
      </c>
      <c r="V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1631.55</v>
      </c>
      <c r="W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1585.19</v>
      </c>
      <c r="X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1777.36</v>
      </c>
      <c r="Y467" s="116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1662.6399999999999</v>
      </c>
    </row>
    <row r="468" spans="1:25" x14ac:dyDescent="0.2">
      <c r="A468" s="88">
        <f t="shared" si="12"/>
        <v>41980</v>
      </c>
      <c r="B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1559.85</v>
      </c>
      <c r="C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1544.37</v>
      </c>
      <c r="D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1534.51</v>
      </c>
      <c r="E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1528.73</v>
      </c>
      <c r="F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1540.1999999999998</v>
      </c>
      <c r="G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1532.1299999999999</v>
      </c>
      <c r="H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1539.1799999999998</v>
      </c>
      <c r="I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1544.36</v>
      </c>
      <c r="J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1618.44</v>
      </c>
      <c r="K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1549.8999999999999</v>
      </c>
      <c r="L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1558.3</v>
      </c>
      <c r="M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1558.86</v>
      </c>
      <c r="N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1546.8999999999999</v>
      </c>
      <c r="O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1540.7399999999998</v>
      </c>
      <c r="P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1553.9299999999998</v>
      </c>
      <c r="Q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1558.74</v>
      </c>
      <c r="R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1544.01</v>
      </c>
      <c r="S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1687.6499999999999</v>
      </c>
      <c r="T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1693.09</v>
      </c>
      <c r="U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1677.4499999999998</v>
      </c>
      <c r="V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1631.12</v>
      </c>
      <c r="W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1584.9499999999998</v>
      </c>
      <c r="X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1777.82</v>
      </c>
      <c r="Y468" s="116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1663.84</v>
      </c>
    </row>
    <row r="469" spans="1:25" x14ac:dyDescent="0.2">
      <c r="A469" s="88">
        <f t="shared" si="12"/>
        <v>41981</v>
      </c>
      <c r="B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1554.9499999999998</v>
      </c>
      <c r="C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1549.24</v>
      </c>
      <c r="D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1542.96</v>
      </c>
      <c r="E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1542.7399999999998</v>
      </c>
      <c r="F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1536.21</v>
      </c>
      <c r="G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1528.61</v>
      </c>
      <c r="H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1542.98</v>
      </c>
      <c r="I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1550.62</v>
      </c>
      <c r="J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1540.1699999999998</v>
      </c>
      <c r="K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1566.3799999999999</v>
      </c>
      <c r="L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1561.25</v>
      </c>
      <c r="M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1615.08</v>
      </c>
      <c r="N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1604.77</v>
      </c>
      <c r="O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1635</v>
      </c>
      <c r="P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1570</v>
      </c>
      <c r="Q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1561.6599999999999</v>
      </c>
      <c r="R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1551.08</v>
      </c>
      <c r="S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1755.01</v>
      </c>
      <c r="T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1699.79</v>
      </c>
      <c r="U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1674.3</v>
      </c>
      <c r="V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1714.53</v>
      </c>
      <c r="W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1674.9</v>
      </c>
      <c r="X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1817.8899999999999</v>
      </c>
      <c r="Y469" s="116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1725.2799999999997</v>
      </c>
    </row>
    <row r="470" spans="1:25" x14ac:dyDescent="0.2">
      <c r="A470" s="88">
        <f t="shared" si="12"/>
        <v>41982</v>
      </c>
      <c r="B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1554.4099999999999</v>
      </c>
      <c r="C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1549.6499999999999</v>
      </c>
      <c r="D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1542.9099999999999</v>
      </c>
      <c r="E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1541.35</v>
      </c>
      <c r="F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1534.2399999999998</v>
      </c>
      <c r="G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1529.9</v>
      </c>
      <c r="H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1543.98</v>
      </c>
      <c r="I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1568.02</v>
      </c>
      <c r="J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1550.8999999999999</v>
      </c>
      <c r="K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1545.7599999999998</v>
      </c>
      <c r="L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1545.3799999999999</v>
      </c>
      <c r="M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1567.57</v>
      </c>
      <c r="N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1568.34</v>
      </c>
      <c r="O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1569.1599999999999</v>
      </c>
      <c r="P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1535.73</v>
      </c>
      <c r="Q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1527.5899999999997</v>
      </c>
      <c r="R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1552.15</v>
      </c>
      <c r="S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1681.57</v>
      </c>
      <c r="T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1689.76</v>
      </c>
      <c r="U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1666.6</v>
      </c>
      <c r="V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1692.9799999999998</v>
      </c>
      <c r="W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1654.6</v>
      </c>
      <c r="X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1816.34</v>
      </c>
      <c r="Y470" s="116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1723.1899999999998</v>
      </c>
    </row>
    <row r="471" spans="1:25" x14ac:dyDescent="0.2">
      <c r="A471" s="88">
        <f t="shared" si="12"/>
        <v>41983</v>
      </c>
      <c r="B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1556.9099999999999</v>
      </c>
      <c r="C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1550.33</v>
      </c>
      <c r="D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1533.85</v>
      </c>
      <c r="E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1543.4</v>
      </c>
      <c r="F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1537.36</v>
      </c>
      <c r="G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1531.58</v>
      </c>
      <c r="H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1545.6799999999998</v>
      </c>
      <c r="I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1591.44</v>
      </c>
      <c r="J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1543.9299999999998</v>
      </c>
      <c r="K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1541.7599999999998</v>
      </c>
      <c r="L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1537.73</v>
      </c>
      <c r="M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1564.83</v>
      </c>
      <c r="N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1540.4699999999998</v>
      </c>
      <c r="O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1529.15</v>
      </c>
      <c r="P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1562.6799999999998</v>
      </c>
      <c r="Q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1557.0099999999998</v>
      </c>
      <c r="R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1543.36</v>
      </c>
      <c r="S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1633.6299999999999</v>
      </c>
      <c r="T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1643.82</v>
      </c>
      <c r="U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1627.56</v>
      </c>
      <c r="V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1660.32</v>
      </c>
      <c r="W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1600.2599999999998</v>
      </c>
      <c r="X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1788.8899999999999</v>
      </c>
      <c r="Y471" s="116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1684.6299999999999</v>
      </c>
    </row>
    <row r="472" spans="1:25" x14ac:dyDescent="0.2">
      <c r="A472" s="88">
        <f t="shared" si="12"/>
        <v>41984</v>
      </c>
      <c r="B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1551.71</v>
      </c>
      <c r="C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1546.17</v>
      </c>
      <c r="D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1533.7199999999998</v>
      </c>
      <c r="E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1543.1799999999998</v>
      </c>
      <c r="F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1537.28</v>
      </c>
      <c r="G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1531.27</v>
      </c>
      <c r="H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1546.2999999999997</v>
      </c>
      <c r="I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1591.12</v>
      </c>
      <c r="J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1543.52</v>
      </c>
      <c r="K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1541.34</v>
      </c>
      <c r="L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1538.3199999999997</v>
      </c>
      <c r="M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1564.6899999999998</v>
      </c>
      <c r="N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1541.5099999999998</v>
      </c>
      <c r="O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1530.1599999999999</v>
      </c>
      <c r="P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1562.34</v>
      </c>
      <c r="Q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1557.0499999999997</v>
      </c>
      <c r="R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1543.0699999999997</v>
      </c>
      <c r="S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1635.23</v>
      </c>
      <c r="T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1645.5499999999997</v>
      </c>
      <c r="U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1627.2399999999998</v>
      </c>
      <c r="V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1660.23</v>
      </c>
      <c r="W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1601.1599999999999</v>
      </c>
      <c r="X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1780.1</v>
      </c>
      <c r="Y472" s="116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1676.6999999999998</v>
      </c>
    </row>
    <row r="473" spans="1:25" x14ac:dyDescent="0.2">
      <c r="A473" s="88">
        <f t="shared" si="12"/>
        <v>41985</v>
      </c>
      <c r="B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1550.02</v>
      </c>
      <c r="C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1527.62</v>
      </c>
      <c r="D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1540.05</v>
      </c>
      <c r="E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1539.9499999999998</v>
      </c>
      <c r="F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1535.9899999999998</v>
      </c>
      <c r="G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1540.4699999999998</v>
      </c>
      <c r="H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1543.7199999999998</v>
      </c>
      <c r="I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1591.6999999999998</v>
      </c>
      <c r="J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1544.12</v>
      </c>
      <c r="K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1541.79</v>
      </c>
      <c r="L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1533.04</v>
      </c>
      <c r="M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1562.78</v>
      </c>
      <c r="N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1527.62</v>
      </c>
      <c r="O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1546.4099999999999</v>
      </c>
      <c r="P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1557.0499999999997</v>
      </c>
      <c r="Q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1558.12</v>
      </c>
      <c r="R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1540.9299999999998</v>
      </c>
      <c r="S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1592.8999999999999</v>
      </c>
      <c r="T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1594.11</v>
      </c>
      <c r="U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1570.4899999999998</v>
      </c>
      <c r="V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1637.61</v>
      </c>
      <c r="W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1590.6299999999999</v>
      </c>
      <c r="X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1787.35</v>
      </c>
      <c r="Y473" s="116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1660.29</v>
      </c>
    </row>
    <row r="474" spans="1:25" x14ac:dyDescent="0.2">
      <c r="A474" s="88">
        <f t="shared" si="12"/>
        <v>41986</v>
      </c>
      <c r="B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1533.5699999999997</v>
      </c>
      <c r="C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1532.82</v>
      </c>
      <c r="D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1531.15</v>
      </c>
      <c r="E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1531.5699999999997</v>
      </c>
      <c r="F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1531.83</v>
      </c>
      <c r="G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1532.35</v>
      </c>
      <c r="H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1533.54</v>
      </c>
      <c r="I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1559.87</v>
      </c>
      <c r="J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1557.6399999999999</v>
      </c>
      <c r="K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1558.9299999999998</v>
      </c>
      <c r="L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1565.3199999999997</v>
      </c>
      <c r="M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1582.59</v>
      </c>
      <c r="N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1582.25</v>
      </c>
      <c r="O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1582.1699999999998</v>
      </c>
      <c r="P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1582.6599999999999</v>
      </c>
      <c r="Q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1583.33</v>
      </c>
      <c r="R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1587.3899999999999</v>
      </c>
      <c r="S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1621.9299999999998</v>
      </c>
      <c r="T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1657.1399999999999</v>
      </c>
      <c r="U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1634.7399999999998</v>
      </c>
      <c r="V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1616.1799999999998</v>
      </c>
      <c r="W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1571.03</v>
      </c>
      <c r="X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1731.3899999999999</v>
      </c>
      <c r="Y474" s="116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1590.82</v>
      </c>
    </row>
    <row r="475" spans="1:25" x14ac:dyDescent="0.2">
      <c r="A475" s="88">
        <f t="shared" si="12"/>
        <v>41987</v>
      </c>
      <c r="B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1533.19</v>
      </c>
      <c r="C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1531.19</v>
      </c>
      <c r="D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1531.2399999999998</v>
      </c>
      <c r="E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1531.32</v>
      </c>
      <c r="F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1531.5099999999998</v>
      </c>
      <c r="G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1532.29</v>
      </c>
      <c r="H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1533.03</v>
      </c>
      <c r="I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1548.71</v>
      </c>
      <c r="J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1546.96</v>
      </c>
      <c r="K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1565.36</v>
      </c>
      <c r="L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1565.25</v>
      </c>
      <c r="M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1582.3899999999999</v>
      </c>
      <c r="N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1582.31</v>
      </c>
      <c r="O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1582.25</v>
      </c>
      <c r="P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1582.53</v>
      </c>
      <c r="Q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1583.4699999999998</v>
      </c>
      <c r="R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1587.7099999999998</v>
      </c>
      <c r="S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1563.3799999999999</v>
      </c>
      <c r="T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1622.37</v>
      </c>
      <c r="U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1604.5099999999998</v>
      </c>
      <c r="V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1605.48</v>
      </c>
      <c r="W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1567.6599999999999</v>
      </c>
      <c r="X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1730.88</v>
      </c>
      <c r="Y475" s="116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1591.2399999999998</v>
      </c>
    </row>
    <row r="476" spans="1:25" x14ac:dyDescent="0.2">
      <c r="A476" s="88">
        <f t="shared" si="12"/>
        <v>41988</v>
      </c>
      <c r="B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1528.7599999999998</v>
      </c>
      <c r="C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1533.1399999999999</v>
      </c>
      <c r="D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1532.9399999999998</v>
      </c>
      <c r="E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1533.1399999999999</v>
      </c>
      <c r="F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1533.2399999999998</v>
      </c>
      <c r="G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1533.83</v>
      </c>
      <c r="H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1534.86</v>
      </c>
      <c r="I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1589.9699999999998</v>
      </c>
      <c r="J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1542.9499999999998</v>
      </c>
      <c r="K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1541.1699999999998</v>
      </c>
      <c r="L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1532.1</v>
      </c>
      <c r="M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1537.84</v>
      </c>
      <c r="N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1543.31</v>
      </c>
      <c r="O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1543.1699999999998</v>
      </c>
      <c r="P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1600.6999999999998</v>
      </c>
      <c r="Q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1601.8199999999997</v>
      </c>
      <c r="R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1605.86</v>
      </c>
      <c r="S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1610.6299999999999</v>
      </c>
      <c r="T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1610</v>
      </c>
      <c r="U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1580.1499999999999</v>
      </c>
      <c r="V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1561.81</v>
      </c>
      <c r="W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1547.4499999999998</v>
      </c>
      <c r="X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1746.61</v>
      </c>
      <c r="Y476" s="116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1612.17</v>
      </c>
    </row>
    <row r="477" spans="1:25" x14ac:dyDescent="0.2">
      <c r="A477" s="88">
        <f t="shared" si="12"/>
        <v>41989</v>
      </c>
      <c r="B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1539.2399999999998</v>
      </c>
      <c r="C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1543.71</v>
      </c>
      <c r="D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1579.8899999999999</v>
      </c>
      <c r="E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1573.1</v>
      </c>
      <c r="F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1569.8999999999999</v>
      </c>
      <c r="G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1560.23</v>
      </c>
      <c r="H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1541.44</v>
      </c>
      <c r="I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1612.74</v>
      </c>
      <c r="J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1571.96</v>
      </c>
      <c r="K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1541.0299999999997</v>
      </c>
      <c r="L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1531.9499999999998</v>
      </c>
      <c r="M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1549.4899999999998</v>
      </c>
      <c r="N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1542.58</v>
      </c>
      <c r="O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1542.8799999999999</v>
      </c>
      <c r="P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1581.85</v>
      </c>
      <c r="Q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1544.54</v>
      </c>
      <c r="R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1556.4099999999999</v>
      </c>
      <c r="S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1574.24</v>
      </c>
      <c r="T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1574.1699999999998</v>
      </c>
      <c r="U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1574.55</v>
      </c>
      <c r="V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1565.69</v>
      </c>
      <c r="W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1560.4699999999998</v>
      </c>
      <c r="X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1740.44</v>
      </c>
      <c r="Y477" s="116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1616.21</v>
      </c>
    </row>
    <row r="478" spans="1:25" x14ac:dyDescent="0.2">
      <c r="A478" s="88">
        <f t="shared" si="12"/>
        <v>41990</v>
      </c>
      <c r="B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1533.03</v>
      </c>
      <c r="C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1558.6799999999998</v>
      </c>
      <c r="D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1578.9699999999998</v>
      </c>
      <c r="E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1579.1399999999999</v>
      </c>
      <c r="F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1582.9099999999999</v>
      </c>
      <c r="G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1572.7799999999997</v>
      </c>
      <c r="H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1526.29</v>
      </c>
      <c r="I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1623.56</v>
      </c>
      <c r="J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1581.4099999999999</v>
      </c>
      <c r="K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1576.2099999999998</v>
      </c>
      <c r="L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1556.6599999999999</v>
      </c>
      <c r="M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1535.1</v>
      </c>
      <c r="N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1538.1299999999999</v>
      </c>
      <c r="O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1543.54</v>
      </c>
      <c r="P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1582.6299999999999</v>
      </c>
      <c r="Q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1545.02</v>
      </c>
      <c r="R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1555.1699999999998</v>
      </c>
      <c r="S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1563.4399999999998</v>
      </c>
      <c r="T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1564.1499999999999</v>
      </c>
      <c r="U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1565.04</v>
      </c>
      <c r="V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1566.5499999999997</v>
      </c>
      <c r="W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1561.75</v>
      </c>
      <c r="X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1715.8999999999999</v>
      </c>
      <c r="Y478" s="116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1580.56</v>
      </c>
    </row>
    <row r="479" spans="1:25" x14ac:dyDescent="0.2">
      <c r="A479" s="88">
        <f t="shared" si="12"/>
        <v>41991</v>
      </c>
      <c r="B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1534.55</v>
      </c>
      <c r="C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1558.7199999999998</v>
      </c>
      <c r="D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1579.1799999999998</v>
      </c>
      <c r="E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1579.1</v>
      </c>
      <c r="F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1582.75</v>
      </c>
      <c r="G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1572.52</v>
      </c>
      <c r="H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1526.1699999999998</v>
      </c>
      <c r="I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1623.84</v>
      </c>
      <c r="J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1597.26</v>
      </c>
      <c r="K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1603.1799999999998</v>
      </c>
      <c r="L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1599.27</v>
      </c>
      <c r="M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1557.34</v>
      </c>
      <c r="N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1572.1799999999998</v>
      </c>
      <c r="O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1581.35</v>
      </c>
      <c r="P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1641.27</v>
      </c>
      <c r="Q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1600.84</v>
      </c>
      <c r="R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1547.9399999999998</v>
      </c>
      <c r="S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1567.36</v>
      </c>
      <c r="T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1570.59</v>
      </c>
      <c r="U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1571.31</v>
      </c>
      <c r="V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1568.1399999999999</v>
      </c>
      <c r="W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1563.0299999999997</v>
      </c>
      <c r="X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1704.34</v>
      </c>
      <c r="Y479" s="116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1587.25</v>
      </c>
    </row>
    <row r="480" spans="1:25" x14ac:dyDescent="0.2">
      <c r="A480" s="88">
        <f t="shared" si="12"/>
        <v>41992</v>
      </c>
      <c r="B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1535.0299999999997</v>
      </c>
      <c r="C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1558.4699999999998</v>
      </c>
      <c r="D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1578.85</v>
      </c>
      <c r="E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1578.7799999999997</v>
      </c>
      <c r="F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1582.1799999999998</v>
      </c>
      <c r="G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1572.1599999999999</v>
      </c>
      <c r="H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1526.36</v>
      </c>
      <c r="I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1623.61</v>
      </c>
      <c r="J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1596.9199999999998</v>
      </c>
      <c r="K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1602.8999999999999</v>
      </c>
      <c r="L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1598.56</v>
      </c>
      <c r="M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1556.84</v>
      </c>
      <c r="N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1571.4699999999998</v>
      </c>
      <c r="O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1580.32</v>
      </c>
      <c r="P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1639.87</v>
      </c>
      <c r="Q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1599.35</v>
      </c>
      <c r="R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1547.1899999999998</v>
      </c>
      <c r="S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1568.06</v>
      </c>
      <c r="T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1568.73</v>
      </c>
      <c r="U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1570.6999999999998</v>
      </c>
      <c r="V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1570.83</v>
      </c>
      <c r="W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1566.11</v>
      </c>
      <c r="X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1703.33</v>
      </c>
      <c r="Y480" s="116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1587.35</v>
      </c>
    </row>
    <row r="481" spans="1:25" x14ac:dyDescent="0.2">
      <c r="A481" s="88">
        <f t="shared" si="12"/>
        <v>41993</v>
      </c>
      <c r="B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1536.6299999999999</v>
      </c>
      <c r="C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1559.07</v>
      </c>
      <c r="D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1580.27</v>
      </c>
      <c r="E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1583.9499999999998</v>
      </c>
      <c r="F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1584</v>
      </c>
      <c r="G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1573.51</v>
      </c>
      <c r="H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1530.34</v>
      </c>
      <c r="I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1549.9299999999998</v>
      </c>
      <c r="J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1551.75</v>
      </c>
      <c r="K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1572.2099999999998</v>
      </c>
      <c r="L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1565.1999999999998</v>
      </c>
      <c r="M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1572.0299999999997</v>
      </c>
      <c r="N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1578.62</v>
      </c>
      <c r="O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1600.4699999999998</v>
      </c>
      <c r="P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1608.4099999999999</v>
      </c>
      <c r="Q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1581.6699999999998</v>
      </c>
      <c r="R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1557.4499999999998</v>
      </c>
      <c r="S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1637.79</v>
      </c>
      <c r="T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1651.34</v>
      </c>
      <c r="U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1646.07</v>
      </c>
      <c r="V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1566.4499999999998</v>
      </c>
      <c r="W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1568.54</v>
      </c>
      <c r="X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1713.9099999999999</v>
      </c>
      <c r="Y481" s="116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1597.1699999999998</v>
      </c>
    </row>
    <row r="482" spans="1:25" x14ac:dyDescent="0.2">
      <c r="A482" s="88">
        <f t="shared" si="12"/>
        <v>41994</v>
      </c>
      <c r="B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1537.2399999999998</v>
      </c>
      <c r="C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1559.1699999999998</v>
      </c>
      <c r="D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1580.44</v>
      </c>
      <c r="E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1584.1</v>
      </c>
      <c r="F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1584.32</v>
      </c>
      <c r="G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1573.7199999999998</v>
      </c>
      <c r="H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1530.23</v>
      </c>
      <c r="I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1536.4399999999998</v>
      </c>
      <c r="J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1553.61</v>
      </c>
      <c r="K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1619.1299999999999</v>
      </c>
      <c r="L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1564.44</v>
      </c>
      <c r="M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1571.08</v>
      </c>
      <c r="N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1578.12</v>
      </c>
      <c r="O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1581.83</v>
      </c>
      <c r="P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1578.62</v>
      </c>
      <c r="Q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1558.9</v>
      </c>
      <c r="R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1556.8899999999999</v>
      </c>
      <c r="S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1637.6499999999999</v>
      </c>
      <c r="T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1649.56</v>
      </c>
      <c r="U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1647.4899999999998</v>
      </c>
      <c r="V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1566.7199999999998</v>
      </c>
      <c r="W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1567.59</v>
      </c>
      <c r="X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1714.4199999999998</v>
      </c>
      <c r="Y482" s="116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1580.71</v>
      </c>
    </row>
    <row r="483" spans="1:25" x14ac:dyDescent="0.2">
      <c r="A483" s="88">
        <f t="shared" si="12"/>
        <v>41995</v>
      </c>
      <c r="B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1533.07</v>
      </c>
      <c r="C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1558.6699999999998</v>
      </c>
      <c r="D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1578.32</v>
      </c>
      <c r="E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1578.1699999999998</v>
      </c>
      <c r="F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1582.54</v>
      </c>
      <c r="G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1572.44</v>
      </c>
      <c r="H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1526.06</v>
      </c>
      <c r="I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1623.9099999999999</v>
      </c>
      <c r="J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1597.6999999999998</v>
      </c>
      <c r="K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1604.01</v>
      </c>
      <c r="L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1589.6799999999998</v>
      </c>
      <c r="M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1538.1699999999998</v>
      </c>
      <c r="N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1552.1799999999998</v>
      </c>
      <c r="O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1563.4399999999998</v>
      </c>
      <c r="P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1617.96</v>
      </c>
      <c r="Q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1600.4099999999999</v>
      </c>
      <c r="R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1547.8999999999999</v>
      </c>
      <c r="S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1569.3999999999999</v>
      </c>
      <c r="T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1568.1399999999999</v>
      </c>
      <c r="U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1570.34</v>
      </c>
      <c r="V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1568.7599999999998</v>
      </c>
      <c r="W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1567.36</v>
      </c>
      <c r="X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1702.83</v>
      </c>
      <c r="Y483" s="116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1587.44</v>
      </c>
    </row>
    <row r="484" spans="1:25" x14ac:dyDescent="0.2">
      <c r="A484" s="88">
        <f t="shared" si="12"/>
        <v>41996</v>
      </c>
      <c r="B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1530.84</v>
      </c>
      <c r="C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1559.3399999999997</v>
      </c>
      <c r="D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1579.1299999999999</v>
      </c>
      <c r="E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1579.04</v>
      </c>
      <c r="F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1582.99</v>
      </c>
      <c r="G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1572.8199999999997</v>
      </c>
      <c r="H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1526.25</v>
      </c>
      <c r="I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1624.36</v>
      </c>
      <c r="J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1597.9299999999998</v>
      </c>
      <c r="K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1604.15</v>
      </c>
      <c r="L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1589.8899999999999</v>
      </c>
      <c r="M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1538.31</v>
      </c>
      <c r="N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1552.29</v>
      </c>
      <c r="O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1563.82</v>
      </c>
      <c r="P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1617.9399999999998</v>
      </c>
      <c r="Q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1600.51</v>
      </c>
      <c r="R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1547.09</v>
      </c>
      <c r="S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1565.36</v>
      </c>
      <c r="T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1566.3999999999999</v>
      </c>
      <c r="U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1576.73</v>
      </c>
      <c r="V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1569.4099999999999</v>
      </c>
      <c r="W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1565.85</v>
      </c>
      <c r="X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1696.7399999999998</v>
      </c>
      <c r="Y484" s="116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1583.35</v>
      </c>
    </row>
    <row r="485" spans="1:25" x14ac:dyDescent="0.2">
      <c r="A485" s="88">
        <f t="shared" si="12"/>
        <v>41997</v>
      </c>
      <c r="B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1531.19</v>
      </c>
      <c r="C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1559.6999999999998</v>
      </c>
      <c r="D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1579.78</v>
      </c>
      <c r="E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1579.83</v>
      </c>
      <c r="F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1572.86</v>
      </c>
      <c r="G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1572.9499999999998</v>
      </c>
      <c r="H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1526.29</v>
      </c>
      <c r="I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1614.7299999999998</v>
      </c>
      <c r="J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1585.52</v>
      </c>
      <c r="K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1590.7399999999998</v>
      </c>
      <c r="L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1567.1699999999998</v>
      </c>
      <c r="M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1527.83</v>
      </c>
      <c r="N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1538.4799999999998</v>
      </c>
      <c r="O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1555.31</v>
      </c>
      <c r="P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1607.7999999999997</v>
      </c>
      <c r="Q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1601.7799999999997</v>
      </c>
      <c r="R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1548.9499999999998</v>
      </c>
      <c r="S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1573.36</v>
      </c>
      <c r="T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1577.12</v>
      </c>
      <c r="U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1575.7199999999998</v>
      </c>
      <c r="V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1566.4699999999998</v>
      </c>
      <c r="W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1561.11</v>
      </c>
      <c r="X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1714.1399999999999</v>
      </c>
      <c r="Y485" s="116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1600.02</v>
      </c>
    </row>
    <row r="486" spans="1:25" x14ac:dyDescent="0.2">
      <c r="A486" s="88">
        <f t="shared" si="12"/>
        <v>41998</v>
      </c>
      <c r="B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1540.2799999999997</v>
      </c>
      <c r="C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1572.32</v>
      </c>
      <c r="D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1600.4499999999998</v>
      </c>
      <c r="E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1600.6299999999999</v>
      </c>
      <c r="F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1589.92</v>
      </c>
      <c r="G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1590.08</v>
      </c>
      <c r="H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1541.0299999999997</v>
      </c>
      <c r="I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1631.3899999999999</v>
      </c>
      <c r="J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1597.8799999999999</v>
      </c>
      <c r="K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1619.08</v>
      </c>
      <c r="L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1590.08</v>
      </c>
      <c r="M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1543.7599999999998</v>
      </c>
      <c r="N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1560.7099999999998</v>
      </c>
      <c r="O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1572.56</v>
      </c>
      <c r="P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1626.02</v>
      </c>
      <c r="Q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1626.56</v>
      </c>
      <c r="R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1547.32</v>
      </c>
      <c r="S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1574.1299999999999</v>
      </c>
      <c r="T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1574.8899999999999</v>
      </c>
      <c r="U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1576.3799999999999</v>
      </c>
      <c r="V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1560.58</v>
      </c>
      <c r="W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1561.8999999999999</v>
      </c>
      <c r="X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1695.48</v>
      </c>
      <c r="Y486" s="116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1583.4699999999998</v>
      </c>
    </row>
    <row r="487" spans="1:25" x14ac:dyDescent="0.2">
      <c r="A487" s="88">
        <f t="shared" si="12"/>
        <v>41999</v>
      </c>
      <c r="B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1527.85</v>
      </c>
      <c r="C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1565.27</v>
      </c>
      <c r="D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1581.96</v>
      </c>
      <c r="E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1585.5299999999997</v>
      </c>
      <c r="F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1589.4899999999998</v>
      </c>
      <c r="G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1582.6999999999998</v>
      </c>
      <c r="H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1534.54</v>
      </c>
      <c r="I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1634.6299999999999</v>
      </c>
      <c r="J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1554.9099999999999</v>
      </c>
      <c r="K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1547.4899999999998</v>
      </c>
      <c r="L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1547.44</v>
      </c>
      <c r="M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1544.3799999999999</v>
      </c>
      <c r="N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1548.62</v>
      </c>
      <c r="O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1542.9499999999998</v>
      </c>
      <c r="P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1575.2999999999997</v>
      </c>
      <c r="Q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1563.0099999999998</v>
      </c>
      <c r="R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1538.8999999999999</v>
      </c>
      <c r="S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1576.28</v>
      </c>
      <c r="T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1576.7599999999998</v>
      </c>
      <c r="U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1578.02</v>
      </c>
      <c r="V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1562.2599999999998</v>
      </c>
      <c r="W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1562.5299999999997</v>
      </c>
      <c r="X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1708.06</v>
      </c>
      <c r="Y487" s="116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1590.1999999999998</v>
      </c>
    </row>
    <row r="488" spans="1:25" x14ac:dyDescent="0.2">
      <c r="A488" s="88">
        <f t="shared" si="12"/>
        <v>42000</v>
      </c>
      <c r="B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1531.6999999999998</v>
      </c>
      <c r="C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1565.55</v>
      </c>
      <c r="D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1590.75</v>
      </c>
      <c r="E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1594.3799999999999</v>
      </c>
      <c r="F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1590.9199999999998</v>
      </c>
      <c r="G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1572.79</v>
      </c>
      <c r="H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1555.8899999999999</v>
      </c>
      <c r="I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1547.62</v>
      </c>
      <c r="J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1628.75</v>
      </c>
      <c r="K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1565.1599999999999</v>
      </c>
      <c r="L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1565.1</v>
      </c>
      <c r="M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1571.8</v>
      </c>
      <c r="N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1571.58</v>
      </c>
      <c r="O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1571.6799999999998</v>
      </c>
      <c r="P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1593.1599999999999</v>
      </c>
      <c r="Q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1593.61</v>
      </c>
      <c r="R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1535.37</v>
      </c>
      <c r="S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1593.92</v>
      </c>
      <c r="T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1582.6599999999999</v>
      </c>
      <c r="U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1585.9299999999998</v>
      </c>
      <c r="V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1566.62</v>
      </c>
      <c r="W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1567.4199999999998</v>
      </c>
      <c r="X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1702.1699999999998</v>
      </c>
      <c r="Y488" s="116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1589.9499999999998</v>
      </c>
    </row>
    <row r="489" spans="1:25" x14ac:dyDescent="0.2">
      <c r="A489" s="88">
        <f t="shared" si="12"/>
        <v>42001</v>
      </c>
      <c r="B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1529.11</v>
      </c>
      <c r="C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1568.86</v>
      </c>
      <c r="D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1598.1599999999999</v>
      </c>
      <c r="E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1601.8999999999999</v>
      </c>
      <c r="F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1598.35</v>
      </c>
      <c r="G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1579.83</v>
      </c>
      <c r="H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1555.4299999999998</v>
      </c>
      <c r="I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1529.19</v>
      </c>
      <c r="J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1569.1599999999999</v>
      </c>
      <c r="K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1570.4499999999998</v>
      </c>
      <c r="L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1563.9299999999998</v>
      </c>
      <c r="M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1570.57</v>
      </c>
      <c r="N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1591.6</v>
      </c>
      <c r="O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1606.4499999999998</v>
      </c>
      <c r="P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1617.9099999999999</v>
      </c>
      <c r="Q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1592.2999999999997</v>
      </c>
      <c r="R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1533.9899999999998</v>
      </c>
      <c r="S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1568.0299999999997</v>
      </c>
      <c r="T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1568.57</v>
      </c>
      <c r="U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1559.9399999999998</v>
      </c>
      <c r="V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1567.1399999999999</v>
      </c>
      <c r="W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1568.06</v>
      </c>
      <c r="X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1649.92</v>
      </c>
      <c r="Y489" s="116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1576.4899999999998</v>
      </c>
    </row>
    <row r="490" spans="1:25" x14ac:dyDescent="0.2">
      <c r="A490" s="88">
        <f t="shared" si="12"/>
        <v>42002</v>
      </c>
      <c r="B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1527.6899999999998</v>
      </c>
      <c r="C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1558.85</v>
      </c>
      <c r="D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1582.2199999999998</v>
      </c>
      <c r="E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1585.56</v>
      </c>
      <c r="F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1589.6799999999998</v>
      </c>
      <c r="G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1572.71</v>
      </c>
      <c r="H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1526.08</v>
      </c>
      <c r="I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1624.1299999999999</v>
      </c>
      <c r="J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1572.5099999999998</v>
      </c>
      <c r="K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1576.46</v>
      </c>
      <c r="L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1556.9699999999998</v>
      </c>
      <c r="M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1528.0099999999998</v>
      </c>
      <c r="N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1532.3399999999997</v>
      </c>
      <c r="O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1529.6699999999998</v>
      </c>
      <c r="P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1565.9099999999999</v>
      </c>
      <c r="Q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1544.57</v>
      </c>
      <c r="R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1544.69</v>
      </c>
      <c r="S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1563.0299999999997</v>
      </c>
      <c r="T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1563.4399999999998</v>
      </c>
      <c r="U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1564.6299999999999</v>
      </c>
      <c r="V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1561.4399999999998</v>
      </c>
      <c r="W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1562.62</v>
      </c>
      <c r="X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1709.75</v>
      </c>
      <c r="Y490" s="116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1591.4099999999999</v>
      </c>
    </row>
    <row r="491" spans="1:25" x14ac:dyDescent="0.2">
      <c r="A491" s="88">
        <f t="shared" si="12"/>
        <v>42003</v>
      </c>
      <c r="B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1527.03</v>
      </c>
      <c r="C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1569.4399999999998</v>
      </c>
      <c r="D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1593.1699999999998</v>
      </c>
      <c r="E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1600.53</v>
      </c>
      <c r="F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1604.85</v>
      </c>
      <c r="G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1586.6</v>
      </c>
      <c r="H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1534.9599999999998</v>
      </c>
      <c r="I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1638.6699999999998</v>
      </c>
      <c r="J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1584.98</v>
      </c>
      <c r="K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1590.4099999999999</v>
      </c>
      <c r="L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1569.9399999999998</v>
      </c>
      <c r="M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1532.71</v>
      </c>
      <c r="N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1551.9099999999999</v>
      </c>
      <c r="O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1548.8</v>
      </c>
      <c r="P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1614.27</v>
      </c>
      <c r="Q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1576.2199999999998</v>
      </c>
      <c r="R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1534.7399999999998</v>
      </c>
      <c r="S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1573.08</v>
      </c>
      <c r="T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1572.75</v>
      </c>
      <c r="U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1573.9199999999998</v>
      </c>
      <c r="V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1561.69</v>
      </c>
      <c r="W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1562.3999999999999</v>
      </c>
      <c r="X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1709.52</v>
      </c>
      <c r="Y491" s="116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1590.82</v>
      </c>
    </row>
    <row r="492" spans="1:25" x14ac:dyDescent="0.2">
      <c r="A492" s="88">
        <f t="shared" si="12"/>
        <v>42004</v>
      </c>
      <c r="B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1526.81</v>
      </c>
      <c r="C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1569.2399999999998</v>
      </c>
      <c r="D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1593.1</v>
      </c>
      <c r="E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1600.23</v>
      </c>
      <c r="F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1604.4399999999998</v>
      </c>
      <c r="G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1586.55</v>
      </c>
      <c r="H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1534.53</v>
      </c>
      <c r="I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1637.6499999999999</v>
      </c>
      <c r="J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1584.33</v>
      </c>
      <c r="K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1587.96</v>
      </c>
      <c r="L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1567.85</v>
      </c>
      <c r="M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1531.2599999999998</v>
      </c>
      <c r="N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1550.57</v>
      </c>
      <c r="O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1548.8899999999999</v>
      </c>
      <c r="P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1614.5</v>
      </c>
      <c r="Q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1576.5099999999998</v>
      </c>
      <c r="R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1534.6399999999999</v>
      </c>
      <c r="S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1629.4699999999998</v>
      </c>
      <c r="T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1646.52</v>
      </c>
      <c r="U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1638.21</v>
      </c>
      <c r="V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1681.78</v>
      </c>
      <c r="W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1641.2599999999998</v>
      </c>
      <c r="X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1818.1</v>
      </c>
      <c r="Y492" s="116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1707.2099999999998</v>
      </c>
    </row>
    <row r="493" spans="1:25" x14ac:dyDescent="0.2">
      <c r="A493" s="100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101"/>
    </row>
    <row r="494" spans="1:25" x14ac:dyDescent="0.25">
      <c r="A494" s="96" t="s">
        <v>157</v>
      </c>
      <c r="B494" s="87"/>
      <c r="C494" s="87"/>
      <c r="D494" s="87"/>
    </row>
    <row r="495" spans="1:25" ht="12.75" x14ac:dyDescent="0.2">
      <c r="A495" s="165" t="s">
        <v>49</v>
      </c>
      <c r="B495" s="168" t="s">
        <v>128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5" ht="12.75" x14ac:dyDescent="0.2">
      <c r="A497" s="166"/>
      <c r="B497" s="174" t="s">
        <v>129</v>
      </c>
      <c r="C497" s="163" t="s">
        <v>130</v>
      </c>
      <c r="D497" s="163" t="s">
        <v>131</v>
      </c>
      <c r="E497" s="163" t="s">
        <v>132</v>
      </c>
      <c r="F497" s="163" t="s">
        <v>133</v>
      </c>
      <c r="G497" s="163" t="s">
        <v>134</v>
      </c>
      <c r="H497" s="163" t="s">
        <v>135</v>
      </c>
      <c r="I497" s="163" t="s">
        <v>136</v>
      </c>
      <c r="J497" s="163" t="s">
        <v>137</v>
      </c>
      <c r="K497" s="163" t="s">
        <v>138</v>
      </c>
      <c r="L497" s="163" t="s">
        <v>139</v>
      </c>
      <c r="M497" s="163" t="s">
        <v>140</v>
      </c>
      <c r="N497" s="176" t="s">
        <v>141</v>
      </c>
      <c r="O497" s="163" t="s">
        <v>142</v>
      </c>
      <c r="P497" s="163" t="s">
        <v>143</v>
      </c>
      <c r="Q497" s="163" t="s">
        <v>144</v>
      </c>
      <c r="R497" s="163" t="s">
        <v>145</v>
      </c>
      <c r="S497" s="163" t="s">
        <v>146</v>
      </c>
      <c r="T497" s="163" t="s">
        <v>147</v>
      </c>
      <c r="U497" s="163" t="s">
        <v>148</v>
      </c>
      <c r="V497" s="163" t="s">
        <v>149</v>
      </c>
      <c r="W497" s="163" t="s">
        <v>150</v>
      </c>
      <c r="X497" s="163" t="s">
        <v>151</v>
      </c>
      <c r="Y497" s="163" t="s">
        <v>152</v>
      </c>
    </row>
    <row r="498" spans="1:25" ht="12.75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88">
        <f>A462</f>
        <v>41974</v>
      </c>
      <c r="B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1539.3799999999999</v>
      </c>
      <c r="C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1540.5299999999997</v>
      </c>
      <c r="D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1521.78</v>
      </c>
      <c r="E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1524.98</v>
      </c>
      <c r="F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1528.06</v>
      </c>
      <c r="G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1521.58</v>
      </c>
      <c r="H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1538.06</v>
      </c>
      <c r="I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1575.06</v>
      </c>
      <c r="J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1521.4899999999998</v>
      </c>
      <c r="K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1552.4</v>
      </c>
      <c r="L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1572.3399999999997</v>
      </c>
      <c r="M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1645.8999999999999</v>
      </c>
      <c r="N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1616.98</v>
      </c>
      <c r="O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1610.1599999999999</v>
      </c>
      <c r="P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1569.4199999999998</v>
      </c>
      <c r="Q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1567.1</v>
      </c>
      <c r="R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1587.6399999999999</v>
      </c>
      <c r="S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1722.32</v>
      </c>
      <c r="T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1732.06</v>
      </c>
      <c r="U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1689.3799999999999</v>
      </c>
      <c r="V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1747.77</v>
      </c>
      <c r="W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1679.25</v>
      </c>
      <c r="X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1905.6799999999998</v>
      </c>
      <c r="Y499" s="116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1682.8799999999999</v>
      </c>
    </row>
    <row r="500" spans="1:25" x14ac:dyDescent="0.2">
      <c r="A500" s="88">
        <f>A499+1</f>
        <v>41975</v>
      </c>
      <c r="B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1536.77</v>
      </c>
      <c r="C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1537</v>
      </c>
      <c r="D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1522.33</v>
      </c>
      <c r="E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1525.1399999999999</v>
      </c>
      <c r="F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1528.54</v>
      </c>
      <c r="G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1521.1799999999998</v>
      </c>
      <c r="H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1536.6599999999999</v>
      </c>
      <c r="I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1575.8799999999999</v>
      </c>
      <c r="J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1522.29</v>
      </c>
      <c r="K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1549.59</v>
      </c>
      <c r="L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1563.1399999999999</v>
      </c>
      <c r="M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1630.08</v>
      </c>
      <c r="N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1593.1899999999998</v>
      </c>
      <c r="O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1591.58</v>
      </c>
      <c r="P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1555.6899999999998</v>
      </c>
      <c r="Q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1553.31</v>
      </c>
      <c r="R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1602.9</v>
      </c>
      <c r="S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1712.5299999999997</v>
      </c>
      <c r="T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1708.56</v>
      </c>
      <c r="U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1670.09</v>
      </c>
      <c r="V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1711.27</v>
      </c>
      <c r="W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1661.4099999999999</v>
      </c>
      <c r="X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1785.44</v>
      </c>
      <c r="Y500" s="116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1689.32</v>
      </c>
    </row>
    <row r="501" spans="1:25" x14ac:dyDescent="0.2">
      <c r="A501" s="88">
        <f t="shared" ref="A501:A529" si="13">A500+1</f>
        <v>41976</v>
      </c>
      <c r="B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1525.55</v>
      </c>
      <c r="C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1556.8899999999999</v>
      </c>
      <c r="D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1556.8999999999999</v>
      </c>
      <c r="E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1556.81</v>
      </c>
      <c r="F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1557.1</v>
      </c>
      <c r="G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1557.77</v>
      </c>
      <c r="H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1548.87</v>
      </c>
      <c r="I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1641.04</v>
      </c>
      <c r="J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1573.7999999999997</v>
      </c>
      <c r="K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1558.4299999999998</v>
      </c>
      <c r="L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1522.06</v>
      </c>
      <c r="M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1614.1399999999999</v>
      </c>
      <c r="N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1567.7199999999998</v>
      </c>
      <c r="O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1575.29</v>
      </c>
      <c r="P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1519.25</v>
      </c>
      <c r="Q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1535.6999999999998</v>
      </c>
      <c r="R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1612.8799999999999</v>
      </c>
      <c r="S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1719</v>
      </c>
      <c r="T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1695.87</v>
      </c>
      <c r="U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1649.61</v>
      </c>
      <c r="V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1684.69</v>
      </c>
      <c r="W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1633.1699999999998</v>
      </c>
      <c r="X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1803.35</v>
      </c>
      <c r="Y501" s="116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1682.9099999999999</v>
      </c>
    </row>
    <row r="502" spans="1:25" x14ac:dyDescent="0.2">
      <c r="A502" s="88">
        <f t="shared" si="13"/>
        <v>41977</v>
      </c>
      <c r="B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1545.31</v>
      </c>
      <c r="C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1537.62</v>
      </c>
      <c r="D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1557.1</v>
      </c>
      <c r="E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1557.0699999999997</v>
      </c>
      <c r="F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1557.29</v>
      </c>
      <c r="G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1538.8899999999999</v>
      </c>
      <c r="H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1518.7999999999997</v>
      </c>
      <c r="I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1623.1799999999998</v>
      </c>
      <c r="J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1576.83</v>
      </c>
      <c r="K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1548.4199999999998</v>
      </c>
      <c r="L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1524.04</v>
      </c>
      <c r="M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1575.71</v>
      </c>
      <c r="N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1556.27</v>
      </c>
      <c r="O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1518.83</v>
      </c>
      <c r="P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1557.29</v>
      </c>
      <c r="Q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1552.3799999999999</v>
      </c>
      <c r="R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1542.7199999999998</v>
      </c>
      <c r="S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1704.1399999999999</v>
      </c>
      <c r="T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1695.7599999999998</v>
      </c>
      <c r="U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1672.02</v>
      </c>
      <c r="V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1706.1699999999998</v>
      </c>
      <c r="W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1645.58</v>
      </c>
      <c r="X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1809.4199999999998</v>
      </c>
      <c r="Y502" s="116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1719.8899999999999</v>
      </c>
    </row>
    <row r="503" spans="1:25" x14ac:dyDescent="0.2">
      <c r="A503" s="88">
        <f t="shared" si="13"/>
        <v>41978</v>
      </c>
      <c r="B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1543.06</v>
      </c>
      <c r="C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1538.67</v>
      </c>
      <c r="D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1557.9399999999998</v>
      </c>
      <c r="E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1557.9899999999998</v>
      </c>
      <c r="F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1558.2399999999998</v>
      </c>
      <c r="G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1559.2199999999998</v>
      </c>
      <c r="H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1519.4499999999998</v>
      </c>
      <c r="I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1623.3899999999999</v>
      </c>
      <c r="J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1558.92</v>
      </c>
      <c r="K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1530.9699999999998</v>
      </c>
      <c r="L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1547.6</v>
      </c>
      <c r="M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1612.6499999999999</v>
      </c>
      <c r="N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1608.03</v>
      </c>
      <c r="O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1613.62</v>
      </c>
      <c r="P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1521.79</v>
      </c>
      <c r="Q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1519.79</v>
      </c>
      <c r="R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1568.56</v>
      </c>
      <c r="S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1671.4499999999998</v>
      </c>
      <c r="T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1693.6599999999999</v>
      </c>
      <c r="U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1680.29</v>
      </c>
      <c r="V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1701.1999999999998</v>
      </c>
      <c r="W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1654.9699999999998</v>
      </c>
      <c r="X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1822.78</v>
      </c>
      <c r="Y503" s="116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1719.7799999999997</v>
      </c>
    </row>
    <row r="504" spans="1:25" x14ac:dyDescent="0.2">
      <c r="A504" s="88">
        <f t="shared" si="13"/>
        <v>41979</v>
      </c>
      <c r="B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1552.12</v>
      </c>
      <c r="C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1538.7399999999998</v>
      </c>
      <c r="D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1544.0099999999998</v>
      </c>
      <c r="E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1526.0499999999997</v>
      </c>
      <c r="F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1519.77</v>
      </c>
      <c r="G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1529.6999999999998</v>
      </c>
      <c r="H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1538.69</v>
      </c>
      <c r="I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1539.48</v>
      </c>
      <c r="J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1617.02</v>
      </c>
      <c r="K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1523.9799999999998</v>
      </c>
      <c r="L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1551.5</v>
      </c>
      <c r="M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1553.01</v>
      </c>
      <c r="N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1539.26</v>
      </c>
      <c r="O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1533.71</v>
      </c>
      <c r="P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1545.79</v>
      </c>
      <c r="Q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1550.46</v>
      </c>
      <c r="R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1590.1699999999998</v>
      </c>
      <c r="S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1685.62</v>
      </c>
      <c r="T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1688.1299999999999</v>
      </c>
      <c r="U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1668.7299999999998</v>
      </c>
      <c r="V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1620.4899999999998</v>
      </c>
      <c r="W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1574.83</v>
      </c>
      <c r="X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1764.1</v>
      </c>
      <c r="Y504" s="116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1651.11</v>
      </c>
    </row>
    <row r="505" spans="1:25" x14ac:dyDescent="0.2">
      <c r="A505" s="88">
        <f t="shared" si="13"/>
        <v>41980</v>
      </c>
      <c r="B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1549.86</v>
      </c>
      <c r="C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1534.62</v>
      </c>
      <c r="D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1524.9099999999999</v>
      </c>
      <c r="E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1519.2199999999998</v>
      </c>
      <c r="F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1530.51</v>
      </c>
      <c r="G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1522.57</v>
      </c>
      <c r="H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1529.5099999999998</v>
      </c>
      <c r="I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1534.61</v>
      </c>
      <c r="J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1607.57</v>
      </c>
      <c r="K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1540.07</v>
      </c>
      <c r="L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1548.34</v>
      </c>
      <c r="M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1548.8999999999999</v>
      </c>
      <c r="N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1537.11</v>
      </c>
      <c r="O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1531.04</v>
      </c>
      <c r="P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1544.04</v>
      </c>
      <c r="Q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1548.78</v>
      </c>
      <c r="R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1534.27</v>
      </c>
      <c r="S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1675.7399999999998</v>
      </c>
      <c r="T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1681.1</v>
      </c>
      <c r="U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1665.6999999999998</v>
      </c>
      <c r="V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1620.06</v>
      </c>
      <c r="W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1574.58</v>
      </c>
      <c r="X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1764.56</v>
      </c>
      <c r="Y505" s="116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1652.29</v>
      </c>
    </row>
    <row r="506" spans="1:25" x14ac:dyDescent="0.2">
      <c r="A506" s="88">
        <f t="shared" si="13"/>
        <v>41981</v>
      </c>
      <c r="B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1545.04</v>
      </c>
      <c r="C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1539.42</v>
      </c>
      <c r="D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1533.23</v>
      </c>
      <c r="E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1533.0099999999998</v>
      </c>
      <c r="F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1526.58</v>
      </c>
      <c r="G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1519.1</v>
      </c>
      <c r="H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1533.25</v>
      </c>
      <c r="I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1540.77</v>
      </c>
      <c r="J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1530.4899999999998</v>
      </c>
      <c r="K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1556.29</v>
      </c>
      <c r="L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1551.2399999999998</v>
      </c>
      <c r="M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1604.26</v>
      </c>
      <c r="N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1594.11</v>
      </c>
      <c r="O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1623.88</v>
      </c>
      <c r="P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1559.86</v>
      </c>
      <c r="Q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1551.65</v>
      </c>
      <c r="R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1541.23</v>
      </c>
      <c r="S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1742.09</v>
      </c>
      <c r="T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1687.6999999999998</v>
      </c>
      <c r="U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1662.59</v>
      </c>
      <c r="V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1702.2199999999998</v>
      </c>
      <c r="W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1663.1799999999998</v>
      </c>
      <c r="X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1804.03</v>
      </c>
      <c r="Y506" s="116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1712.81</v>
      </c>
    </row>
    <row r="507" spans="1:25" x14ac:dyDescent="0.2">
      <c r="A507" s="88">
        <f t="shared" si="13"/>
        <v>41982</v>
      </c>
      <c r="B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1544.5099999999998</v>
      </c>
      <c r="C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1539.82</v>
      </c>
      <c r="D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1533.1799999999998</v>
      </c>
      <c r="E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1531.6499999999999</v>
      </c>
      <c r="F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1524.6499999999999</v>
      </c>
      <c r="G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1520.37</v>
      </c>
      <c r="H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1534.23</v>
      </c>
      <c r="I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1557.9099999999999</v>
      </c>
      <c r="J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1541.0499999999997</v>
      </c>
      <c r="K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1535.9899999999998</v>
      </c>
      <c r="L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1535.61</v>
      </c>
      <c r="M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1557.4699999999998</v>
      </c>
      <c r="N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1558.23</v>
      </c>
      <c r="O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1559.04</v>
      </c>
      <c r="P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1526.11</v>
      </c>
      <c r="Q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1518.0899999999997</v>
      </c>
      <c r="R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1542.28</v>
      </c>
      <c r="S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1669.7599999999998</v>
      </c>
      <c r="T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1677.82</v>
      </c>
      <c r="U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1655.01</v>
      </c>
      <c r="V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1680.9899999999998</v>
      </c>
      <c r="W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1643.1899999999998</v>
      </c>
      <c r="X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1802.49</v>
      </c>
      <c r="Y507" s="116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1710.75</v>
      </c>
    </row>
    <row r="508" spans="1:25" x14ac:dyDescent="0.2">
      <c r="A508" s="88">
        <f t="shared" si="13"/>
        <v>41983</v>
      </c>
      <c r="B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1546.9699999999998</v>
      </c>
      <c r="C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1540.4899999999998</v>
      </c>
      <c r="D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1524.2599999999998</v>
      </c>
      <c r="E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1533.6599999999999</v>
      </c>
      <c r="F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1527.7199999999998</v>
      </c>
      <c r="G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1522.02</v>
      </c>
      <c r="H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1535.9099999999999</v>
      </c>
      <c r="I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1580.98</v>
      </c>
      <c r="J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1534.1799999999998</v>
      </c>
      <c r="K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1532.04</v>
      </c>
      <c r="L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1528.08</v>
      </c>
      <c r="M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1554.77</v>
      </c>
      <c r="N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1530.7799999999997</v>
      </c>
      <c r="O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1519.6299999999999</v>
      </c>
      <c r="P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1552.6599999999999</v>
      </c>
      <c r="Q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1547.07</v>
      </c>
      <c r="R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1533.6299999999999</v>
      </c>
      <c r="S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1622.54</v>
      </c>
      <c r="T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1632.57</v>
      </c>
      <c r="U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1616.56</v>
      </c>
      <c r="V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1648.82</v>
      </c>
      <c r="W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1589.6699999999998</v>
      </c>
      <c r="X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1775.46</v>
      </c>
      <c r="Y508" s="116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1672.77</v>
      </c>
    </row>
    <row r="509" spans="1:25" x14ac:dyDescent="0.2">
      <c r="A509" s="88">
        <f t="shared" si="13"/>
        <v>41984</v>
      </c>
      <c r="B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1541.85</v>
      </c>
      <c r="C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1536.4</v>
      </c>
      <c r="D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1524.1299999999999</v>
      </c>
      <c r="E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1533.4499999999998</v>
      </c>
      <c r="F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1527.6299999999999</v>
      </c>
      <c r="G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1521.7199999999998</v>
      </c>
      <c r="H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1536.52</v>
      </c>
      <c r="I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1580.67</v>
      </c>
      <c r="J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1533.79</v>
      </c>
      <c r="K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1531.6299999999999</v>
      </c>
      <c r="L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1528.6599999999999</v>
      </c>
      <c r="M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1554.6399999999999</v>
      </c>
      <c r="N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1531.7999999999997</v>
      </c>
      <c r="O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1520.62</v>
      </c>
      <c r="P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1552.32</v>
      </c>
      <c r="Q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1547.11</v>
      </c>
      <c r="R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1533.34</v>
      </c>
      <c r="S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1624.11</v>
      </c>
      <c r="T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1634.2799999999997</v>
      </c>
      <c r="U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1616.2399999999998</v>
      </c>
      <c r="V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1648.7399999999998</v>
      </c>
      <c r="W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1590.55</v>
      </c>
      <c r="X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1766.81</v>
      </c>
      <c r="Y509" s="116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1664.9599999999998</v>
      </c>
    </row>
    <row r="510" spans="1:25" x14ac:dyDescent="0.2">
      <c r="A510" s="88">
        <f t="shared" si="13"/>
        <v>41985</v>
      </c>
      <c r="B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1540.1799999999998</v>
      </c>
      <c r="C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1518.12</v>
      </c>
      <c r="D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1530.36</v>
      </c>
      <c r="E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1530.27</v>
      </c>
      <c r="F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1526.36</v>
      </c>
      <c r="G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1530.7799999999997</v>
      </c>
      <c r="H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1533.98</v>
      </c>
      <c r="I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1581.23</v>
      </c>
      <c r="J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1534.3799999999999</v>
      </c>
      <c r="K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1532.08</v>
      </c>
      <c r="L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1523.46</v>
      </c>
      <c r="M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1552.75</v>
      </c>
      <c r="N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1518.12</v>
      </c>
      <c r="O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1536.6299999999999</v>
      </c>
      <c r="P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1547.11</v>
      </c>
      <c r="Q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1548.1599999999999</v>
      </c>
      <c r="R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1531.2299999999998</v>
      </c>
      <c r="S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1582.4199999999998</v>
      </c>
      <c r="T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1583.61</v>
      </c>
      <c r="U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1560.34</v>
      </c>
      <c r="V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1626.46</v>
      </c>
      <c r="W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1580.1799999999998</v>
      </c>
      <c r="X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1773.94</v>
      </c>
      <c r="Y510" s="116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1648.7999999999997</v>
      </c>
    </row>
    <row r="511" spans="1:25" x14ac:dyDescent="0.2">
      <c r="A511" s="88">
        <f t="shared" si="13"/>
        <v>41986</v>
      </c>
      <c r="B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1523.9799999999998</v>
      </c>
      <c r="C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1523.24</v>
      </c>
      <c r="D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1521.6</v>
      </c>
      <c r="E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1522.0099999999998</v>
      </c>
      <c r="F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1522.2599999999998</v>
      </c>
      <c r="G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1522.78</v>
      </c>
      <c r="H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1523.9599999999998</v>
      </c>
      <c r="I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1549.8899999999999</v>
      </c>
      <c r="J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1547.6899999999998</v>
      </c>
      <c r="K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1548.96</v>
      </c>
      <c r="L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1555.25</v>
      </c>
      <c r="M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1572.2599999999998</v>
      </c>
      <c r="N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1571.9299999999998</v>
      </c>
      <c r="O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1571.85</v>
      </c>
      <c r="P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1572.3399999999997</v>
      </c>
      <c r="Q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1572.9899999999998</v>
      </c>
      <c r="R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1576.9899999999998</v>
      </c>
      <c r="S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1611.0099999999998</v>
      </c>
      <c r="T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1645.69</v>
      </c>
      <c r="U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1623.6299999999999</v>
      </c>
      <c r="V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1605.35</v>
      </c>
      <c r="W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1560.8799999999999</v>
      </c>
      <c r="X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1718.83</v>
      </c>
      <c r="Y511" s="116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1580.3799999999999</v>
      </c>
    </row>
    <row r="512" spans="1:25" x14ac:dyDescent="0.2">
      <c r="A512" s="88">
        <f t="shared" si="13"/>
        <v>41987</v>
      </c>
      <c r="B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1523.61</v>
      </c>
      <c r="C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1521.6399999999999</v>
      </c>
      <c r="D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1521.6799999999998</v>
      </c>
      <c r="E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1521.77</v>
      </c>
      <c r="F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1521.9499999999998</v>
      </c>
      <c r="G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1522.7199999999998</v>
      </c>
      <c r="H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1523.4499999999998</v>
      </c>
      <c r="I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1538.8999999999999</v>
      </c>
      <c r="J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1537.17</v>
      </c>
      <c r="K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1555.29</v>
      </c>
      <c r="L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1555.1799999999998</v>
      </c>
      <c r="M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1572.07</v>
      </c>
      <c r="N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1571.9899999999998</v>
      </c>
      <c r="O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1571.9299999999998</v>
      </c>
      <c r="P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1572.1999999999998</v>
      </c>
      <c r="Q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1573.1299999999999</v>
      </c>
      <c r="R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1577.2999999999997</v>
      </c>
      <c r="S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1553.34</v>
      </c>
      <c r="T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1611.4399999999998</v>
      </c>
      <c r="U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1593.85</v>
      </c>
      <c r="V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1594.81</v>
      </c>
      <c r="W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1557.56</v>
      </c>
      <c r="X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1718.32</v>
      </c>
      <c r="Y512" s="116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1580.79</v>
      </c>
    </row>
    <row r="513" spans="1:25" x14ac:dyDescent="0.2">
      <c r="A513" s="88">
        <f t="shared" si="13"/>
        <v>41988</v>
      </c>
      <c r="B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1519.2399999999998</v>
      </c>
      <c r="C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1523.56</v>
      </c>
      <c r="D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1523.36</v>
      </c>
      <c r="E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1523.56</v>
      </c>
      <c r="F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1523.6499999999999</v>
      </c>
      <c r="G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1524.2399999999998</v>
      </c>
      <c r="H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1525.25</v>
      </c>
      <c r="I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1579.5299999999997</v>
      </c>
      <c r="J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1533.2199999999998</v>
      </c>
      <c r="K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1531.46</v>
      </c>
      <c r="L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1522.53</v>
      </c>
      <c r="M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1528.1899999999998</v>
      </c>
      <c r="N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1533.58</v>
      </c>
      <c r="O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1533.4299999999998</v>
      </c>
      <c r="P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1590.11</v>
      </c>
      <c r="Q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1591.2099999999998</v>
      </c>
      <c r="R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1595.1799999999998</v>
      </c>
      <c r="S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1599.8899999999999</v>
      </c>
      <c r="T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1599.26</v>
      </c>
      <c r="U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1569.86</v>
      </c>
      <c r="V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1551.8</v>
      </c>
      <c r="W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1537.6499999999999</v>
      </c>
      <c r="X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1733.82</v>
      </c>
      <c r="Y513" s="116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1601.3999999999999</v>
      </c>
    </row>
    <row r="514" spans="1:25" x14ac:dyDescent="0.2">
      <c r="A514" s="88">
        <f t="shared" si="13"/>
        <v>41989</v>
      </c>
      <c r="B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1529.5699999999997</v>
      </c>
      <c r="C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1533.9699999999998</v>
      </c>
      <c r="D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1569.6</v>
      </c>
      <c r="E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1562.9199999999998</v>
      </c>
      <c r="F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1559.7599999999998</v>
      </c>
      <c r="G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1550.2399999999998</v>
      </c>
      <c r="H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1531.73</v>
      </c>
      <c r="I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1601.9699999999998</v>
      </c>
      <c r="J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1561.79</v>
      </c>
      <c r="K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1531.33</v>
      </c>
      <c r="L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1522.3899999999999</v>
      </c>
      <c r="M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1539.6599999999999</v>
      </c>
      <c r="N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1532.85</v>
      </c>
      <c r="O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1533.1599999999999</v>
      </c>
      <c r="P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1571.54</v>
      </c>
      <c r="Q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1534.79</v>
      </c>
      <c r="R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1546.48</v>
      </c>
      <c r="S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1564.04</v>
      </c>
      <c r="T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1563.9699999999998</v>
      </c>
      <c r="U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1564.35</v>
      </c>
      <c r="V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1555.62</v>
      </c>
      <c r="W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1550.48</v>
      </c>
      <c r="X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1727.7399999999998</v>
      </c>
      <c r="Y514" s="116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1605.37</v>
      </c>
    </row>
    <row r="515" spans="1:25" x14ac:dyDescent="0.2">
      <c r="A515" s="88">
        <f t="shared" si="13"/>
        <v>41990</v>
      </c>
      <c r="B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1523.4499999999998</v>
      </c>
      <c r="C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1548.71</v>
      </c>
      <c r="D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1568.6999999999998</v>
      </c>
      <c r="E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1568.87</v>
      </c>
      <c r="F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1572.58</v>
      </c>
      <c r="G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1562.6</v>
      </c>
      <c r="H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1516.81</v>
      </c>
      <c r="I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1612.62</v>
      </c>
      <c r="J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1571.1</v>
      </c>
      <c r="K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1565.98</v>
      </c>
      <c r="L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1546.7199999999998</v>
      </c>
      <c r="M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1525.4899999999998</v>
      </c>
      <c r="N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1528.48</v>
      </c>
      <c r="O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1533.7999999999997</v>
      </c>
      <c r="P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1572.2999999999997</v>
      </c>
      <c r="Q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1535.2599999999998</v>
      </c>
      <c r="R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1545.2599999999998</v>
      </c>
      <c r="S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1553.4099999999999</v>
      </c>
      <c r="T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1554.11</v>
      </c>
      <c r="U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1554.98</v>
      </c>
      <c r="V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1556.4599999999998</v>
      </c>
      <c r="W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1551.7399999999998</v>
      </c>
      <c r="X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1703.57</v>
      </c>
      <c r="Y515" s="116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1570.27</v>
      </c>
    </row>
    <row r="516" spans="1:25" x14ac:dyDescent="0.2">
      <c r="A516" s="88">
        <f t="shared" si="13"/>
        <v>41991</v>
      </c>
      <c r="B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1524.9499999999998</v>
      </c>
      <c r="C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1548.75</v>
      </c>
      <c r="D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1568.9</v>
      </c>
      <c r="E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1568.83</v>
      </c>
      <c r="F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1572.4199999999998</v>
      </c>
      <c r="G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1562.35</v>
      </c>
      <c r="H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1516.6899999999998</v>
      </c>
      <c r="I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1612.8899999999999</v>
      </c>
      <c r="J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1586.71</v>
      </c>
      <c r="K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1592.5499999999997</v>
      </c>
      <c r="L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1588.69</v>
      </c>
      <c r="M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1547.3999999999999</v>
      </c>
      <c r="N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1562.0099999999998</v>
      </c>
      <c r="O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1571.04</v>
      </c>
      <c r="P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1630.06</v>
      </c>
      <c r="Q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1590.2399999999998</v>
      </c>
      <c r="R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1538.1399999999999</v>
      </c>
      <c r="S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1557.26</v>
      </c>
      <c r="T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1560.44</v>
      </c>
      <c r="U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1561.1499999999999</v>
      </c>
      <c r="V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1558.04</v>
      </c>
      <c r="W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1552.9899999999998</v>
      </c>
      <c r="X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1692.1799999999998</v>
      </c>
      <c r="Y516" s="116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1576.86</v>
      </c>
    </row>
    <row r="517" spans="1:25" x14ac:dyDescent="0.2">
      <c r="A517" s="88">
        <f t="shared" si="13"/>
        <v>41992</v>
      </c>
      <c r="B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1525.4199999999998</v>
      </c>
      <c r="C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1548.51</v>
      </c>
      <c r="D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1568.58</v>
      </c>
      <c r="E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1568.52</v>
      </c>
      <c r="F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1571.86</v>
      </c>
      <c r="G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1561.9899999999998</v>
      </c>
      <c r="H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1516.8899999999999</v>
      </c>
      <c r="I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1612.6599999999999</v>
      </c>
      <c r="J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1586.3799999999999</v>
      </c>
      <c r="K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1592.27</v>
      </c>
      <c r="L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1587.9899999999998</v>
      </c>
      <c r="M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1546.8999999999999</v>
      </c>
      <c r="N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1561.31</v>
      </c>
      <c r="O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1570.0299999999997</v>
      </c>
      <c r="P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1628.6799999999998</v>
      </c>
      <c r="Q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1588.7799999999997</v>
      </c>
      <c r="R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1537.3999999999999</v>
      </c>
      <c r="S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1557.9499999999998</v>
      </c>
      <c r="T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1558.62</v>
      </c>
      <c r="U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1560.5499999999997</v>
      </c>
      <c r="V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1560.6799999999998</v>
      </c>
      <c r="W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1556.03</v>
      </c>
      <c r="X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1691.19</v>
      </c>
      <c r="Y517" s="116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1576.9499999999998</v>
      </c>
    </row>
    <row r="518" spans="1:25" x14ac:dyDescent="0.2">
      <c r="A518" s="88">
        <f t="shared" si="13"/>
        <v>41993</v>
      </c>
      <c r="B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1526.9899999999998</v>
      </c>
      <c r="C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1549.1</v>
      </c>
      <c r="D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1569.98</v>
      </c>
      <c r="E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1573.61</v>
      </c>
      <c r="F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1573.6499999999999</v>
      </c>
      <c r="G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1563.32</v>
      </c>
      <c r="H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1520.7999999999997</v>
      </c>
      <c r="I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1540.1</v>
      </c>
      <c r="J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1541.8799999999999</v>
      </c>
      <c r="K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1562.04</v>
      </c>
      <c r="L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1555.1299999999999</v>
      </c>
      <c r="M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1561.87</v>
      </c>
      <c r="N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1568.36</v>
      </c>
      <c r="O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1589.88</v>
      </c>
      <c r="P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1597.6999999999998</v>
      </c>
      <c r="Q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1571.36</v>
      </c>
      <c r="R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1547.5099999999998</v>
      </c>
      <c r="S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1626.6399999999999</v>
      </c>
      <c r="T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1639.98</v>
      </c>
      <c r="U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1634.79</v>
      </c>
      <c r="V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1556.37</v>
      </c>
      <c r="W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1558.4199999999998</v>
      </c>
      <c r="X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1701.61</v>
      </c>
      <c r="Y518" s="116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1586.62</v>
      </c>
    </row>
    <row r="519" spans="1:25" x14ac:dyDescent="0.2">
      <c r="A519" s="88">
        <f t="shared" si="13"/>
        <v>41994</v>
      </c>
      <c r="B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1527.6</v>
      </c>
      <c r="C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1549.1999999999998</v>
      </c>
      <c r="D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1570.1499999999999</v>
      </c>
      <c r="E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1573.75</v>
      </c>
      <c r="F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1573.9699999999998</v>
      </c>
      <c r="G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1563.52</v>
      </c>
      <c r="H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1520.69</v>
      </c>
      <c r="I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1526.81</v>
      </c>
      <c r="J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1543.7199999999998</v>
      </c>
      <c r="K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1608.25</v>
      </c>
      <c r="L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1554.3799999999999</v>
      </c>
      <c r="M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1560.9199999999998</v>
      </c>
      <c r="N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1567.86</v>
      </c>
      <c r="O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1571.5099999999998</v>
      </c>
      <c r="P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1568.36</v>
      </c>
      <c r="Q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1548.9299999999998</v>
      </c>
      <c r="R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1546.9499999999998</v>
      </c>
      <c r="S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1626.4899999999998</v>
      </c>
      <c r="T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1638.23</v>
      </c>
      <c r="U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1636.19</v>
      </c>
      <c r="V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1556.63</v>
      </c>
      <c r="W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1557.4899999999998</v>
      </c>
      <c r="X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1702.11</v>
      </c>
      <c r="Y519" s="116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1570.4099999999999</v>
      </c>
    </row>
    <row r="520" spans="1:25" x14ac:dyDescent="0.2">
      <c r="A520" s="88">
        <f t="shared" si="13"/>
        <v>41995</v>
      </c>
      <c r="B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1523.4899999999998</v>
      </c>
      <c r="C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1548.6999999999998</v>
      </c>
      <c r="D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1568.06</v>
      </c>
      <c r="E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1567.9099999999999</v>
      </c>
      <c r="F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1572.2199999999998</v>
      </c>
      <c r="G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1562.27</v>
      </c>
      <c r="H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1516.58</v>
      </c>
      <c r="I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1612.9699999999998</v>
      </c>
      <c r="J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1587.1399999999999</v>
      </c>
      <c r="K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1593.36</v>
      </c>
      <c r="L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1579.25</v>
      </c>
      <c r="M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1528.5099999999998</v>
      </c>
      <c r="N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1542.31</v>
      </c>
      <c r="O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1553.4099999999999</v>
      </c>
      <c r="P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1607.1</v>
      </c>
      <c r="Q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1589.82</v>
      </c>
      <c r="R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1538.1</v>
      </c>
      <c r="S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1559.27</v>
      </c>
      <c r="T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1558.04</v>
      </c>
      <c r="U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1560.1999999999998</v>
      </c>
      <c r="V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1558.6399999999999</v>
      </c>
      <c r="W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1557.26</v>
      </c>
      <c r="X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1690.6999999999998</v>
      </c>
      <c r="Y520" s="116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1577.04</v>
      </c>
    </row>
    <row r="521" spans="1:25" x14ac:dyDescent="0.2">
      <c r="A521" s="88">
        <f t="shared" si="13"/>
        <v>41996</v>
      </c>
      <c r="B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1521.3</v>
      </c>
      <c r="C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1549.37</v>
      </c>
      <c r="D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1568.85</v>
      </c>
      <c r="E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1568.77</v>
      </c>
      <c r="F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1572.6599999999999</v>
      </c>
      <c r="G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1562.6399999999999</v>
      </c>
      <c r="H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1516.78</v>
      </c>
      <c r="I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1613.3999999999999</v>
      </c>
      <c r="J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1587.37</v>
      </c>
      <c r="K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1593.5</v>
      </c>
      <c r="L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1579.46</v>
      </c>
      <c r="M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1528.6499999999999</v>
      </c>
      <c r="N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1542.4199999999998</v>
      </c>
      <c r="O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1553.78</v>
      </c>
      <c r="P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1607.08</v>
      </c>
      <c r="Q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1589.9099999999999</v>
      </c>
      <c r="R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1537.3</v>
      </c>
      <c r="S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1555.29</v>
      </c>
      <c r="T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1556.3199999999997</v>
      </c>
      <c r="U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1566.5</v>
      </c>
      <c r="V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1559.2799999999997</v>
      </c>
      <c r="W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1555.77</v>
      </c>
      <c r="X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1684.6999999999998</v>
      </c>
      <c r="Y521" s="116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1573.0099999999998</v>
      </c>
    </row>
    <row r="522" spans="1:25" x14ac:dyDescent="0.2">
      <c r="A522" s="88">
        <f t="shared" si="13"/>
        <v>41997</v>
      </c>
      <c r="B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1521.6399999999999</v>
      </c>
      <c r="C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1549.7199999999998</v>
      </c>
      <c r="D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1569.5</v>
      </c>
      <c r="E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1569.54</v>
      </c>
      <c r="F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1562.6799999999998</v>
      </c>
      <c r="G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1562.77</v>
      </c>
      <c r="H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1516.81</v>
      </c>
      <c r="I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1603.9199999999998</v>
      </c>
      <c r="J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1575.1499999999999</v>
      </c>
      <c r="K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1580.29</v>
      </c>
      <c r="L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1557.08</v>
      </c>
      <c r="M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1518.32</v>
      </c>
      <c r="N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1528.8199999999997</v>
      </c>
      <c r="O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1545.3899999999999</v>
      </c>
      <c r="P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1597.09</v>
      </c>
      <c r="Q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1591.1699999999998</v>
      </c>
      <c r="R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1539.1299999999999</v>
      </c>
      <c r="S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1563.17</v>
      </c>
      <c r="T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1566.87</v>
      </c>
      <c r="U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1565.4899999999998</v>
      </c>
      <c r="V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1556.3899999999999</v>
      </c>
      <c r="W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1551.11</v>
      </c>
      <c r="X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1701.83</v>
      </c>
      <c r="Y522" s="116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1589.4299999999998</v>
      </c>
    </row>
    <row r="523" spans="1:25" x14ac:dyDescent="0.2">
      <c r="A523" s="88">
        <f t="shared" si="13"/>
        <v>41998</v>
      </c>
      <c r="B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1530.59</v>
      </c>
      <c r="C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1562.1499999999999</v>
      </c>
      <c r="D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1589.85</v>
      </c>
      <c r="E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1590.03</v>
      </c>
      <c r="F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1579.48</v>
      </c>
      <c r="G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1579.6399999999999</v>
      </c>
      <c r="H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1531.33</v>
      </c>
      <c r="I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1620.33</v>
      </c>
      <c r="J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1587.33</v>
      </c>
      <c r="K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1608.1999999999998</v>
      </c>
      <c r="L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1579.6399999999999</v>
      </c>
      <c r="M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1534.0099999999998</v>
      </c>
      <c r="N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1550.7099999999998</v>
      </c>
      <c r="O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1562.3899999999999</v>
      </c>
      <c r="P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1615.05</v>
      </c>
      <c r="Q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1615.58</v>
      </c>
      <c r="R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1537.52</v>
      </c>
      <c r="S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1563.9299999999998</v>
      </c>
      <c r="T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1564.6799999999998</v>
      </c>
      <c r="U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1566.1499999999999</v>
      </c>
      <c r="V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1550.59</v>
      </c>
      <c r="W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1551.8799999999999</v>
      </c>
      <c r="X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1683.46</v>
      </c>
      <c r="Y523" s="116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1573.1299999999999</v>
      </c>
    </row>
    <row r="524" spans="1:25" x14ac:dyDescent="0.2">
      <c r="A524" s="88">
        <f t="shared" si="13"/>
        <v>41999</v>
      </c>
      <c r="B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1518.35</v>
      </c>
      <c r="C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1555.21</v>
      </c>
      <c r="D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1571.6499999999999</v>
      </c>
      <c r="E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1575.1599999999999</v>
      </c>
      <c r="F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1579.06</v>
      </c>
      <c r="G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1572.37</v>
      </c>
      <c r="H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1524.94</v>
      </c>
      <c r="I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1623.52</v>
      </c>
      <c r="J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1545</v>
      </c>
      <c r="K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1537.6899999999998</v>
      </c>
      <c r="L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1537.6399999999999</v>
      </c>
      <c r="M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1534.6299999999999</v>
      </c>
      <c r="N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1538.8</v>
      </c>
      <c r="O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1533.2199999999998</v>
      </c>
      <c r="P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1565.08</v>
      </c>
      <c r="Q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1552.98</v>
      </c>
      <c r="R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1529.23</v>
      </c>
      <c r="S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1566.05</v>
      </c>
      <c r="T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1566.52</v>
      </c>
      <c r="U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1567.77</v>
      </c>
      <c r="V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1552.2399999999998</v>
      </c>
      <c r="W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1552.5099999999998</v>
      </c>
      <c r="X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1695.85</v>
      </c>
      <c r="Y524" s="116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1579.76</v>
      </c>
    </row>
    <row r="525" spans="1:25" x14ac:dyDescent="0.2">
      <c r="A525" s="88">
        <f t="shared" si="13"/>
        <v>42000</v>
      </c>
      <c r="B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1522.1399999999999</v>
      </c>
      <c r="C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1555.48</v>
      </c>
      <c r="D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1580.2999999999997</v>
      </c>
      <c r="E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1583.8799999999999</v>
      </c>
      <c r="F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1580.4699999999998</v>
      </c>
      <c r="G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1562.62</v>
      </c>
      <c r="H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1545.9699999999998</v>
      </c>
      <c r="I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1537.82</v>
      </c>
      <c r="J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1617.73</v>
      </c>
      <c r="K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1555.1</v>
      </c>
      <c r="L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1555.04</v>
      </c>
      <c r="M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1561.6399999999999</v>
      </c>
      <c r="N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1561.4199999999998</v>
      </c>
      <c r="O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1561.52</v>
      </c>
      <c r="P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1582.67</v>
      </c>
      <c r="Q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1583.12</v>
      </c>
      <c r="R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1525.7599999999998</v>
      </c>
      <c r="S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1583.42</v>
      </c>
      <c r="T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1572.3399999999997</v>
      </c>
      <c r="U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1575.55</v>
      </c>
      <c r="V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1556.54</v>
      </c>
      <c r="W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1557.32</v>
      </c>
      <c r="X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1690.04</v>
      </c>
      <c r="Y525" s="116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1579.52</v>
      </c>
    </row>
    <row r="526" spans="1:25" x14ac:dyDescent="0.2">
      <c r="A526" s="88">
        <f t="shared" si="13"/>
        <v>42001</v>
      </c>
      <c r="B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1519.59</v>
      </c>
      <c r="C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1558.7399999999998</v>
      </c>
      <c r="D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1587.6</v>
      </c>
      <c r="E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1591.28</v>
      </c>
      <c r="F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1587.79</v>
      </c>
      <c r="G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1569.54</v>
      </c>
      <c r="H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1545.5099999999998</v>
      </c>
      <c r="I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1519.67</v>
      </c>
      <c r="J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1559.04</v>
      </c>
      <c r="K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1560.31</v>
      </c>
      <c r="L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1553.8899999999999</v>
      </c>
      <c r="M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1560.4299999999998</v>
      </c>
      <c r="N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1581.1399999999999</v>
      </c>
      <c r="O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1595.7599999999998</v>
      </c>
      <c r="P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1607.0499999999997</v>
      </c>
      <c r="Q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1581.83</v>
      </c>
      <c r="R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1524.3899999999999</v>
      </c>
      <c r="S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1557.9299999999998</v>
      </c>
      <c r="T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1558.46</v>
      </c>
      <c r="U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1549.9599999999998</v>
      </c>
      <c r="V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1557.04</v>
      </c>
      <c r="W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1557.9499999999998</v>
      </c>
      <c r="X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1638.58</v>
      </c>
      <c r="Y526" s="116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1566.2599999999998</v>
      </c>
    </row>
    <row r="527" spans="1:25" x14ac:dyDescent="0.2">
      <c r="A527" s="88">
        <f t="shared" si="13"/>
        <v>42002</v>
      </c>
      <c r="B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1518.1899999999998</v>
      </c>
      <c r="C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1548.8799999999999</v>
      </c>
      <c r="D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1571.9</v>
      </c>
      <c r="E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1575.1899999999998</v>
      </c>
      <c r="F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1579.25</v>
      </c>
      <c r="G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1562.53</v>
      </c>
      <c r="H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1516.61</v>
      </c>
      <c r="I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1613.1799999999998</v>
      </c>
      <c r="J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1562.34</v>
      </c>
      <c r="K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1566.23</v>
      </c>
      <c r="L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1547.0299999999997</v>
      </c>
      <c r="M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1518.5099999999998</v>
      </c>
      <c r="N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1522.77</v>
      </c>
      <c r="O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1520.1399999999999</v>
      </c>
      <c r="P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1555.84</v>
      </c>
      <c r="Q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1534.81</v>
      </c>
      <c r="R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1534.9299999999998</v>
      </c>
      <c r="S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1552.9899999999998</v>
      </c>
      <c r="T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1553.4099999999999</v>
      </c>
      <c r="U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1554.58</v>
      </c>
      <c r="V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1551.4299999999998</v>
      </c>
      <c r="W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1552.6</v>
      </c>
      <c r="X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1697.5099999999998</v>
      </c>
      <c r="Y527" s="116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1580.9599999999998</v>
      </c>
    </row>
    <row r="528" spans="1:25" x14ac:dyDescent="0.2">
      <c r="A528" s="88">
        <f t="shared" si="13"/>
        <v>42003</v>
      </c>
      <c r="B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1517.54</v>
      </c>
      <c r="C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1559.3199999999997</v>
      </c>
      <c r="D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1582.6799999999998</v>
      </c>
      <c r="E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1589.94</v>
      </c>
      <c r="F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1594.1899999999998</v>
      </c>
      <c r="G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1576.2199999999998</v>
      </c>
      <c r="H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1525.35</v>
      </c>
      <c r="I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1627.5</v>
      </c>
      <c r="J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1574.62</v>
      </c>
      <c r="K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1579.96</v>
      </c>
      <c r="L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1559.7999999999997</v>
      </c>
      <c r="M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1523.1399999999999</v>
      </c>
      <c r="N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1542.04</v>
      </c>
      <c r="O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1538.98</v>
      </c>
      <c r="P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1603.4599999999998</v>
      </c>
      <c r="Q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1565.9899999999998</v>
      </c>
      <c r="R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1525.1299999999999</v>
      </c>
      <c r="S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1562.8899999999999</v>
      </c>
      <c r="T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1562.57</v>
      </c>
      <c r="U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1563.7299999999998</v>
      </c>
      <c r="V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1551.6799999999998</v>
      </c>
      <c r="W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1552.3799999999999</v>
      </c>
      <c r="X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1697.2799999999997</v>
      </c>
      <c r="Y528" s="116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1580.3799999999999</v>
      </c>
    </row>
    <row r="529" spans="1:25" x14ac:dyDescent="0.2">
      <c r="A529" s="88">
        <f t="shared" si="13"/>
        <v>42004</v>
      </c>
      <c r="B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1517.3199999999997</v>
      </c>
      <c r="C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1559.11</v>
      </c>
      <c r="D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1582.61</v>
      </c>
      <c r="E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1589.6399999999999</v>
      </c>
      <c r="F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1593.7799999999997</v>
      </c>
      <c r="G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1576.17</v>
      </c>
      <c r="H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1524.92</v>
      </c>
      <c r="I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1626.4899999999998</v>
      </c>
      <c r="J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1573.98</v>
      </c>
      <c r="K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1577.56</v>
      </c>
      <c r="L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1557.75</v>
      </c>
      <c r="M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1521.7099999999998</v>
      </c>
      <c r="N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1540.7199999999998</v>
      </c>
      <c r="O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1539.0699999999997</v>
      </c>
      <c r="P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1603.69</v>
      </c>
      <c r="Q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1566.2799999999997</v>
      </c>
      <c r="R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1525.0299999999997</v>
      </c>
      <c r="S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1618.44</v>
      </c>
      <c r="T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1635.23</v>
      </c>
      <c r="U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1627.05</v>
      </c>
      <c r="V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1669.96</v>
      </c>
      <c r="W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1630.0499999999997</v>
      </c>
      <c r="X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1804.23</v>
      </c>
      <c r="Y529" s="116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1695.0099999999998</v>
      </c>
    </row>
    <row r="530" spans="1:25" x14ac:dyDescent="0.25">
      <c r="A530" s="102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5"/>
    </row>
    <row r="531" spans="1:25" x14ac:dyDescent="0.25">
      <c r="A531" s="96" t="s">
        <v>158</v>
      </c>
      <c r="B531" s="87"/>
      <c r="C531" s="87"/>
      <c r="D531" s="87"/>
    </row>
    <row r="532" spans="1:25" ht="12.75" x14ac:dyDescent="0.2">
      <c r="A532" s="165" t="s">
        <v>49</v>
      </c>
      <c r="B532" s="168" t="s">
        <v>128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5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5" ht="12.75" x14ac:dyDescent="0.2">
      <c r="A534" s="166"/>
      <c r="B534" s="174" t="s">
        <v>129</v>
      </c>
      <c r="C534" s="163" t="s">
        <v>130</v>
      </c>
      <c r="D534" s="163" t="s">
        <v>131</v>
      </c>
      <c r="E534" s="163" t="s">
        <v>132</v>
      </c>
      <c r="F534" s="163" t="s">
        <v>133</v>
      </c>
      <c r="G534" s="163" t="s">
        <v>134</v>
      </c>
      <c r="H534" s="163" t="s">
        <v>135</v>
      </c>
      <c r="I534" s="163" t="s">
        <v>136</v>
      </c>
      <c r="J534" s="163" t="s">
        <v>137</v>
      </c>
      <c r="K534" s="163" t="s">
        <v>138</v>
      </c>
      <c r="L534" s="163" t="s">
        <v>139</v>
      </c>
      <c r="M534" s="163" t="s">
        <v>140</v>
      </c>
      <c r="N534" s="176" t="s">
        <v>141</v>
      </c>
      <c r="O534" s="163" t="s">
        <v>142</v>
      </c>
      <c r="P534" s="163" t="s">
        <v>143</v>
      </c>
      <c r="Q534" s="163" t="s">
        <v>144</v>
      </c>
      <c r="R534" s="163" t="s">
        <v>145</v>
      </c>
      <c r="S534" s="163" t="s">
        <v>146</v>
      </c>
      <c r="T534" s="163" t="s">
        <v>147</v>
      </c>
      <c r="U534" s="163" t="s">
        <v>148</v>
      </c>
      <c r="V534" s="163" t="s">
        <v>149</v>
      </c>
      <c r="W534" s="163" t="s">
        <v>150</v>
      </c>
      <c r="X534" s="163" t="s">
        <v>151</v>
      </c>
      <c r="Y534" s="163" t="s">
        <v>152</v>
      </c>
    </row>
    <row r="535" spans="1:25" ht="12.75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88">
        <f>A499</f>
        <v>41974</v>
      </c>
      <c r="B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1503.9399999999998</v>
      </c>
      <c r="C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1505.0299999999997</v>
      </c>
      <c r="D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1487.31</v>
      </c>
      <c r="E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1490.34</v>
      </c>
      <c r="F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1493.2399999999998</v>
      </c>
      <c r="G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1487.12</v>
      </c>
      <c r="H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1502.6999999999998</v>
      </c>
      <c r="I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1537.6499999999999</v>
      </c>
      <c r="J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1487.04</v>
      </c>
      <c r="K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1516.25</v>
      </c>
      <c r="L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1535.08</v>
      </c>
      <c r="M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1604.59</v>
      </c>
      <c r="N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1577.2599999999998</v>
      </c>
      <c r="O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1570.82</v>
      </c>
      <c r="P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1532.33</v>
      </c>
      <c r="Q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1530.1299999999999</v>
      </c>
      <c r="R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1549.54</v>
      </c>
      <c r="S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1676.8</v>
      </c>
      <c r="T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1686.0099999999998</v>
      </c>
      <c r="U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1645.6699999999998</v>
      </c>
      <c r="V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1700.84</v>
      </c>
      <c r="W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1636.1</v>
      </c>
      <c r="X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1850.0499999999997</v>
      </c>
      <c r="Y536" s="116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1639.5299999999997</v>
      </c>
    </row>
    <row r="537" spans="1:25" x14ac:dyDescent="0.2">
      <c r="A537" s="88">
        <f>A536+1</f>
        <v>41975</v>
      </c>
      <c r="B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1501.48</v>
      </c>
      <c r="C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1501.69</v>
      </c>
      <c r="D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1487.83</v>
      </c>
      <c r="E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1490.4899999999998</v>
      </c>
      <c r="F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1493.6999999999998</v>
      </c>
      <c r="G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1486.7399999999998</v>
      </c>
      <c r="H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1501.37</v>
      </c>
      <c r="I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1538.4299999999998</v>
      </c>
      <c r="J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1487.79</v>
      </c>
      <c r="K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1513.58</v>
      </c>
      <c r="L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1526.3899999999999</v>
      </c>
      <c r="M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1589.65</v>
      </c>
      <c r="N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1554.7799999999997</v>
      </c>
      <c r="O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1553.27</v>
      </c>
      <c r="P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1519.35</v>
      </c>
      <c r="Q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1517.1</v>
      </c>
      <c r="R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1563.96</v>
      </c>
      <c r="S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1667.5499999999997</v>
      </c>
      <c r="T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1663.8</v>
      </c>
      <c r="U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1627.4399999999998</v>
      </c>
      <c r="V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1666.36</v>
      </c>
      <c r="W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1619.2399999999998</v>
      </c>
      <c r="X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1736.44</v>
      </c>
      <c r="Y537" s="116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1645.62</v>
      </c>
    </row>
    <row r="538" spans="1:25" x14ac:dyDescent="0.2">
      <c r="A538" s="88">
        <f t="shared" ref="A538:A566" si="14">A537+1</f>
        <v>41976</v>
      </c>
      <c r="B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1490.8799999999999</v>
      </c>
      <c r="C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1520.48</v>
      </c>
      <c r="D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1520.4899999999998</v>
      </c>
      <c r="E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1520.4099999999999</v>
      </c>
      <c r="F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1520.69</v>
      </c>
      <c r="G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1521.32</v>
      </c>
      <c r="H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1512.9099999999999</v>
      </c>
      <c r="I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1599.9899999999998</v>
      </c>
      <c r="J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1536.46</v>
      </c>
      <c r="K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1521.9399999999998</v>
      </c>
      <c r="L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1487.57</v>
      </c>
      <c r="M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1574.58</v>
      </c>
      <c r="N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1530.7199999999998</v>
      </c>
      <c r="O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1537.87</v>
      </c>
      <c r="P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1484.9199999999998</v>
      </c>
      <c r="Q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1500.46</v>
      </c>
      <c r="R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1573.3899999999999</v>
      </c>
      <c r="S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1673.6599999999999</v>
      </c>
      <c r="T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1651.81</v>
      </c>
      <c r="U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1608.09</v>
      </c>
      <c r="V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1641.2399999999998</v>
      </c>
      <c r="W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1592.56</v>
      </c>
      <c r="X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1753.36</v>
      </c>
      <c r="Y538" s="116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1639.56</v>
      </c>
    </row>
    <row r="539" spans="1:25" x14ac:dyDescent="0.2">
      <c r="A539" s="88">
        <f t="shared" si="14"/>
        <v>41977</v>
      </c>
      <c r="B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1509.54</v>
      </c>
      <c r="C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1502.28</v>
      </c>
      <c r="D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1520.69</v>
      </c>
      <c r="E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1520.6499999999999</v>
      </c>
      <c r="F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1520.86</v>
      </c>
      <c r="G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1503.4699999999998</v>
      </c>
      <c r="H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1484.4899999999998</v>
      </c>
      <c r="I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1583.12</v>
      </c>
      <c r="J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1539.33</v>
      </c>
      <c r="K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1512.4899999999998</v>
      </c>
      <c r="L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1489.4499999999998</v>
      </c>
      <c r="M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1538.27</v>
      </c>
      <c r="N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1519.8999999999999</v>
      </c>
      <c r="O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1484.52</v>
      </c>
      <c r="P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1520.86</v>
      </c>
      <c r="Q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1516.2199999999998</v>
      </c>
      <c r="R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1507.1</v>
      </c>
      <c r="S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1659.62</v>
      </c>
      <c r="T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1651.6999999999998</v>
      </c>
      <c r="U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1629.27</v>
      </c>
      <c r="V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1661.54</v>
      </c>
      <c r="W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1604.29</v>
      </c>
      <c r="X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1759.1</v>
      </c>
      <c r="Y539" s="116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1674.5</v>
      </c>
    </row>
    <row r="540" spans="1:25" x14ac:dyDescent="0.2">
      <c r="A540" s="88">
        <f t="shared" si="14"/>
        <v>41978</v>
      </c>
      <c r="B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1507.42</v>
      </c>
      <c r="C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1503.27</v>
      </c>
      <c r="D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1521.48</v>
      </c>
      <c r="E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1521.52</v>
      </c>
      <c r="F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1521.7599999999998</v>
      </c>
      <c r="G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1522.69</v>
      </c>
      <c r="H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1485.11</v>
      </c>
      <c r="I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1583.3199999999997</v>
      </c>
      <c r="J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1522.4</v>
      </c>
      <c r="K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1495.9899999999998</v>
      </c>
      <c r="L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1511.71</v>
      </c>
      <c r="M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1573.1699999999998</v>
      </c>
      <c r="N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1568.81</v>
      </c>
      <c r="O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1574.09</v>
      </c>
      <c r="P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1487.32</v>
      </c>
      <c r="Q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1485.4299999999998</v>
      </c>
      <c r="R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1531.52</v>
      </c>
      <c r="S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1628.73</v>
      </c>
      <c r="T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1649.7199999999998</v>
      </c>
      <c r="U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1637.08</v>
      </c>
      <c r="V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1656.84</v>
      </c>
      <c r="W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1613.1599999999999</v>
      </c>
      <c r="X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1771.7199999999998</v>
      </c>
      <c r="Y540" s="116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1674.3999999999999</v>
      </c>
    </row>
    <row r="541" spans="1:25" x14ac:dyDescent="0.2">
      <c r="A541" s="88">
        <f t="shared" si="14"/>
        <v>41979</v>
      </c>
      <c r="B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1515.98</v>
      </c>
      <c r="C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1503.34</v>
      </c>
      <c r="D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1508.32</v>
      </c>
      <c r="E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1491.34</v>
      </c>
      <c r="F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1485.42</v>
      </c>
      <c r="G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1494.79</v>
      </c>
      <c r="H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1503.29</v>
      </c>
      <c r="I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1504.0299999999997</v>
      </c>
      <c r="J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1577.2999999999997</v>
      </c>
      <c r="K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1489.3899999999999</v>
      </c>
      <c r="L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1515.3899999999999</v>
      </c>
      <c r="M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1516.82</v>
      </c>
      <c r="N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1503.83</v>
      </c>
      <c r="O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1498.59</v>
      </c>
      <c r="P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1510</v>
      </c>
      <c r="Q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1514.4099999999999</v>
      </c>
      <c r="R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1551.9299999999998</v>
      </c>
      <c r="S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1642.12</v>
      </c>
      <c r="T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1644.5</v>
      </c>
      <c r="U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1626.1599999999999</v>
      </c>
      <c r="V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1580.58</v>
      </c>
      <c r="W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1537.4299999999998</v>
      </c>
      <c r="X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1716.2799999999997</v>
      </c>
      <c r="Y541" s="116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1609.51</v>
      </c>
    </row>
    <row r="542" spans="1:25" x14ac:dyDescent="0.2">
      <c r="A542" s="88">
        <f t="shared" si="14"/>
        <v>41980</v>
      </c>
      <c r="B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1513.85</v>
      </c>
      <c r="C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1499.44</v>
      </c>
      <c r="D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1490.27</v>
      </c>
      <c r="E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1484.8899999999999</v>
      </c>
      <c r="F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1495.56</v>
      </c>
      <c r="G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1488.05</v>
      </c>
      <c r="H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1494.61</v>
      </c>
      <c r="I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1499.4299999999998</v>
      </c>
      <c r="J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1568.3799999999999</v>
      </c>
      <c r="K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1504.59</v>
      </c>
      <c r="L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1512.4099999999999</v>
      </c>
      <c r="M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1512.9299999999998</v>
      </c>
      <c r="N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1501.7999999999997</v>
      </c>
      <c r="O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1496.06</v>
      </c>
      <c r="P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1508.34</v>
      </c>
      <c r="Q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1512.82</v>
      </c>
      <c r="R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1499.11</v>
      </c>
      <c r="S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1632.79</v>
      </c>
      <c r="T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1637.85</v>
      </c>
      <c r="U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1623.2999999999997</v>
      </c>
      <c r="V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1580.1799999999998</v>
      </c>
      <c r="W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1537.2099999999998</v>
      </c>
      <c r="X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1716.71</v>
      </c>
      <c r="Y542" s="116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1610.63</v>
      </c>
    </row>
    <row r="543" spans="1:25" x14ac:dyDescent="0.2">
      <c r="A543" s="88">
        <f t="shared" si="14"/>
        <v>41981</v>
      </c>
      <c r="B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1509.29</v>
      </c>
      <c r="C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1503.98</v>
      </c>
      <c r="D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1498.1299999999999</v>
      </c>
      <c r="E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1497.9199999999998</v>
      </c>
      <c r="F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1491.85</v>
      </c>
      <c r="G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1484.7799999999997</v>
      </c>
      <c r="H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1498.1499999999999</v>
      </c>
      <c r="I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1505.26</v>
      </c>
      <c r="J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1495.54</v>
      </c>
      <c r="K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1519.9199999999998</v>
      </c>
      <c r="L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1515.1499999999999</v>
      </c>
      <c r="M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1565.25</v>
      </c>
      <c r="N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1555.65</v>
      </c>
      <c r="O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1583.79</v>
      </c>
      <c r="P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1523.29</v>
      </c>
      <c r="Q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1515.54</v>
      </c>
      <c r="R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1505.69</v>
      </c>
      <c r="S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1695.4699999999998</v>
      </c>
      <c r="T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1644.09</v>
      </c>
      <c r="U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1620.36</v>
      </c>
      <c r="V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1657.8</v>
      </c>
      <c r="W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1620.92</v>
      </c>
      <c r="X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1754</v>
      </c>
      <c r="Y543" s="116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1667.81</v>
      </c>
    </row>
    <row r="544" spans="1:25" x14ac:dyDescent="0.2">
      <c r="A544" s="88">
        <f t="shared" si="14"/>
        <v>41982</v>
      </c>
      <c r="B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1508.79</v>
      </c>
      <c r="C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1504.35</v>
      </c>
      <c r="D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1498.08</v>
      </c>
      <c r="E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1496.6299999999999</v>
      </c>
      <c r="F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1490.02</v>
      </c>
      <c r="G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1485.98</v>
      </c>
      <c r="H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1499.08</v>
      </c>
      <c r="I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1521.4499999999998</v>
      </c>
      <c r="J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1505.52</v>
      </c>
      <c r="K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1500.73</v>
      </c>
      <c r="L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1500.3799999999999</v>
      </c>
      <c r="M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1521.0299999999997</v>
      </c>
      <c r="N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1521.75</v>
      </c>
      <c r="O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1522.52</v>
      </c>
      <c r="P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1491.4</v>
      </c>
      <c r="Q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1483.83</v>
      </c>
      <c r="R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1506.6799999999998</v>
      </c>
      <c r="S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1627.1299999999999</v>
      </c>
      <c r="T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1634.75</v>
      </c>
      <c r="U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1613.1999999999998</v>
      </c>
      <c r="V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1637.75</v>
      </c>
      <c r="W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1602.0299999999997</v>
      </c>
      <c r="X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1752.55</v>
      </c>
      <c r="Y544" s="116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1665.87</v>
      </c>
    </row>
    <row r="545" spans="1:25" x14ac:dyDescent="0.2">
      <c r="A545" s="88">
        <f t="shared" si="14"/>
        <v>41983</v>
      </c>
      <c r="B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1511.12</v>
      </c>
      <c r="C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1504.9899999999998</v>
      </c>
      <c r="D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1489.6499999999999</v>
      </c>
      <c r="E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1498.54</v>
      </c>
      <c r="F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1492.9199999999998</v>
      </c>
      <c r="G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1487.54</v>
      </c>
      <c r="H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1500.6599999999999</v>
      </c>
      <c r="I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1543.25</v>
      </c>
      <c r="J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1499.0299999999997</v>
      </c>
      <c r="K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1497.0099999999998</v>
      </c>
      <c r="L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1493.26</v>
      </c>
      <c r="M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1518.48</v>
      </c>
      <c r="N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1495.81</v>
      </c>
      <c r="O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1485.28</v>
      </c>
      <c r="P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1516.48</v>
      </c>
      <c r="Q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1511.2099999999998</v>
      </c>
      <c r="R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1498.5099999999998</v>
      </c>
      <c r="S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1582.52</v>
      </c>
      <c r="T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1592</v>
      </c>
      <c r="U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1576.86</v>
      </c>
      <c r="V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1607.35</v>
      </c>
      <c r="W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1551.46</v>
      </c>
      <c r="X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1727.01</v>
      </c>
      <c r="Y545" s="116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1629.98</v>
      </c>
    </row>
    <row r="546" spans="1:25" x14ac:dyDescent="0.2">
      <c r="A546" s="88">
        <f t="shared" si="14"/>
        <v>41984</v>
      </c>
      <c r="B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1506.27</v>
      </c>
      <c r="C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1501.12</v>
      </c>
      <c r="D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1489.5299999999997</v>
      </c>
      <c r="E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1498.33</v>
      </c>
      <c r="F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1492.84</v>
      </c>
      <c r="G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1487.25</v>
      </c>
      <c r="H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1501.2399999999998</v>
      </c>
      <c r="I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1542.9499999999998</v>
      </c>
      <c r="J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1498.6499999999999</v>
      </c>
      <c r="K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1496.62</v>
      </c>
      <c r="L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1493.81</v>
      </c>
      <c r="M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1518.36</v>
      </c>
      <c r="N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1496.7799999999997</v>
      </c>
      <c r="O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1486.2199999999998</v>
      </c>
      <c r="P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1516.1699999999998</v>
      </c>
      <c r="Q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1511.2399999999998</v>
      </c>
      <c r="R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1498.23</v>
      </c>
      <c r="S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1584</v>
      </c>
      <c r="T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1593.61</v>
      </c>
      <c r="U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1576.57</v>
      </c>
      <c r="V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1607.27</v>
      </c>
      <c r="W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1552.29</v>
      </c>
      <c r="X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1718.83</v>
      </c>
      <c r="Y546" s="116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1622.6</v>
      </c>
    </row>
    <row r="547" spans="1:25" x14ac:dyDescent="0.2">
      <c r="A547" s="88">
        <f t="shared" si="14"/>
        <v>41985</v>
      </c>
      <c r="B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1504.6999999999998</v>
      </c>
      <c r="C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1483.85</v>
      </c>
      <c r="D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1495.42</v>
      </c>
      <c r="E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1495.33</v>
      </c>
      <c r="F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1491.6399999999999</v>
      </c>
      <c r="G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1495.81</v>
      </c>
      <c r="H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1498.84</v>
      </c>
      <c r="I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1543.4899999999998</v>
      </c>
      <c r="J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1499.2099999999998</v>
      </c>
      <c r="K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1497.04</v>
      </c>
      <c r="L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1488.8999999999999</v>
      </c>
      <c r="M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1516.58</v>
      </c>
      <c r="N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1483.85</v>
      </c>
      <c r="O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1501.34</v>
      </c>
      <c r="P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1511.2399999999998</v>
      </c>
      <c r="Q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1512.2399999999998</v>
      </c>
      <c r="R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1496.2399999999998</v>
      </c>
      <c r="S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1544.61</v>
      </c>
      <c r="T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1545.7399999999998</v>
      </c>
      <c r="U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1523.75</v>
      </c>
      <c r="V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1586.2199999999998</v>
      </c>
      <c r="W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1542.4899999999998</v>
      </c>
      <c r="X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1725.57</v>
      </c>
      <c r="Y547" s="116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1607.33</v>
      </c>
    </row>
    <row r="548" spans="1:25" x14ac:dyDescent="0.2">
      <c r="A548" s="88">
        <f t="shared" si="14"/>
        <v>41986</v>
      </c>
      <c r="B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1489.3899999999999</v>
      </c>
      <c r="C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1488.69</v>
      </c>
      <c r="D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1487.1399999999999</v>
      </c>
      <c r="E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1487.5299999999997</v>
      </c>
      <c r="F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1487.77</v>
      </c>
      <c r="G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1488.26</v>
      </c>
      <c r="H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1489.37</v>
      </c>
      <c r="I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1513.87</v>
      </c>
      <c r="J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1511.79</v>
      </c>
      <c r="K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1512.9899999999998</v>
      </c>
      <c r="L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1518.9399999999998</v>
      </c>
      <c r="M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1535.0099999999998</v>
      </c>
      <c r="N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1534.69</v>
      </c>
      <c r="O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1534.62</v>
      </c>
      <c r="P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1535.08</v>
      </c>
      <c r="Q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1535.6999999999998</v>
      </c>
      <c r="R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1539.48</v>
      </c>
      <c r="S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1571.62</v>
      </c>
      <c r="T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1604.3899999999999</v>
      </c>
      <c r="U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1583.55</v>
      </c>
      <c r="V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1566.28</v>
      </c>
      <c r="W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1524.25</v>
      </c>
      <c r="X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1673.5</v>
      </c>
      <c r="Y548" s="116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1542.6799999999998</v>
      </c>
    </row>
    <row r="549" spans="1:25" x14ac:dyDescent="0.2">
      <c r="A549" s="88">
        <f t="shared" si="14"/>
        <v>41987</v>
      </c>
      <c r="B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1489.04</v>
      </c>
      <c r="C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1487.1699999999998</v>
      </c>
      <c r="D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1487.2199999999998</v>
      </c>
      <c r="E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1487.3</v>
      </c>
      <c r="F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1487.4699999999998</v>
      </c>
      <c r="G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1488.1999999999998</v>
      </c>
      <c r="H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1488.8899999999999</v>
      </c>
      <c r="I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1503.4899999999998</v>
      </c>
      <c r="J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1501.85</v>
      </c>
      <c r="K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1518.98</v>
      </c>
      <c r="L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1518.87</v>
      </c>
      <c r="M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1534.83</v>
      </c>
      <c r="N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1534.75</v>
      </c>
      <c r="O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1534.69</v>
      </c>
      <c r="P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1534.96</v>
      </c>
      <c r="Q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1535.83</v>
      </c>
      <c r="R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1539.7799999999997</v>
      </c>
      <c r="S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1517.1399999999999</v>
      </c>
      <c r="T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1572.0299999999997</v>
      </c>
      <c r="U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1555.4099999999999</v>
      </c>
      <c r="V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1556.32</v>
      </c>
      <c r="W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1521.12</v>
      </c>
      <c r="X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1673.02</v>
      </c>
      <c r="Y549" s="116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1543.06</v>
      </c>
    </row>
    <row r="550" spans="1:25" x14ac:dyDescent="0.2">
      <c r="A550" s="88">
        <f t="shared" si="14"/>
        <v>41988</v>
      </c>
      <c r="B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1484.9099999999999</v>
      </c>
      <c r="C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1488.9899999999998</v>
      </c>
      <c r="D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1488.81</v>
      </c>
      <c r="E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1488.9899999999998</v>
      </c>
      <c r="F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1489.08</v>
      </c>
      <c r="G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1489.6299999999999</v>
      </c>
      <c r="H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1490.59</v>
      </c>
      <c r="I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1541.8799999999999</v>
      </c>
      <c r="J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1498.12</v>
      </c>
      <c r="K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1496.46</v>
      </c>
      <c r="L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1488.02</v>
      </c>
      <c r="M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1493.37</v>
      </c>
      <c r="N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1498.46</v>
      </c>
      <c r="O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1498.32</v>
      </c>
      <c r="P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1551.87</v>
      </c>
      <c r="Q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1552.9099999999999</v>
      </c>
      <c r="R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1556.67</v>
      </c>
      <c r="S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1561.11</v>
      </c>
      <c r="T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1560.52</v>
      </c>
      <c r="U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1532.7399999999998</v>
      </c>
      <c r="V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1515.67</v>
      </c>
      <c r="W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1502.31</v>
      </c>
      <c r="X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1687.6599999999999</v>
      </c>
      <c r="Y550" s="116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1562.54</v>
      </c>
    </row>
    <row r="551" spans="1:25" x14ac:dyDescent="0.2">
      <c r="A551" s="88">
        <f t="shared" si="14"/>
        <v>41989</v>
      </c>
      <c r="B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1494.6699999999998</v>
      </c>
      <c r="C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1498.83</v>
      </c>
      <c r="D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1532.5</v>
      </c>
      <c r="E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1526.1799999999998</v>
      </c>
      <c r="F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1523.1999999999998</v>
      </c>
      <c r="G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1514.1999999999998</v>
      </c>
      <c r="H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1496.71</v>
      </c>
      <c r="I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1563.08</v>
      </c>
      <c r="J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1525.12</v>
      </c>
      <c r="K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1496.34</v>
      </c>
      <c r="L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1487.8799999999999</v>
      </c>
      <c r="M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1504.21</v>
      </c>
      <c r="N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1497.77</v>
      </c>
      <c r="O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1498.06</v>
      </c>
      <c r="P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1534.33</v>
      </c>
      <c r="Q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1499.6</v>
      </c>
      <c r="R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1510.6499999999999</v>
      </c>
      <c r="S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1527.24</v>
      </c>
      <c r="T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1527.1799999999998</v>
      </c>
      <c r="U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1527.53</v>
      </c>
      <c r="V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1519.28</v>
      </c>
      <c r="W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1514.4299999999998</v>
      </c>
      <c r="X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1681.92</v>
      </c>
      <c r="Y551" s="116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1566.3</v>
      </c>
    </row>
    <row r="552" spans="1:25" x14ac:dyDescent="0.2">
      <c r="A552" s="88">
        <f t="shared" si="14"/>
        <v>41990</v>
      </c>
      <c r="B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1488.8899999999999</v>
      </c>
      <c r="C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1512.7599999999998</v>
      </c>
      <c r="D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1531.6399999999999</v>
      </c>
      <c r="E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1531.7999999999997</v>
      </c>
      <c r="F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1535.31</v>
      </c>
      <c r="G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1525.8899999999999</v>
      </c>
      <c r="H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1482.62</v>
      </c>
      <c r="I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1573.1399999999999</v>
      </c>
      <c r="J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1533.9199999999998</v>
      </c>
      <c r="K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1529.0699999999997</v>
      </c>
      <c r="L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1510.8799999999999</v>
      </c>
      <c r="M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1490.8199999999997</v>
      </c>
      <c r="N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1493.6399999999999</v>
      </c>
      <c r="O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1498.6699999999998</v>
      </c>
      <c r="P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1535.0499999999997</v>
      </c>
      <c r="Q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1500.05</v>
      </c>
      <c r="R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1509.4899999999998</v>
      </c>
      <c r="S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1517.1899999999998</v>
      </c>
      <c r="T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1517.86</v>
      </c>
      <c r="U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1518.6799999999998</v>
      </c>
      <c r="V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1520.08</v>
      </c>
      <c r="W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1515.62</v>
      </c>
      <c r="X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1659.08</v>
      </c>
      <c r="Y552" s="116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1533.1299999999999</v>
      </c>
    </row>
    <row r="553" spans="1:25" x14ac:dyDescent="0.2">
      <c r="A553" s="88">
        <f t="shared" si="14"/>
        <v>41991</v>
      </c>
      <c r="B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1490.3</v>
      </c>
      <c r="C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1512.7999999999997</v>
      </c>
      <c r="D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1531.84</v>
      </c>
      <c r="E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1531.77</v>
      </c>
      <c r="F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1535.1599999999999</v>
      </c>
      <c r="G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1525.6499999999999</v>
      </c>
      <c r="H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1482.5</v>
      </c>
      <c r="I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1573.3999999999999</v>
      </c>
      <c r="J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1548.6599999999999</v>
      </c>
      <c r="K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1554.1799999999998</v>
      </c>
      <c r="L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1550.54</v>
      </c>
      <c r="M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1511.52</v>
      </c>
      <c r="N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1525.33</v>
      </c>
      <c r="O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1533.86</v>
      </c>
      <c r="P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1589.62</v>
      </c>
      <c r="Q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1552</v>
      </c>
      <c r="R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1502.77</v>
      </c>
      <c r="S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1520.84</v>
      </c>
      <c r="T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1523.84</v>
      </c>
      <c r="U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1524.5099999999998</v>
      </c>
      <c r="V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1521.57</v>
      </c>
      <c r="W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1516.7999999999997</v>
      </c>
      <c r="X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1648.32</v>
      </c>
      <c r="Y553" s="116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1539.35</v>
      </c>
    </row>
    <row r="554" spans="1:25" x14ac:dyDescent="0.2">
      <c r="A554" s="88">
        <f t="shared" si="14"/>
        <v>41992</v>
      </c>
      <c r="B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1490.75</v>
      </c>
      <c r="C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1512.57</v>
      </c>
      <c r="D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1531.53</v>
      </c>
      <c r="E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1531.4699999999998</v>
      </c>
      <c r="F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1534.6399999999999</v>
      </c>
      <c r="G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1525.3</v>
      </c>
      <c r="H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1482.6899999999998</v>
      </c>
      <c r="I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1573.1899999999998</v>
      </c>
      <c r="J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1548.35</v>
      </c>
      <c r="K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1553.9199999999998</v>
      </c>
      <c r="L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1549.87</v>
      </c>
      <c r="M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1511.0499999999997</v>
      </c>
      <c r="N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1524.6599999999999</v>
      </c>
      <c r="O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1532.8999999999999</v>
      </c>
      <c r="P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1588.3199999999997</v>
      </c>
      <c r="Q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1550.62</v>
      </c>
      <c r="R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1502.07</v>
      </c>
      <c r="S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1521.4899999999998</v>
      </c>
      <c r="T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1522.12</v>
      </c>
      <c r="U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1523.9399999999998</v>
      </c>
      <c r="V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1524.0699999999997</v>
      </c>
      <c r="W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1519.67</v>
      </c>
      <c r="X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1647.3899999999999</v>
      </c>
      <c r="Y554" s="116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1539.44</v>
      </c>
    </row>
    <row r="555" spans="1:25" x14ac:dyDescent="0.2">
      <c r="A555" s="88">
        <f t="shared" si="14"/>
        <v>41993</v>
      </c>
      <c r="B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1492.2399999999998</v>
      </c>
      <c r="C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1513.1299999999999</v>
      </c>
      <c r="D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1532.85</v>
      </c>
      <c r="E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1536.28</v>
      </c>
      <c r="F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1536.33</v>
      </c>
      <c r="G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1526.56</v>
      </c>
      <c r="H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1486.3899999999999</v>
      </c>
      <c r="I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1504.62</v>
      </c>
      <c r="J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1506.31</v>
      </c>
      <c r="K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1525.35</v>
      </c>
      <c r="L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1518.83</v>
      </c>
      <c r="M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1525.1899999999998</v>
      </c>
      <c r="N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1531.32</v>
      </c>
      <c r="O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1551.65</v>
      </c>
      <c r="P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1559.04</v>
      </c>
      <c r="Q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1534.1599999999999</v>
      </c>
      <c r="R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1511.62</v>
      </c>
      <c r="S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1586.3899999999999</v>
      </c>
      <c r="T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1599</v>
      </c>
      <c r="U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1594.09</v>
      </c>
      <c r="V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1519.9899999999998</v>
      </c>
      <c r="W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1521.9299999999998</v>
      </c>
      <c r="X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1657.23</v>
      </c>
      <c r="Y555" s="116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1548.58</v>
      </c>
    </row>
    <row r="556" spans="1:25" x14ac:dyDescent="0.2">
      <c r="A556" s="88">
        <f t="shared" si="14"/>
        <v>41994</v>
      </c>
      <c r="B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1492.81</v>
      </c>
      <c r="C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1513.2199999999998</v>
      </c>
      <c r="D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1533.0099999999998</v>
      </c>
      <c r="E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1536.42</v>
      </c>
      <c r="F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1536.62</v>
      </c>
      <c r="G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1526.75</v>
      </c>
      <c r="H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1486.28</v>
      </c>
      <c r="I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1492.06</v>
      </c>
      <c r="J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1508.04</v>
      </c>
      <c r="K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1569.02</v>
      </c>
      <c r="L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1518.12</v>
      </c>
      <c r="M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1524.3</v>
      </c>
      <c r="N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1530.85</v>
      </c>
      <c r="O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1534.3</v>
      </c>
      <c r="P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1531.32</v>
      </c>
      <c r="Q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1512.9699999999998</v>
      </c>
      <c r="R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1511.0899999999997</v>
      </c>
      <c r="S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1586.25</v>
      </c>
      <c r="T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1597.34</v>
      </c>
      <c r="U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1595.4099999999999</v>
      </c>
      <c r="V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1520.24</v>
      </c>
      <c r="W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1521.0499999999997</v>
      </c>
      <c r="X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1657.6999999999998</v>
      </c>
      <c r="Y556" s="116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1533.26</v>
      </c>
    </row>
    <row r="557" spans="1:25" x14ac:dyDescent="0.2">
      <c r="A557" s="88">
        <f t="shared" si="14"/>
        <v>41995</v>
      </c>
      <c r="B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1488.9199999999998</v>
      </c>
      <c r="C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1512.75</v>
      </c>
      <c r="D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1531.04</v>
      </c>
      <c r="E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1530.8999999999999</v>
      </c>
      <c r="F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1534.9699999999998</v>
      </c>
      <c r="G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1525.57</v>
      </c>
      <c r="H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1482.3999999999999</v>
      </c>
      <c r="I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1573.4699999999998</v>
      </c>
      <c r="J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1549.0699999999997</v>
      </c>
      <c r="K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1554.94</v>
      </c>
      <c r="L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1541.61</v>
      </c>
      <c r="M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1493.6699999999998</v>
      </c>
      <c r="N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1506.71</v>
      </c>
      <c r="O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1517.1899999999998</v>
      </c>
      <c r="P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1567.9299999999998</v>
      </c>
      <c r="Q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1551.6</v>
      </c>
      <c r="R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1502.73</v>
      </c>
      <c r="S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1522.73</v>
      </c>
      <c r="T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1521.57</v>
      </c>
      <c r="U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1523.61</v>
      </c>
      <c r="V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1522.1399999999999</v>
      </c>
      <c r="W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1520.84</v>
      </c>
      <c r="X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1646.92</v>
      </c>
      <c r="Y557" s="116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1539.52</v>
      </c>
    </row>
    <row r="558" spans="1:25" x14ac:dyDescent="0.2">
      <c r="A558" s="88">
        <f t="shared" si="14"/>
        <v>41996</v>
      </c>
      <c r="B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1486.86</v>
      </c>
      <c r="C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1513.3799999999999</v>
      </c>
      <c r="D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1531.79</v>
      </c>
      <c r="E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1531.71</v>
      </c>
      <c r="F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1535.3899999999999</v>
      </c>
      <c r="G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1525.9199999999998</v>
      </c>
      <c r="H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1482.58</v>
      </c>
      <c r="I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1573.8799999999999</v>
      </c>
      <c r="J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1549.29</v>
      </c>
      <c r="K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1555.08</v>
      </c>
      <c r="L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1541.81</v>
      </c>
      <c r="M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1493.7999999999997</v>
      </c>
      <c r="N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1506.81</v>
      </c>
      <c r="O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1517.55</v>
      </c>
      <c r="P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1567.9099999999999</v>
      </c>
      <c r="Q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1551.69</v>
      </c>
      <c r="R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1501.98</v>
      </c>
      <c r="S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1518.98</v>
      </c>
      <c r="T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1519.9499999999998</v>
      </c>
      <c r="U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1529.56</v>
      </c>
      <c r="V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1522.7399999999998</v>
      </c>
      <c r="W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1519.4299999999998</v>
      </c>
      <c r="X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1641.25</v>
      </c>
      <c r="Y558" s="116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1535.7199999999998</v>
      </c>
    </row>
    <row r="559" spans="1:25" x14ac:dyDescent="0.2">
      <c r="A559" s="88">
        <f t="shared" si="14"/>
        <v>41997</v>
      </c>
      <c r="B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1487.1699999999998</v>
      </c>
      <c r="C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1513.71</v>
      </c>
      <c r="D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1532.4</v>
      </c>
      <c r="E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1532.44</v>
      </c>
      <c r="F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1525.9499999999998</v>
      </c>
      <c r="G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1526.0499999999997</v>
      </c>
      <c r="H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1482.62</v>
      </c>
      <c r="I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1564.9299999999998</v>
      </c>
      <c r="J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1537.7399999999998</v>
      </c>
      <c r="K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1542.6</v>
      </c>
      <c r="L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1520.6699999999998</v>
      </c>
      <c r="M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1484.05</v>
      </c>
      <c r="N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1493.9599999999998</v>
      </c>
      <c r="O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1509.62</v>
      </c>
      <c r="P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1558.4699999999998</v>
      </c>
      <c r="Q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1552.8799999999999</v>
      </c>
      <c r="R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1503.6999999999998</v>
      </c>
      <c r="S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1526.42</v>
      </c>
      <c r="T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1529.9199999999998</v>
      </c>
      <c r="U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1528.62</v>
      </c>
      <c r="V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1520.0099999999998</v>
      </c>
      <c r="W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1515.02</v>
      </c>
      <c r="X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1657.4399999999998</v>
      </c>
      <c r="Y559" s="116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1551.23</v>
      </c>
    </row>
    <row r="560" spans="1:25" x14ac:dyDescent="0.2">
      <c r="A560" s="88">
        <f t="shared" si="14"/>
        <v>41998</v>
      </c>
      <c r="B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1495.6399999999999</v>
      </c>
      <c r="C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1525.4499999999998</v>
      </c>
      <c r="D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1551.6299999999999</v>
      </c>
      <c r="E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1551.8</v>
      </c>
      <c r="F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1541.83</v>
      </c>
      <c r="G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1541.98</v>
      </c>
      <c r="H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1496.34</v>
      </c>
      <c r="I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1580.4299999999998</v>
      </c>
      <c r="J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1549.2399999999998</v>
      </c>
      <c r="K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1568.9699999999998</v>
      </c>
      <c r="L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1541.98</v>
      </c>
      <c r="M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1498.87</v>
      </c>
      <c r="N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1514.6499999999999</v>
      </c>
      <c r="O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1525.6799999999998</v>
      </c>
      <c r="P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1575.4399999999998</v>
      </c>
      <c r="Q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1575.94</v>
      </c>
      <c r="R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1502.1799999999998</v>
      </c>
      <c r="S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1527.1399999999999</v>
      </c>
      <c r="T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1527.85</v>
      </c>
      <c r="U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1529.2299999999998</v>
      </c>
      <c r="V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1514.53</v>
      </c>
      <c r="W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1515.75</v>
      </c>
      <c r="X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1640.08</v>
      </c>
      <c r="Y560" s="116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1535.83</v>
      </c>
    </row>
    <row r="561" spans="1:25" x14ac:dyDescent="0.2">
      <c r="A561" s="88">
        <f t="shared" si="14"/>
        <v>41999</v>
      </c>
      <c r="B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1484.07</v>
      </c>
      <c r="C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1518.8999999999999</v>
      </c>
      <c r="D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1534.4299999999998</v>
      </c>
      <c r="E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1537.75</v>
      </c>
      <c r="F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1541.4299999999998</v>
      </c>
      <c r="G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1535.11</v>
      </c>
      <c r="H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1490.29</v>
      </c>
      <c r="I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1583.4399999999998</v>
      </c>
      <c r="J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1509.25</v>
      </c>
      <c r="K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1502.34</v>
      </c>
      <c r="L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1502.3</v>
      </c>
      <c r="M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1499.4499999999998</v>
      </c>
      <c r="N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1503.3899999999999</v>
      </c>
      <c r="O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1498.12</v>
      </c>
      <c r="P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1528.2299999999998</v>
      </c>
      <c r="Q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1516.79</v>
      </c>
      <c r="R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1494.35</v>
      </c>
      <c r="S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1529.1399999999999</v>
      </c>
      <c r="T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1529.59</v>
      </c>
      <c r="U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1530.7599999999998</v>
      </c>
      <c r="V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1516.1</v>
      </c>
      <c r="W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1516.35</v>
      </c>
      <c r="X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1651.78</v>
      </c>
      <c r="Y561" s="116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1542.09</v>
      </c>
    </row>
    <row r="562" spans="1:25" x14ac:dyDescent="0.2">
      <c r="A562" s="88">
        <f t="shared" si="14"/>
        <v>42000</v>
      </c>
      <c r="B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1487.6499999999999</v>
      </c>
      <c r="C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1519.1599999999999</v>
      </c>
      <c r="D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1542.61</v>
      </c>
      <c r="E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1545.9899999999998</v>
      </c>
      <c r="F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1542.77</v>
      </c>
      <c r="G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1525.8999999999999</v>
      </c>
      <c r="H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1510.1699999999998</v>
      </c>
      <c r="I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1502.4699999999998</v>
      </c>
      <c r="J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1577.9699999999998</v>
      </c>
      <c r="K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1518.79</v>
      </c>
      <c r="L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1518.7399999999998</v>
      </c>
      <c r="M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1524.9699999999998</v>
      </c>
      <c r="N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1524.77</v>
      </c>
      <c r="O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1524.86</v>
      </c>
      <c r="P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1544.85</v>
      </c>
      <c r="Q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1545.27</v>
      </c>
      <c r="R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1491.07</v>
      </c>
      <c r="S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1545.56</v>
      </c>
      <c r="T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1535.08</v>
      </c>
      <c r="U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1538.12</v>
      </c>
      <c r="V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1520.1499999999999</v>
      </c>
      <c r="W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1520.8899999999999</v>
      </c>
      <c r="X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1646.2999999999997</v>
      </c>
      <c r="Y562" s="116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1541.87</v>
      </c>
    </row>
    <row r="563" spans="1:25" x14ac:dyDescent="0.2">
      <c r="A563" s="88">
        <f t="shared" si="14"/>
        <v>42001</v>
      </c>
      <c r="B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1485.2399999999998</v>
      </c>
      <c r="C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1522.2299999999998</v>
      </c>
      <c r="D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1549.5099999999998</v>
      </c>
      <c r="E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1552.98</v>
      </c>
      <c r="F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1549.6799999999998</v>
      </c>
      <c r="G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1532.44</v>
      </c>
      <c r="H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1509.73</v>
      </c>
      <c r="I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1485.31</v>
      </c>
      <c r="J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1522.52</v>
      </c>
      <c r="K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1523.7199999999998</v>
      </c>
      <c r="L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1517.6499999999999</v>
      </c>
      <c r="M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1523.83</v>
      </c>
      <c r="N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1543.4</v>
      </c>
      <c r="O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1557.2199999999998</v>
      </c>
      <c r="P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1567.8899999999999</v>
      </c>
      <c r="Q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1544.0499999999997</v>
      </c>
      <c r="R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1489.7799999999997</v>
      </c>
      <c r="S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1521.4699999999998</v>
      </c>
      <c r="T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1521.9699999999998</v>
      </c>
      <c r="U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1513.9399999999998</v>
      </c>
      <c r="V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1520.6299999999999</v>
      </c>
      <c r="W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1521.4899999999998</v>
      </c>
      <c r="X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1597.6799999999998</v>
      </c>
      <c r="Y563" s="116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1529.34</v>
      </c>
    </row>
    <row r="564" spans="1:25" x14ac:dyDescent="0.2">
      <c r="A564" s="88">
        <f t="shared" si="14"/>
        <v>42002</v>
      </c>
      <c r="B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1483.9199999999998</v>
      </c>
      <c r="C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1512.9199999999998</v>
      </c>
      <c r="D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1534.67</v>
      </c>
      <c r="E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1537.7799999999997</v>
      </c>
      <c r="F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1541.61</v>
      </c>
      <c r="G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1525.82</v>
      </c>
      <c r="H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1482.42</v>
      </c>
      <c r="I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1573.6799999999998</v>
      </c>
      <c r="J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1525.6299999999999</v>
      </c>
      <c r="K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1529.31</v>
      </c>
      <c r="L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1511.1699999999998</v>
      </c>
      <c r="M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1484.2199999999998</v>
      </c>
      <c r="N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1488.25</v>
      </c>
      <c r="O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1485.7599999999998</v>
      </c>
      <c r="P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1519.4899999999998</v>
      </c>
      <c r="Q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1499.6299999999999</v>
      </c>
      <c r="R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1499.7399999999998</v>
      </c>
      <c r="S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1516.7999999999997</v>
      </c>
      <c r="T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1517.1899999999998</v>
      </c>
      <c r="U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1518.3</v>
      </c>
      <c r="V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1515.33</v>
      </c>
      <c r="W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1516.4299999999998</v>
      </c>
      <c r="X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1653.36</v>
      </c>
      <c r="Y564" s="116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1543.2199999999998</v>
      </c>
    </row>
    <row r="565" spans="1:25" x14ac:dyDescent="0.2">
      <c r="A565" s="88">
        <f t="shared" si="14"/>
        <v>42003</v>
      </c>
      <c r="B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1483.3</v>
      </c>
      <c r="C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1522.7799999999997</v>
      </c>
      <c r="D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1544.86</v>
      </c>
      <c r="E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1551.71</v>
      </c>
      <c r="F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1555.73</v>
      </c>
      <c r="G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1538.75</v>
      </c>
      <c r="H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1490.6799999999998</v>
      </c>
      <c r="I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1587.1999999999998</v>
      </c>
      <c r="J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1537.24</v>
      </c>
      <c r="K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1542.29</v>
      </c>
      <c r="L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1523.2399999999998</v>
      </c>
      <c r="M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1488.59</v>
      </c>
      <c r="N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1506.46</v>
      </c>
      <c r="O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1503.57</v>
      </c>
      <c r="P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1564.4899999999998</v>
      </c>
      <c r="Q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1529.08</v>
      </c>
      <c r="R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1490.48</v>
      </c>
      <c r="S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1526.1599999999999</v>
      </c>
      <c r="T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1525.85</v>
      </c>
      <c r="U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1526.9499999999998</v>
      </c>
      <c r="V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1515.56</v>
      </c>
      <c r="W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1516.2199999999998</v>
      </c>
      <c r="X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1653.1399999999999</v>
      </c>
      <c r="Y565" s="116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1542.6799999999998</v>
      </c>
    </row>
    <row r="566" spans="1:25" x14ac:dyDescent="0.2">
      <c r="A566" s="88">
        <f t="shared" si="14"/>
        <v>42004</v>
      </c>
      <c r="B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1483.1</v>
      </c>
      <c r="C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1522.58</v>
      </c>
      <c r="D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1544.79</v>
      </c>
      <c r="E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1551.4299999999998</v>
      </c>
      <c r="F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1555.34</v>
      </c>
      <c r="G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1538.6999999999998</v>
      </c>
      <c r="H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1490.28</v>
      </c>
      <c r="I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1586.25</v>
      </c>
      <c r="J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1536.6299999999999</v>
      </c>
      <c r="K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1540.02</v>
      </c>
      <c r="L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1521.29</v>
      </c>
      <c r="M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1487.2399999999998</v>
      </c>
      <c r="N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1505.2099999999998</v>
      </c>
      <c r="O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1503.6499999999999</v>
      </c>
      <c r="P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1564.71</v>
      </c>
      <c r="Q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1529.36</v>
      </c>
      <c r="R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1490.3799999999999</v>
      </c>
      <c r="S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1578.65</v>
      </c>
      <c r="T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1594.51</v>
      </c>
      <c r="U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1586.78</v>
      </c>
      <c r="V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1627.33</v>
      </c>
      <c r="W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1589.61</v>
      </c>
      <c r="X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1754.1999999999998</v>
      </c>
      <c r="Y566" s="116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1651</v>
      </c>
    </row>
    <row r="567" spans="1:25" x14ac:dyDescent="0.25">
      <c r="A567" s="103"/>
      <c r="B567" s="87"/>
      <c r="C567" s="87"/>
      <c r="D567" s="87"/>
    </row>
    <row r="568" spans="1:25" x14ac:dyDescent="0.25">
      <c r="A568" s="96" t="s">
        <v>159</v>
      </c>
      <c r="B568" s="87"/>
      <c r="C568" s="87"/>
      <c r="D568" s="87"/>
    </row>
    <row r="569" spans="1:25" ht="12.75" x14ac:dyDescent="0.2">
      <c r="A569" s="165" t="s">
        <v>49</v>
      </c>
      <c r="B569" s="168" t="s">
        <v>128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5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5" ht="12.75" x14ac:dyDescent="0.2">
      <c r="A571" s="166"/>
      <c r="B571" s="174" t="s">
        <v>129</v>
      </c>
      <c r="C571" s="163" t="s">
        <v>130</v>
      </c>
      <c r="D571" s="163" t="s">
        <v>131</v>
      </c>
      <c r="E571" s="163" t="s">
        <v>132</v>
      </c>
      <c r="F571" s="163" t="s">
        <v>133</v>
      </c>
      <c r="G571" s="163" t="s">
        <v>134</v>
      </c>
      <c r="H571" s="163" t="s">
        <v>135</v>
      </c>
      <c r="I571" s="163" t="s">
        <v>136</v>
      </c>
      <c r="J571" s="163" t="s">
        <v>137</v>
      </c>
      <c r="K571" s="163" t="s">
        <v>138</v>
      </c>
      <c r="L571" s="163" t="s">
        <v>139</v>
      </c>
      <c r="M571" s="163" t="s">
        <v>140</v>
      </c>
      <c r="N571" s="176" t="s">
        <v>141</v>
      </c>
      <c r="O571" s="163" t="s">
        <v>142</v>
      </c>
      <c r="P571" s="163" t="s">
        <v>143</v>
      </c>
      <c r="Q571" s="163" t="s">
        <v>144</v>
      </c>
      <c r="R571" s="163" t="s">
        <v>145</v>
      </c>
      <c r="S571" s="163" t="s">
        <v>146</v>
      </c>
      <c r="T571" s="163" t="s">
        <v>147</v>
      </c>
      <c r="U571" s="163" t="s">
        <v>148</v>
      </c>
      <c r="V571" s="163" t="s">
        <v>149</v>
      </c>
      <c r="W571" s="163" t="s">
        <v>150</v>
      </c>
      <c r="X571" s="163" t="s">
        <v>151</v>
      </c>
      <c r="Y571" s="163" t="s">
        <v>152</v>
      </c>
    </row>
    <row r="572" spans="1:25" ht="12.75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88">
        <f>A536</f>
        <v>41974</v>
      </c>
      <c r="B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1472.5699999999997</v>
      </c>
      <c r="C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1473.6</v>
      </c>
      <c r="D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1456.8</v>
      </c>
      <c r="E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1459.6699999999998</v>
      </c>
      <c r="F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1462.4199999999998</v>
      </c>
      <c r="G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1456.61</v>
      </c>
      <c r="H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1471.3899999999999</v>
      </c>
      <c r="I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1504.54</v>
      </c>
      <c r="J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1456.54</v>
      </c>
      <c r="K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1484.24</v>
      </c>
      <c r="L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1502.1</v>
      </c>
      <c r="M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1568.0099999999998</v>
      </c>
      <c r="N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1542.1</v>
      </c>
      <c r="O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1535.9899999999998</v>
      </c>
      <c r="P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1499.4899999999998</v>
      </c>
      <c r="Q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1497.4099999999999</v>
      </c>
      <c r="R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1515.81</v>
      </c>
      <c r="S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1636.5</v>
      </c>
      <c r="T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1645.2299999999998</v>
      </c>
      <c r="U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1606.98</v>
      </c>
      <c r="V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1659.2999999999997</v>
      </c>
      <c r="W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1597.8999999999999</v>
      </c>
      <c r="X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1800.81</v>
      </c>
      <c r="Y573" s="116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1601.1499999999999</v>
      </c>
    </row>
    <row r="574" spans="1:25" x14ac:dyDescent="0.2">
      <c r="A574" s="88">
        <f>A573+1</f>
        <v>41975</v>
      </c>
      <c r="B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1470.23</v>
      </c>
      <c r="C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1470.4299999999998</v>
      </c>
      <c r="D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1457.2799999999997</v>
      </c>
      <c r="E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1459.81</v>
      </c>
      <c r="F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1462.85</v>
      </c>
      <c r="G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1456.25</v>
      </c>
      <c r="H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1470.1299999999999</v>
      </c>
      <c r="I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1505.27</v>
      </c>
      <c r="J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1457.25</v>
      </c>
      <c r="K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1481.71</v>
      </c>
      <c r="L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1493.85</v>
      </c>
      <c r="M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1553.85</v>
      </c>
      <c r="N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1520.7799999999997</v>
      </c>
      <c r="O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1519.34</v>
      </c>
      <c r="P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1487.1799999999998</v>
      </c>
      <c r="Q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1485.05</v>
      </c>
      <c r="R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1529.48</v>
      </c>
      <c r="S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1627.7199999999998</v>
      </c>
      <c r="T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1624.1699999999998</v>
      </c>
      <c r="U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1589.6899999999998</v>
      </c>
      <c r="V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1626.6</v>
      </c>
      <c r="W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1581.9099999999999</v>
      </c>
      <c r="X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1693.06</v>
      </c>
      <c r="Y574" s="116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1606.9299999999998</v>
      </c>
    </row>
    <row r="575" spans="1:25" x14ac:dyDescent="0.2">
      <c r="A575" s="88">
        <f t="shared" ref="A575:A603" si="15">A574+1</f>
        <v>41976</v>
      </c>
      <c r="B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1460.1799999999998</v>
      </c>
      <c r="C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1488.25</v>
      </c>
      <c r="D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1488.2599999999998</v>
      </c>
      <c r="E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1488.19</v>
      </c>
      <c r="F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1488.4499999999998</v>
      </c>
      <c r="G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1489.04</v>
      </c>
      <c r="H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1481.07</v>
      </c>
      <c r="I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1563.6599999999999</v>
      </c>
      <c r="J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1503.4099999999999</v>
      </c>
      <c r="K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1489.6399999999999</v>
      </c>
      <c r="L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1457.05</v>
      </c>
      <c r="M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1539.56</v>
      </c>
      <c r="N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1497.96</v>
      </c>
      <c r="O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1504.7399999999998</v>
      </c>
      <c r="P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1454.5299999999997</v>
      </c>
      <c r="Q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1469.2599999999998</v>
      </c>
      <c r="R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1538.4299999999998</v>
      </c>
      <c r="S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1633.52</v>
      </c>
      <c r="T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1612.8</v>
      </c>
      <c r="U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1571.34</v>
      </c>
      <c r="V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1602.7799999999997</v>
      </c>
      <c r="W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1556.61</v>
      </c>
      <c r="X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1709.11</v>
      </c>
      <c r="Y575" s="116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1601.1799999999998</v>
      </c>
    </row>
    <row r="576" spans="1:25" x14ac:dyDescent="0.2">
      <c r="A576" s="88">
        <f t="shared" si="15"/>
        <v>41977</v>
      </c>
      <c r="B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1477.88</v>
      </c>
      <c r="C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1470.9899999999998</v>
      </c>
      <c r="D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1488.4499999999998</v>
      </c>
      <c r="E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1488.4199999999998</v>
      </c>
      <c r="F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1488.61</v>
      </c>
      <c r="G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1472.12</v>
      </c>
      <c r="H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1454.12</v>
      </c>
      <c r="I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1547.6599999999999</v>
      </c>
      <c r="J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1506.1299999999999</v>
      </c>
      <c r="K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1480.6699999999998</v>
      </c>
      <c r="L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1458.82</v>
      </c>
      <c r="M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1505.12</v>
      </c>
      <c r="N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1487.6999999999998</v>
      </c>
      <c r="O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1454.1499999999999</v>
      </c>
      <c r="P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1488.61</v>
      </c>
      <c r="Q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1484.2099999999998</v>
      </c>
      <c r="R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1475.56</v>
      </c>
      <c r="S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1620.21</v>
      </c>
      <c r="T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1612.6999999999998</v>
      </c>
      <c r="U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1591.4199999999998</v>
      </c>
      <c r="V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1622.0299999999997</v>
      </c>
      <c r="W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1567.73</v>
      </c>
      <c r="X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1714.5499999999997</v>
      </c>
      <c r="Y576" s="116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1634.32</v>
      </c>
    </row>
    <row r="577" spans="1:25" x14ac:dyDescent="0.2">
      <c r="A577" s="88">
        <f t="shared" si="15"/>
        <v>41978</v>
      </c>
      <c r="B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1475.86</v>
      </c>
      <c r="C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1471.9299999999998</v>
      </c>
      <c r="D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1489.1999999999998</v>
      </c>
      <c r="E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1489.2399999999998</v>
      </c>
      <c r="F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1489.4699999999998</v>
      </c>
      <c r="G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1490.34</v>
      </c>
      <c r="H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1454.7099999999998</v>
      </c>
      <c r="I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1547.84</v>
      </c>
      <c r="J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1490.07</v>
      </c>
      <c r="K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1465.03</v>
      </c>
      <c r="L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1479.9299999999998</v>
      </c>
      <c r="M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1538.2199999999998</v>
      </c>
      <c r="N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1534.09</v>
      </c>
      <c r="O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1539.09</v>
      </c>
      <c r="P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1456.81</v>
      </c>
      <c r="Q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1455.01</v>
      </c>
      <c r="R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1498.7199999999998</v>
      </c>
      <c r="S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1590.9099999999999</v>
      </c>
      <c r="T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1610.81</v>
      </c>
      <c r="U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1598.83</v>
      </c>
      <c r="V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1617.5699999999997</v>
      </c>
      <c r="W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1576.1499999999999</v>
      </c>
      <c r="X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1726.52</v>
      </c>
      <c r="Y577" s="116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1634.2199999999998</v>
      </c>
    </row>
    <row r="578" spans="1:25" x14ac:dyDescent="0.2">
      <c r="A578" s="88">
        <f t="shared" si="15"/>
        <v>41979</v>
      </c>
      <c r="B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1483.9899999999998</v>
      </c>
      <c r="C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1471.9899999999998</v>
      </c>
      <c r="D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1476.7199999999998</v>
      </c>
      <c r="E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1460.62</v>
      </c>
      <c r="F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1455</v>
      </c>
      <c r="G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1463.8899999999999</v>
      </c>
      <c r="H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1471.9499999999998</v>
      </c>
      <c r="I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1472.6599999999999</v>
      </c>
      <c r="J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1542.1399999999999</v>
      </c>
      <c r="K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1458.77</v>
      </c>
      <c r="L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1483.42</v>
      </c>
      <c r="M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1484.78</v>
      </c>
      <c r="N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1472.46</v>
      </c>
      <c r="O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1467.4899999999998</v>
      </c>
      <c r="P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1478.31</v>
      </c>
      <c r="Q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1482.4899999999998</v>
      </c>
      <c r="R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1518.08</v>
      </c>
      <c r="S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1603.61</v>
      </c>
      <c r="T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1605.86</v>
      </c>
      <c r="U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1588.48</v>
      </c>
      <c r="V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1545.2399999999998</v>
      </c>
      <c r="W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1504.33</v>
      </c>
      <c r="X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1673.9399999999998</v>
      </c>
      <c r="Y578" s="116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1572.6799999999998</v>
      </c>
    </row>
    <row r="579" spans="1:25" x14ac:dyDescent="0.2">
      <c r="A579" s="88">
        <f t="shared" si="15"/>
        <v>41980</v>
      </c>
      <c r="B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1481.96</v>
      </c>
      <c r="C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1468.3</v>
      </c>
      <c r="D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1459.6</v>
      </c>
      <c r="E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1454.5</v>
      </c>
      <c r="F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1464.62</v>
      </c>
      <c r="G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1457.5</v>
      </c>
      <c r="H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1463.7199999999998</v>
      </c>
      <c r="I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1468.29</v>
      </c>
      <c r="J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1533.6799999999998</v>
      </c>
      <c r="K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1473.19</v>
      </c>
      <c r="L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1480.6</v>
      </c>
      <c r="M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1481.09</v>
      </c>
      <c r="N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1470.5299999999997</v>
      </c>
      <c r="O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1465.09</v>
      </c>
      <c r="P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1476.7399999999998</v>
      </c>
      <c r="Q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1480.99</v>
      </c>
      <c r="R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1467.99</v>
      </c>
      <c r="S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1594.7599999999998</v>
      </c>
      <c r="T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1599.56</v>
      </c>
      <c r="U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1585.7599999999998</v>
      </c>
      <c r="V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1544.87</v>
      </c>
      <c r="W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1504.11</v>
      </c>
      <c r="X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1674.35</v>
      </c>
      <c r="Y579" s="116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1573.75</v>
      </c>
    </row>
    <row r="580" spans="1:25" x14ac:dyDescent="0.2">
      <c r="A580" s="88">
        <f t="shared" si="15"/>
        <v>41981</v>
      </c>
      <c r="B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1477.6399999999999</v>
      </c>
      <c r="C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1472.6</v>
      </c>
      <c r="D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1467.05</v>
      </c>
      <c r="E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1466.86</v>
      </c>
      <c r="F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1461.1</v>
      </c>
      <c r="G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1454.3899999999999</v>
      </c>
      <c r="H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1467.08</v>
      </c>
      <c r="I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1473.81</v>
      </c>
      <c r="J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1464.6</v>
      </c>
      <c r="K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1487.7199999999998</v>
      </c>
      <c r="L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1483.1999999999998</v>
      </c>
      <c r="M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1530.71</v>
      </c>
      <c r="N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1521.61</v>
      </c>
      <c r="O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1548.29</v>
      </c>
      <c r="P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1490.92</v>
      </c>
      <c r="Q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1483.56</v>
      </c>
      <c r="R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1474.23</v>
      </c>
      <c r="S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1654.21</v>
      </c>
      <c r="T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1605.4699999999998</v>
      </c>
      <c r="U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1582.9699999999998</v>
      </c>
      <c r="V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1618.48</v>
      </c>
      <c r="W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1583.51</v>
      </c>
      <c r="X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1709.7199999999998</v>
      </c>
      <c r="Y580" s="116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1627.9699999999998</v>
      </c>
    </row>
    <row r="581" spans="1:25" x14ac:dyDescent="0.2">
      <c r="A581" s="88">
        <f t="shared" si="15"/>
        <v>41982</v>
      </c>
      <c r="B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1477.1599999999999</v>
      </c>
      <c r="C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1472.96</v>
      </c>
      <c r="D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1467.0099999999998</v>
      </c>
      <c r="E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1465.6399999999999</v>
      </c>
      <c r="F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1459.36</v>
      </c>
      <c r="G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1455.53</v>
      </c>
      <c r="H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1467.9499999999998</v>
      </c>
      <c r="I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1489.1699999999998</v>
      </c>
      <c r="J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1474.06</v>
      </c>
      <c r="K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1469.52</v>
      </c>
      <c r="L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1469.1899999999998</v>
      </c>
      <c r="M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1488.77</v>
      </c>
      <c r="N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1489.46</v>
      </c>
      <c r="O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1490.1799999999998</v>
      </c>
      <c r="P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1460.67</v>
      </c>
      <c r="Q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1453.4899999999998</v>
      </c>
      <c r="R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1475.17</v>
      </c>
      <c r="S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1589.3999999999999</v>
      </c>
      <c r="T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1596.62</v>
      </c>
      <c r="U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1576.1799999999998</v>
      </c>
      <c r="V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1599.4599999999998</v>
      </c>
      <c r="W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1565.59</v>
      </c>
      <c r="X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1708.34</v>
      </c>
      <c r="Y581" s="116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1626.1299999999999</v>
      </c>
    </row>
    <row r="582" spans="1:25" x14ac:dyDescent="0.2">
      <c r="A582" s="88">
        <f t="shared" si="15"/>
        <v>41983</v>
      </c>
      <c r="B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1479.37</v>
      </c>
      <c r="C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1473.57</v>
      </c>
      <c r="D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1459.02</v>
      </c>
      <c r="E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1467.44</v>
      </c>
      <c r="F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1462.12</v>
      </c>
      <c r="G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1457.0099999999998</v>
      </c>
      <c r="H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1469.4599999999998</v>
      </c>
      <c r="I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1509.84</v>
      </c>
      <c r="J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1467.9099999999999</v>
      </c>
      <c r="K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1465.9899999999998</v>
      </c>
      <c r="L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1462.44</v>
      </c>
      <c r="M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1486.36</v>
      </c>
      <c r="N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1464.86</v>
      </c>
      <c r="O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1454.87</v>
      </c>
      <c r="P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1484.46</v>
      </c>
      <c r="Q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1479.46</v>
      </c>
      <c r="R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1467.4099999999999</v>
      </c>
      <c r="S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1547.09</v>
      </c>
      <c r="T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1556.08</v>
      </c>
      <c r="U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1541.7199999999998</v>
      </c>
      <c r="V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1570.6399999999999</v>
      </c>
      <c r="W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1517.6299999999999</v>
      </c>
      <c r="X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1684.12</v>
      </c>
      <c r="Y582" s="116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1592.1</v>
      </c>
    </row>
    <row r="583" spans="1:25" x14ac:dyDescent="0.2">
      <c r="A583" s="88">
        <f t="shared" si="15"/>
        <v>41984</v>
      </c>
      <c r="B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1474.78</v>
      </c>
      <c r="C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1469.8899999999999</v>
      </c>
      <c r="D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1458.8999999999999</v>
      </c>
      <c r="E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1467.25</v>
      </c>
      <c r="F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1462.04</v>
      </c>
      <c r="G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1456.7399999999998</v>
      </c>
      <c r="H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1470</v>
      </c>
      <c r="I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1509.56</v>
      </c>
      <c r="J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1467.5499999999997</v>
      </c>
      <c r="K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1465.62</v>
      </c>
      <c r="L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1462.9599999999998</v>
      </c>
      <c r="M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1486.2399999999998</v>
      </c>
      <c r="N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1465.7799999999997</v>
      </c>
      <c r="O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1455.7599999999998</v>
      </c>
      <c r="P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1484.1599999999999</v>
      </c>
      <c r="Q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1479.4899999999998</v>
      </c>
      <c r="R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1467.1499999999999</v>
      </c>
      <c r="S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1548.4899999999998</v>
      </c>
      <c r="T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1557.6</v>
      </c>
      <c r="U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1541.44</v>
      </c>
      <c r="V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1570.56</v>
      </c>
      <c r="W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1518.4199999999998</v>
      </c>
      <c r="X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1676.36</v>
      </c>
      <c r="Y583" s="116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1585.1</v>
      </c>
    </row>
    <row r="584" spans="1:25" x14ac:dyDescent="0.2">
      <c r="A584" s="88">
        <f t="shared" si="15"/>
        <v>41985</v>
      </c>
      <c r="B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1473.28</v>
      </c>
      <c r="C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1453.51</v>
      </c>
      <c r="D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1464.4899999999998</v>
      </c>
      <c r="E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1464.3999999999999</v>
      </c>
      <c r="F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1460.8999999999999</v>
      </c>
      <c r="G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1464.86</v>
      </c>
      <c r="H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1467.73</v>
      </c>
      <c r="I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1510.0699999999997</v>
      </c>
      <c r="J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1468.08</v>
      </c>
      <c r="K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1466.0299999999997</v>
      </c>
      <c r="L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1458.3</v>
      </c>
      <c r="M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1484.55</v>
      </c>
      <c r="N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1453.51</v>
      </c>
      <c r="O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1470.1</v>
      </c>
      <c r="P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1479.4899999999998</v>
      </c>
      <c r="Q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1480.4299999999998</v>
      </c>
      <c r="R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1465.27</v>
      </c>
      <c r="S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1511.1299999999999</v>
      </c>
      <c r="T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1512.21</v>
      </c>
      <c r="U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1491.35</v>
      </c>
      <c r="V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1550.6</v>
      </c>
      <c r="W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1509.1299999999999</v>
      </c>
      <c r="X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1682.75</v>
      </c>
      <c r="Y584" s="116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1570.61</v>
      </c>
    </row>
    <row r="585" spans="1:25" x14ac:dyDescent="0.2">
      <c r="A585" s="88">
        <f t="shared" si="15"/>
        <v>41986</v>
      </c>
      <c r="B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1458.77</v>
      </c>
      <c r="C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1458.11</v>
      </c>
      <c r="D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1456.6299999999999</v>
      </c>
      <c r="E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1457</v>
      </c>
      <c r="F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1457.23</v>
      </c>
      <c r="G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1457.6999999999998</v>
      </c>
      <c r="H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1458.75</v>
      </c>
      <c r="I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1481.98</v>
      </c>
      <c r="J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1480.0099999999998</v>
      </c>
      <c r="K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1481.15</v>
      </c>
      <c r="L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1486.79</v>
      </c>
      <c r="M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1502.0299999999997</v>
      </c>
      <c r="N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1501.73</v>
      </c>
      <c r="O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1501.6599999999999</v>
      </c>
      <c r="P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1502.1</v>
      </c>
      <c r="Q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1502.6799999999998</v>
      </c>
      <c r="R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1506.27</v>
      </c>
      <c r="S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1536.75</v>
      </c>
      <c r="T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1567.83</v>
      </c>
      <c r="U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1548.06</v>
      </c>
      <c r="V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1531.6799999999998</v>
      </c>
      <c r="W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1491.83</v>
      </c>
      <c r="X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1633.37</v>
      </c>
      <c r="Y585" s="116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1509.3</v>
      </c>
    </row>
    <row r="586" spans="1:25" x14ac:dyDescent="0.2">
      <c r="A586" s="88">
        <f t="shared" si="15"/>
        <v>41987</v>
      </c>
      <c r="B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1458.4299999999998</v>
      </c>
      <c r="C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1456.67</v>
      </c>
      <c r="D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1456.71</v>
      </c>
      <c r="E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1456.79</v>
      </c>
      <c r="F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1456.9499999999998</v>
      </c>
      <c r="G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1457.6399999999999</v>
      </c>
      <c r="H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1458.29</v>
      </c>
      <c r="I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1472.1399999999999</v>
      </c>
      <c r="J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1470.59</v>
      </c>
      <c r="K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1486.82</v>
      </c>
      <c r="L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1486.73</v>
      </c>
      <c r="M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1501.86</v>
      </c>
      <c r="N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1501.7799999999997</v>
      </c>
      <c r="O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1501.73</v>
      </c>
      <c r="P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1501.98</v>
      </c>
      <c r="Q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1502.81</v>
      </c>
      <c r="R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1506.5499999999997</v>
      </c>
      <c r="S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1485.08</v>
      </c>
      <c r="T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1537.1399999999999</v>
      </c>
      <c r="U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1521.3799999999999</v>
      </c>
      <c r="V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1522.2399999999998</v>
      </c>
      <c r="W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1488.86</v>
      </c>
      <c r="X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1632.9099999999999</v>
      </c>
      <c r="Y586" s="116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1509.6699999999998</v>
      </c>
    </row>
    <row r="587" spans="1:25" x14ac:dyDescent="0.2">
      <c r="A587" s="88">
        <f t="shared" si="15"/>
        <v>41988</v>
      </c>
      <c r="B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1454.52</v>
      </c>
      <c r="C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1458.3899999999999</v>
      </c>
      <c r="D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1458.2199999999998</v>
      </c>
      <c r="E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1458.3899999999999</v>
      </c>
      <c r="F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1458.48</v>
      </c>
      <c r="G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1459</v>
      </c>
      <c r="H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1459.9099999999999</v>
      </c>
      <c r="I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1508.54</v>
      </c>
      <c r="J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1467.04</v>
      </c>
      <c r="K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1465.4699999999998</v>
      </c>
      <c r="L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1457.4699999999998</v>
      </c>
      <c r="M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1462.54</v>
      </c>
      <c r="N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1467.37</v>
      </c>
      <c r="O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1467.2399999999998</v>
      </c>
      <c r="P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1518.02</v>
      </c>
      <c r="Q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1519.0099999999998</v>
      </c>
      <c r="R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1522.57</v>
      </c>
      <c r="S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1526.79</v>
      </c>
      <c r="T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1526.2199999999998</v>
      </c>
      <c r="U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1499.8799999999999</v>
      </c>
      <c r="V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1483.69</v>
      </c>
      <c r="W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1471.02</v>
      </c>
      <c r="X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1646.7999999999997</v>
      </c>
      <c r="Y587" s="116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1528.1399999999999</v>
      </c>
    </row>
    <row r="588" spans="1:25" x14ac:dyDescent="0.2">
      <c r="A588" s="88">
        <f t="shared" si="15"/>
        <v>41989</v>
      </c>
      <c r="B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1463.77</v>
      </c>
      <c r="C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1467.7199999999998</v>
      </c>
      <c r="D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1499.6499999999999</v>
      </c>
      <c r="E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1493.6599999999999</v>
      </c>
      <c r="F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1490.83</v>
      </c>
      <c r="G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1482.2999999999997</v>
      </c>
      <c r="H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1465.71</v>
      </c>
      <c r="I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1528.65</v>
      </c>
      <c r="J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1492.65</v>
      </c>
      <c r="K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1465.35</v>
      </c>
      <c r="L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1457.34</v>
      </c>
      <c r="M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1472.82</v>
      </c>
      <c r="N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1466.7199999999998</v>
      </c>
      <c r="O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1466.9899999999998</v>
      </c>
      <c r="P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1501.3799999999999</v>
      </c>
      <c r="Q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1468.4499999999998</v>
      </c>
      <c r="R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1478.9299999999998</v>
      </c>
      <c r="S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1494.67</v>
      </c>
      <c r="T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1494.6</v>
      </c>
      <c r="U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1494.94</v>
      </c>
      <c r="V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1487.12</v>
      </c>
      <c r="W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1482.5099999999998</v>
      </c>
      <c r="X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1641.35</v>
      </c>
      <c r="Y588" s="116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1531.6999999999998</v>
      </c>
    </row>
    <row r="589" spans="1:25" x14ac:dyDescent="0.2">
      <c r="A589" s="88">
        <f t="shared" si="15"/>
        <v>41990</v>
      </c>
      <c r="B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1458.29</v>
      </c>
      <c r="C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1480.9299999999998</v>
      </c>
      <c r="D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1498.84</v>
      </c>
      <c r="E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1498.9899999999998</v>
      </c>
      <c r="F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1502.31</v>
      </c>
      <c r="G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1493.3799999999999</v>
      </c>
      <c r="H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1452.34</v>
      </c>
      <c r="I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1538.19</v>
      </c>
      <c r="J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1500.9899999999998</v>
      </c>
      <c r="K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1496.3999999999999</v>
      </c>
      <c r="L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1479.1399999999999</v>
      </c>
      <c r="M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1460.12</v>
      </c>
      <c r="N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1462.7999999999997</v>
      </c>
      <c r="O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1467.56</v>
      </c>
      <c r="P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1502.07</v>
      </c>
      <c r="Q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1468.87</v>
      </c>
      <c r="R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1477.83</v>
      </c>
      <c r="S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1485.1299999999999</v>
      </c>
      <c r="T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1485.7599999999998</v>
      </c>
      <c r="U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1486.54</v>
      </c>
      <c r="V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1487.87</v>
      </c>
      <c r="W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1483.6399999999999</v>
      </c>
      <c r="X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1619.6999999999998</v>
      </c>
      <c r="Y589" s="116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1500.25</v>
      </c>
    </row>
    <row r="590" spans="1:25" x14ac:dyDescent="0.2">
      <c r="A590" s="88">
        <f t="shared" si="15"/>
        <v>41991</v>
      </c>
      <c r="B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1459.6299999999999</v>
      </c>
      <c r="C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1480.9599999999998</v>
      </c>
      <c r="D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1499.02</v>
      </c>
      <c r="E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1498.96</v>
      </c>
      <c r="F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1502.1699999999998</v>
      </c>
      <c r="G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1493.1499999999999</v>
      </c>
      <c r="H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1452.2399999999998</v>
      </c>
      <c r="I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1538.44</v>
      </c>
      <c r="J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1514.98</v>
      </c>
      <c r="K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1520.21</v>
      </c>
      <c r="L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1516.75</v>
      </c>
      <c r="M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1479.75</v>
      </c>
      <c r="N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1492.85</v>
      </c>
      <c r="O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1500.94</v>
      </c>
      <c r="P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1553.8199999999997</v>
      </c>
      <c r="Q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1518.1399999999999</v>
      </c>
      <c r="R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1471.4499999999998</v>
      </c>
      <c r="S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1488.59</v>
      </c>
      <c r="T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1491.44</v>
      </c>
      <c r="U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1492.08</v>
      </c>
      <c r="V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1489.28</v>
      </c>
      <c r="W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1484.77</v>
      </c>
      <c r="X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1609.49</v>
      </c>
      <c r="Y590" s="116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1506.1499999999999</v>
      </c>
    </row>
    <row r="591" spans="1:25" x14ac:dyDescent="0.2">
      <c r="A591" s="88">
        <f t="shared" si="15"/>
        <v>41992</v>
      </c>
      <c r="B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1460.06</v>
      </c>
      <c r="C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1480.75</v>
      </c>
      <c r="D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1498.73</v>
      </c>
      <c r="E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1498.6799999999998</v>
      </c>
      <c r="F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1501.6799999999998</v>
      </c>
      <c r="G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1492.83</v>
      </c>
      <c r="H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1452.4099999999999</v>
      </c>
      <c r="I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1538.2399999999998</v>
      </c>
      <c r="J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1514.6899999999998</v>
      </c>
      <c r="K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1519.9599999999998</v>
      </c>
      <c r="L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1516.1299999999999</v>
      </c>
      <c r="M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1479.31</v>
      </c>
      <c r="N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1492.2199999999998</v>
      </c>
      <c r="O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1500.0299999999997</v>
      </c>
      <c r="P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1552.59</v>
      </c>
      <c r="Q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1516.83</v>
      </c>
      <c r="R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1470.79</v>
      </c>
      <c r="S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1489.21</v>
      </c>
      <c r="T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1489.8</v>
      </c>
      <c r="U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1491.54</v>
      </c>
      <c r="V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1491.6599999999999</v>
      </c>
      <c r="W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1487.49</v>
      </c>
      <c r="X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1608.6</v>
      </c>
      <c r="Y591" s="116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1506.2399999999998</v>
      </c>
    </row>
    <row r="592" spans="1:25" x14ac:dyDescent="0.2">
      <c r="A592" s="88">
        <f t="shared" si="15"/>
        <v>41993</v>
      </c>
      <c r="B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1461.4699999999998</v>
      </c>
      <c r="C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1481.28</v>
      </c>
      <c r="D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1499.9899999999998</v>
      </c>
      <c r="E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1503.2399999999998</v>
      </c>
      <c r="F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1503.2799999999997</v>
      </c>
      <c r="G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1494.02</v>
      </c>
      <c r="H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1455.9199999999998</v>
      </c>
      <c r="I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1473.21</v>
      </c>
      <c r="J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1474.81</v>
      </c>
      <c r="K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1492.87</v>
      </c>
      <c r="L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1486.6799999999998</v>
      </c>
      <c r="M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1492.7199999999998</v>
      </c>
      <c r="N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1498.5299999999997</v>
      </c>
      <c r="O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1517.82</v>
      </c>
      <c r="P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1524.83</v>
      </c>
      <c r="Q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1501.2199999999998</v>
      </c>
      <c r="R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1479.85</v>
      </c>
      <c r="S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1550.7599999999998</v>
      </c>
      <c r="T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1562.7199999999998</v>
      </c>
      <c r="U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1558.06</v>
      </c>
      <c r="V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1487.79</v>
      </c>
      <c r="W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1489.6299999999999</v>
      </c>
      <c r="X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1617.94</v>
      </c>
      <c r="Y592" s="116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1514.8999999999999</v>
      </c>
    </row>
    <row r="593" spans="1:25" x14ac:dyDescent="0.2">
      <c r="A593" s="88">
        <f t="shared" si="15"/>
        <v>41994</v>
      </c>
      <c r="B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1462.0099999999998</v>
      </c>
      <c r="C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1481.36</v>
      </c>
      <c r="D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1500.1399999999999</v>
      </c>
      <c r="E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1503.37</v>
      </c>
      <c r="F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1503.56</v>
      </c>
      <c r="G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1494.1999999999998</v>
      </c>
      <c r="H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1455.82</v>
      </c>
      <c r="I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1461.2999999999997</v>
      </c>
      <c r="J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1476.46</v>
      </c>
      <c r="K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1534.2799999999997</v>
      </c>
      <c r="L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1486.01</v>
      </c>
      <c r="M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1491.87</v>
      </c>
      <c r="N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1498.09</v>
      </c>
      <c r="O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1501.36</v>
      </c>
      <c r="P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1498.5299999999997</v>
      </c>
      <c r="Q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1481.13</v>
      </c>
      <c r="R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1479.35</v>
      </c>
      <c r="S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1550.6299999999999</v>
      </c>
      <c r="T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1561.15</v>
      </c>
      <c r="U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1559.32</v>
      </c>
      <c r="V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1488.03</v>
      </c>
      <c r="W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1488.7999999999997</v>
      </c>
      <c r="X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1618.3899999999999</v>
      </c>
      <c r="Y593" s="116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1500.3799999999999</v>
      </c>
    </row>
    <row r="594" spans="1:25" x14ac:dyDescent="0.2">
      <c r="A594" s="88">
        <f t="shared" si="15"/>
        <v>41995</v>
      </c>
      <c r="B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1458.32</v>
      </c>
      <c r="C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1480.9199999999998</v>
      </c>
      <c r="D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1498.2599999999998</v>
      </c>
      <c r="E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1498.1299999999999</v>
      </c>
      <c r="F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1501.9899999999998</v>
      </c>
      <c r="G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1493.07</v>
      </c>
      <c r="H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1452.1399999999999</v>
      </c>
      <c r="I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1538.5099999999998</v>
      </c>
      <c r="J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1515.37</v>
      </c>
      <c r="K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1520.94</v>
      </c>
      <c r="L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1508.29</v>
      </c>
      <c r="M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1462.83</v>
      </c>
      <c r="N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1475.19</v>
      </c>
      <c r="O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1485.1299999999999</v>
      </c>
      <c r="P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1533.25</v>
      </c>
      <c r="Q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1517.7599999999998</v>
      </c>
      <c r="R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1471.42</v>
      </c>
      <c r="S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1490.3899999999999</v>
      </c>
      <c r="T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1489.28</v>
      </c>
      <c r="U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1491.2199999999998</v>
      </c>
      <c r="V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1489.82</v>
      </c>
      <c r="W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1488.59</v>
      </c>
      <c r="X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1608.1599999999999</v>
      </c>
      <c r="Y594" s="116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1506.31</v>
      </c>
    </row>
    <row r="595" spans="1:25" x14ac:dyDescent="0.2">
      <c r="A595" s="88">
        <f t="shared" si="15"/>
        <v>41996</v>
      </c>
      <c r="B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1456.36</v>
      </c>
      <c r="C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1481.52</v>
      </c>
      <c r="D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1498.98</v>
      </c>
      <c r="E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1498.8999999999999</v>
      </c>
      <c r="F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1502.3899999999999</v>
      </c>
      <c r="G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1493.4099999999999</v>
      </c>
      <c r="H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1452.31</v>
      </c>
      <c r="I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1538.8999999999999</v>
      </c>
      <c r="J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1515.57</v>
      </c>
      <c r="K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1521.07</v>
      </c>
      <c r="L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1508.48</v>
      </c>
      <c r="M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1462.9499999999998</v>
      </c>
      <c r="N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1475.29</v>
      </c>
      <c r="O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1485.4699999999998</v>
      </c>
      <c r="P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1533.23</v>
      </c>
      <c r="Q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1517.85</v>
      </c>
      <c r="R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1470.71</v>
      </c>
      <c r="S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1486.82</v>
      </c>
      <c r="T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1487.75</v>
      </c>
      <c r="U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1496.87</v>
      </c>
      <c r="V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1490.3999999999999</v>
      </c>
      <c r="W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1487.2599999999998</v>
      </c>
      <c r="X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1602.79</v>
      </c>
      <c r="Y595" s="116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1502.6999999999998</v>
      </c>
    </row>
    <row r="596" spans="1:25" x14ac:dyDescent="0.2">
      <c r="A596" s="88">
        <f t="shared" si="15"/>
        <v>41997</v>
      </c>
      <c r="B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1456.67</v>
      </c>
      <c r="C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1481.83</v>
      </c>
      <c r="D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1499.55</v>
      </c>
      <c r="E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1499.6</v>
      </c>
      <c r="F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1493.44</v>
      </c>
      <c r="G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1493.5299999999997</v>
      </c>
      <c r="H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1452.34</v>
      </c>
      <c r="I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1530.3999999999999</v>
      </c>
      <c r="J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1504.62</v>
      </c>
      <c r="K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1509.23</v>
      </c>
      <c r="L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1488.4299999999998</v>
      </c>
      <c r="M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1453.6999999999998</v>
      </c>
      <c r="N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1463.1</v>
      </c>
      <c r="O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1477.9499999999998</v>
      </c>
      <c r="P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1524.2799999999997</v>
      </c>
      <c r="Q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1518.98</v>
      </c>
      <c r="R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1472.34</v>
      </c>
      <c r="S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1493.8899999999999</v>
      </c>
      <c r="T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1497.1999999999998</v>
      </c>
      <c r="U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1495.9699999999998</v>
      </c>
      <c r="V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1487.81</v>
      </c>
      <c r="W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1483.08</v>
      </c>
      <c r="X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1618.1399999999999</v>
      </c>
      <c r="Y596" s="116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1517.42</v>
      </c>
    </row>
    <row r="597" spans="1:25" x14ac:dyDescent="0.2">
      <c r="A597" s="88">
        <f t="shared" si="15"/>
        <v>41998</v>
      </c>
      <c r="B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1464.6899999999998</v>
      </c>
      <c r="C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1492.9699999999998</v>
      </c>
      <c r="D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1517.79</v>
      </c>
      <c r="E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1517.96</v>
      </c>
      <c r="F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1508.5</v>
      </c>
      <c r="G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1508.6399999999999</v>
      </c>
      <c r="H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1465.35</v>
      </c>
      <c r="I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1545.1</v>
      </c>
      <c r="J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1515.53</v>
      </c>
      <c r="K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1534.2399999999998</v>
      </c>
      <c r="L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1508.6399999999999</v>
      </c>
      <c r="M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1467.7599999999998</v>
      </c>
      <c r="N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1482.7199999999998</v>
      </c>
      <c r="O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1493.1799999999998</v>
      </c>
      <c r="P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1540.37</v>
      </c>
      <c r="Q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1540.85</v>
      </c>
      <c r="R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1470.8999999999999</v>
      </c>
      <c r="S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1494.57</v>
      </c>
      <c r="T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1495.2399999999998</v>
      </c>
      <c r="U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1496.5499999999997</v>
      </c>
      <c r="V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1482.61</v>
      </c>
      <c r="W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1483.77</v>
      </c>
      <c r="X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1601.67</v>
      </c>
      <c r="Y597" s="116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1502.81</v>
      </c>
    </row>
    <row r="598" spans="1:25" x14ac:dyDescent="0.2">
      <c r="A598" s="88">
        <f t="shared" si="15"/>
        <v>41999</v>
      </c>
      <c r="B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1453.7199999999998</v>
      </c>
      <c r="C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1486.75</v>
      </c>
      <c r="D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1501.48</v>
      </c>
      <c r="E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1504.6299999999999</v>
      </c>
      <c r="F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1508.12</v>
      </c>
      <c r="G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1502.1299999999999</v>
      </c>
      <c r="H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1459.62</v>
      </c>
      <c r="I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1547.96</v>
      </c>
      <c r="J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1477.61</v>
      </c>
      <c r="K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1471.0499999999997</v>
      </c>
      <c r="L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1471.0099999999998</v>
      </c>
      <c r="M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1468.31</v>
      </c>
      <c r="N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1472.05</v>
      </c>
      <c r="O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1467.04</v>
      </c>
      <c r="P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1495.6</v>
      </c>
      <c r="Q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1484.7599999999998</v>
      </c>
      <c r="R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1463.4699999999998</v>
      </c>
      <c r="S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1496.4699999999998</v>
      </c>
      <c r="T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1496.8899999999999</v>
      </c>
      <c r="U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1498</v>
      </c>
      <c r="V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1484.0899999999997</v>
      </c>
      <c r="W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1484.33</v>
      </c>
      <c r="X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1612.78</v>
      </c>
      <c r="Y598" s="116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1508.75</v>
      </c>
    </row>
    <row r="599" spans="1:25" x14ac:dyDescent="0.2">
      <c r="A599" s="88">
        <f t="shared" si="15"/>
        <v>42000</v>
      </c>
      <c r="B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1457.12</v>
      </c>
      <c r="C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1487</v>
      </c>
      <c r="D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1509.2399999999998</v>
      </c>
      <c r="E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1512.44</v>
      </c>
      <c r="F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1509.3899999999999</v>
      </c>
      <c r="G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1493.3899999999999</v>
      </c>
      <c r="H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1478.4699999999998</v>
      </c>
      <c r="I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1471.1699999999998</v>
      </c>
      <c r="J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1542.77</v>
      </c>
      <c r="K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1486.6499999999999</v>
      </c>
      <c r="L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1486.6</v>
      </c>
      <c r="M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1492.51</v>
      </c>
      <c r="N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1492.32</v>
      </c>
      <c r="O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1492.3999999999999</v>
      </c>
      <c r="P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1511.36</v>
      </c>
      <c r="Q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1511.7599999999998</v>
      </c>
      <c r="R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1460.36</v>
      </c>
      <c r="S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1512.03</v>
      </c>
      <c r="T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1502.1</v>
      </c>
      <c r="U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1504.98</v>
      </c>
      <c r="V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1487.94</v>
      </c>
      <c r="W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1488.6399999999999</v>
      </c>
      <c r="X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1607.58</v>
      </c>
      <c r="Y599" s="116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1508.5299999999997</v>
      </c>
    </row>
    <row r="600" spans="1:25" x14ac:dyDescent="0.2">
      <c r="A600" s="88">
        <f t="shared" si="15"/>
        <v>42001</v>
      </c>
      <c r="B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1454.8399999999997</v>
      </c>
      <c r="C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1489.9099999999999</v>
      </c>
      <c r="D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1515.7799999999997</v>
      </c>
      <c r="E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1519.07</v>
      </c>
      <c r="F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1515.94</v>
      </c>
      <c r="G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1499.6</v>
      </c>
      <c r="H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1478.06</v>
      </c>
      <c r="I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1454.8999999999999</v>
      </c>
      <c r="J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1490.1799999999998</v>
      </c>
      <c r="K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1491.32</v>
      </c>
      <c r="L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1485.5699999999997</v>
      </c>
      <c r="M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1491.4299999999998</v>
      </c>
      <c r="N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1509.98</v>
      </c>
      <c r="O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1523.0899999999997</v>
      </c>
      <c r="P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1533.21</v>
      </c>
      <c r="Q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1510.6</v>
      </c>
      <c r="R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1459.1399999999999</v>
      </c>
      <c r="S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1489.19</v>
      </c>
      <c r="T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1489.6599999999999</v>
      </c>
      <c r="U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1482.0499999999997</v>
      </c>
      <c r="V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1488.3899999999999</v>
      </c>
      <c r="W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1489.21</v>
      </c>
      <c r="X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1561.46</v>
      </c>
      <c r="Y600" s="116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1496.6499999999999</v>
      </c>
    </row>
    <row r="601" spans="1:25" x14ac:dyDescent="0.2">
      <c r="A601" s="88">
        <f t="shared" si="15"/>
        <v>42002</v>
      </c>
      <c r="B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1453.58</v>
      </c>
      <c r="C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1481.08</v>
      </c>
      <c r="D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1501.71</v>
      </c>
      <c r="E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1504.6499999999999</v>
      </c>
      <c r="F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1508.29</v>
      </c>
      <c r="G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1493.31</v>
      </c>
      <c r="H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1452.1599999999999</v>
      </c>
      <c r="I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1538.6999999999998</v>
      </c>
      <c r="J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1493.1399999999999</v>
      </c>
      <c r="K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1496.6299999999999</v>
      </c>
      <c r="L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1479.4299999999998</v>
      </c>
      <c r="M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1453.86</v>
      </c>
      <c r="N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1457.6799999999998</v>
      </c>
      <c r="O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1455.32</v>
      </c>
      <c r="P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1487.31</v>
      </c>
      <c r="Q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1468.4699999999998</v>
      </c>
      <c r="R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1468.58</v>
      </c>
      <c r="S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1484.77</v>
      </c>
      <c r="T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1485.1299999999999</v>
      </c>
      <c r="U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1486.19</v>
      </c>
      <c r="V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1483.37</v>
      </c>
      <c r="W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1484.4099999999999</v>
      </c>
      <c r="X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1614.27</v>
      </c>
      <c r="Y601" s="116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1509.8199999999997</v>
      </c>
    </row>
    <row r="602" spans="1:25" x14ac:dyDescent="0.2">
      <c r="A602" s="88">
        <f t="shared" si="15"/>
        <v>42003</v>
      </c>
      <c r="B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1452.9899999999998</v>
      </c>
      <c r="C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1490.4299999999998</v>
      </c>
      <c r="D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1511.37</v>
      </c>
      <c r="E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1517.87</v>
      </c>
      <c r="F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1521.6799999999998</v>
      </c>
      <c r="G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1505.58</v>
      </c>
      <c r="H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1459.9899999999998</v>
      </c>
      <c r="I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1551.5299999999997</v>
      </c>
      <c r="J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1504.15</v>
      </c>
      <c r="K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1508.9299999999998</v>
      </c>
      <c r="L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1490.86</v>
      </c>
      <c r="M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1458.0099999999998</v>
      </c>
      <c r="N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1474.9499999999998</v>
      </c>
      <c r="O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1472.21</v>
      </c>
      <c r="P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1529.9899999999998</v>
      </c>
      <c r="Q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1496.4099999999999</v>
      </c>
      <c r="R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1459.8</v>
      </c>
      <c r="S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1493.6399999999999</v>
      </c>
      <c r="T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1493.35</v>
      </c>
      <c r="U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1494.3899999999999</v>
      </c>
      <c r="V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1483.59</v>
      </c>
      <c r="W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1484.2099999999998</v>
      </c>
      <c r="X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1614.06</v>
      </c>
      <c r="Y602" s="116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1509.3</v>
      </c>
    </row>
    <row r="603" spans="1:25" x14ac:dyDescent="0.2">
      <c r="A603" s="88">
        <f t="shared" si="15"/>
        <v>42004</v>
      </c>
      <c r="B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1452.7999999999997</v>
      </c>
      <c r="C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1490.25</v>
      </c>
      <c r="D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1511.31</v>
      </c>
      <c r="E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1517.6</v>
      </c>
      <c r="F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1521.3199999999997</v>
      </c>
      <c r="G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1505.53</v>
      </c>
      <c r="H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1459.61</v>
      </c>
      <c r="I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1550.6299999999999</v>
      </c>
      <c r="J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1503.5699999999997</v>
      </c>
      <c r="K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1506.7799999999997</v>
      </c>
      <c r="L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1489.02</v>
      </c>
      <c r="M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1456.73</v>
      </c>
      <c r="N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1473.77</v>
      </c>
      <c r="O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1472.29</v>
      </c>
      <c r="P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1530.1999999999998</v>
      </c>
      <c r="Q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1496.6699999999998</v>
      </c>
      <c r="R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1459.7099999999998</v>
      </c>
      <c r="S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1543.4099999999999</v>
      </c>
      <c r="T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1558.46</v>
      </c>
      <c r="U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1551.13</v>
      </c>
      <c r="V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1589.58</v>
      </c>
      <c r="W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1553.81</v>
      </c>
      <c r="X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1709.8999999999999</v>
      </c>
      <c r="Y603" s="116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1612.0299999999997</v>
      </c>
    </row>
    <row r="605" spans="1:25" x14ac:dyDescent="0.2">
      <c r="A605" s="188" t="s">
        <v>165</v>
      </c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9" t="s">
        <v>5</v>
      </c>
      <c r="O605" s="189"/>
      <c r="P605" s="189" t="s">
        <v>162</v>
      </c>
      <c r="Q605" s="189"/>
      <c r="R605" s="189" t="s">
        <v>163</v>
      </c>
      <c r="S605" s="189"/>
      <c r="T605" s="189" t="s">
        <v>164</v>
      </c>
      <c r="U605" s="189"/>
      <c r="V605" s="97"/>
      <c r="W605" s="97"/>
      <c r="X605" s="97"/>
      <c r="Y605" s="97"/>
    </row>
    <row r="606" spans="1:25" ht="59.25" customHeight="1" x14ac:dyDescent="0.25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9"/>
      <c r="O606" s="189"/>
      <c r="P606" s="189"/>
      <c r="Q606" s="189"/>
      <c r="R606" s="189"/>
      <c r="S606" s="189"/>
      <c r="T606" s="189"/>
      <c r="U606" s="189"/>
    </row>
    <row r="607" spans="1:25" x14ac:dyDescent="0.25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6">
        <f>'Расчет сбытовых надбавок'!D3034+АТС!$B$24</f>
        <v>382524.80999999994</v>
      </c>
      <c r="O607" s="187"/>
      <c r="P607" s="186">
        <f>'Расчет сбытовых надбавок'!E3034+АТС!$B$24</f>
        <v>376769.13</v>
      </c>
      <c r="Q607" s="187"/>
      <c r="R607" s="186">
        <f>'Расчет сбытовых надбавок'!F3034+АТС!$B$24</f>
        <v>356004.02999999997</v>
      </c>
      <c r="S607" s="187"/>
      <c r="T607" s="186">
        <f>'Расчет сбытовых надбавок'!G3034+АТС!$B$24</f>
        <v>337620.58999999997</v>
      </c>
      <c r="U607" s="187"/>
    </row>
    <row r="608" spans="1:25" x14ac:dyDescent="0.25">
      <c r="A608" s="181"/>
      <c r="B608" s="181"/>
      <c r="C608" s="181"/>
      <c r="D608" s="181"/>
      <c r="E608" s="181"/>
      <c r="F608" s="179"/>
      <c r="G608" s="179"/>
      <c r="H608" s="179"/>
      <c r="I608" s="179"/>
      <c r="J608" s="179"/>
      <c r="K608" s="179"/>
      <c r="L608" s="179"/>
      <c r="M608" s="179"/>
    </row>
    <row r="609" spans="1:21" x14ac:dyDescent="0.25">
      <c r="A609" s="192" t="s">
        <v>166</v>
      </c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4"/>
      <c r="N609" s="201" t="s">
        <v>97</v>
      </c>
      <c r="O609" s="201"/>
      <c r="P609" s="201"/>
      <c r="Q609" s="201"/>
      <c r="R609" s="201"/>
      <c r="S609" s="201"/>
      <c r="T609" s="201"/>
      <c r="U609" s="201"/>
    </row>
    <row r="610" spans="1:21" x14ac:dyDescent="0.25">
      <c r="A610" s="195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0" t="s">
        <v>0</v>
      </c>
      <c r="O610" s="190"/>
      <c r="P610" s="190" t="s">
        <v>1</v>
      </c>
      <c r="Q610" s="190"/>
      <c r="R610" s="190" t="s">
        <v>2</v>
      </c>
      <c r="S610" s="190"/>
      <c r="T610" s="190" t="s">
        <v>3</v>
      </c>
      <c r="U610" s="190"/>
    </row>
    <row r="611" spans="1:21" x14ac:dyDescent="0.25">
      <c r="A611" s="198"/>
      <c r="B611" s="199"/>
      <c r="C611" s="199"/>
      <c r="D611" s="199"/>
      <c r="E611" s="199"/>
      <c r="F611" s="199"/>
      <c r="G611" s="199"/>
      <c r="H611" s="199"/>
      <c r="I611" s="199"/>
      <c r="J611" s="199"/>
      <c r="K611" s="199"/>
      <c r="L611" s="199"/>
      <c r="M611" s="200"/>
      <c r="N611" s="191">
        <f>'РСТ РСО-А'!K8</f>
        <v>192876.41</v>
      </c>
      <c r="O611" s="191"/>
      <c r="P611" s="191">
        <f>'РСТ РСО-А'!L8</f>
        <v>299810.78999999998</v>
      </c>
      <c r="Q611" s="191"/>
      <c r="R611" s="186">
        <f>'РСТ РСО-А'!M8</f>
        <v>680547.65</v>
      </c>
      <c r="S611" s="187"/>
      <c r="T611" s="186">
        <f>'РСТ РСО-А'!N8</f>
        <v>1053932.83</v>
      </c>
      <c r="U611" s="187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K882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82" t="s">
        <v>172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декабре 2014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115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5" t="s">
        <v>49</v>
      </c>
      <c r="B11" s="168" t="s">
        <v>128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6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4.25" customHeight="1" x14ac:dyDescent="0.2">
      <c r="A15" s="88">
        <f>АТС!A41</f>
        <v>41974</v>
      </c>
      <c r="B15" s="92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2148.92</v>
      </c>
      <c r="C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2150.08</v>
      </c>
      <c r="D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2131.0500000000002</v>
      </c>
      <c r="E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2134.3000000000002</v>
      </c>
      <c r="F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2137.42</v>
      </c>
      <c r="G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2130.84</v>
      </c>
      <c r="H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2147.58</v>
      </c>
      <c r="I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2185.1400000000003</v>
      </c>
      <c r="J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2130.75</v>
      </c>
      <c r="K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2162.1400000000003</v>
      </c>
      <c r="L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2182.38</v>
      </c>
      <c r="M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2257.06</v>
      </c>
      <c r="N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2227.6999999999998</v>
      </c>
      <c r="O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2220.7799999999997</v>
      </c>
      <c r="P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2179.42</v>
      </c>
      <c r="Q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2177.06</v>
      </c>
      <c r="R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2197.91</v>
      </c>
      <c r="S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2334.65</v>
      </c>
      <c r="T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2344.54</v>
      </c>
      <c r="U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2301.21</v>
      </c>
      <c r="V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2360.4899999999998</v>
      </c>
      <c r="W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2290.92</v>
      </c>
      <c r="X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2520.81</v>
      </c>
      <c r="Y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2294.6</v>
      </c>
      <c r="AA15" s="89"/>
    </row>
    <row r="16" spans="1:27" x14ac:dyDescent="0.2">
      <c r="A16" s="88">
        <f>A15+1</f>
        <v>41975</v>
      </c>
      <c r="B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2146.27</v>
      </c>
      <c r="C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2146.5</v>
      </c>
      <c r="D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2131.6</v>
      </c>
      <c r="E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2134.46</v>
      </c>
      <c r="F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2137.91</v>
      </c>
      <c r="G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2130.4300000000003</v>
      </c>
      <c r="H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2146.16</v>
      </c>
      <c r="I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2185.9700000000003</v>
      </c>
      <c r="J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2131.56</v>
      </c>
      <c r="K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2159.2799999999997</v>
      </c>
      <c r="L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2173.04</v>
      </c>
      <c r="M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2241.0100000000002</v>
      </c>
      <c r="N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2203.5500000000002</v>
      </c>
      <c r="O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2201.92</v>
      </c>
      <c r="P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2165.48</v>
      </c>
      <c r="Q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2163.06</v>
      </c>
      <c r="R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2213.4</v>
      </c>
      <c r="S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2324.71</v>
      </c>
      <c r="T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2320.6800000000003</v>
      </c>
      <c r="U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2281.62</v>
      </c>
      <c r="V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2323.4300000000003</v>
      </c>
      <c r="W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2272.81</v>
      </c>
      <c r="X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2398.73</v>
      </c>
      <c r="Y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2301.15</v>
      </c>
    </row>
    <row r="17" spans="1:25" x14ac:dyDescent="0.2">
      <c r="A17" s="88">
        <f t="shared" ref="A17:A45" si="0">A16+1</f>
        <v>41976</v>
      </c>
      <c r="B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2134.88</v>
      </c>
      <c r="C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2166.69</v>
      </c>
      <c r="D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2166.6999999999998</v>
      </c>
      <c r="E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2166.62</v>
      </c>
      <c r="F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2166.91</v>
      </c>
      <c r="G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2167.59</v>
      </c>
      <c r="H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2158.5500000000002</v>
      </c>
      <c r="I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2252.13</v>
      </c>
      <c r="J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2183.86</v>
      </c>
      <c r="K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2168.2600000000002</v>
      </c>
      <c r="L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2131.33</v>
      </c>
      <c r="M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2224.8199999999997</v>
      </c>
      <c r="N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2177.69</v>
      </c>
      <c r="O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2185.37</v>
      </c>
      <c r="P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2128.48</v>
      </c>
      <c r="Q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2145.1800000000003</v>
      </c>
      <c r="R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2223.54</v>
      </c>
      <c r="S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2331.2799999999997</v>
      </c>
      <c r="T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2307.8000000000002</v>
      </c>
      <c r="U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2260.83</v>
      </c>
      <c r="V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2296.44</v>
      </c>
      <c r="W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2244.14</v>
      </c>
      <c r="X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2416.92</v>
      </c>
      <c r="Y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2294.64</v>
      </c>
    </row>
    <row r="18" spans="1:25" x14ac:dyDescent="0.2">
      <c r="A18" s="88">
        <f t="shared" si="0"/>
        <v>41977</v>
      </c>
      <c r="B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2154.9300000000003</v>
      </c>
      <c r="C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2147.13</v>
      </c>
      <c r="D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2166.91</v>
      </c>
      <c r="E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2166.87</v>
      </c>
      <c r="F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2167.1</v>
      </c>
      <c r="G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2148.42</v>
      </c>
      <c r="H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2128.02</v>
      </c>
      <c r="I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2234</v>
      </c>
      <c r="J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2186.94</v>
      </c>
      <c r="K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2158.1</v>
      </c>
      <c r="L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2133.34</v>
      </c>
      <c r="M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2185.8000000000002</v>
      </c>
      <c r="N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2166.06</v>
      </c>
      <c r="O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2128.0500000000002</v>
      </c>
      <c r="P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2167.1</v>
      </c>
      <c r="Q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2162.11</v>
      </c>
      <c r="R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2152.31</v>
      </c>
      <c r="S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2316.19</v>
      </c>
      <c r="T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2307.69</v>
      </c>
      <c r="U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2283.58</v>
      </c>
      <c r="V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2318.25</v>
      </c>
      <c r="W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2256.7399999999998</v>
      </c>
      <c r="X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2423.08</v>
      </c>
      <c r="Y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2332.1800000000003</v>
      </c>
    </row>
    <row r="19" spans="1:25" x14ac:dyDescent="0.2">
      <c r="A19" s="88">
        <f t="shared" si="0"/>
        <v>41978</v>
      </c>
      <c r="B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2152.65</v>
      </c>
      <c r="C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2148.19</v>
      </c>
      <c r="D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2167.7600000000002</v>
      </c>
      <c r="E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2167.81</v>
      </c>
      <c r="F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2168.0699999999997</v>
      </c>
      <c r="G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2169.06</v>
      </c>
      <c r="H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2128.6800000000003</v>
      </c>
      <c r="I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2234.21</v>
      </c>
      <c r="J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2168.75</v>
      </c>
      <c r="K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2140.38</v>
      </c>
      <c r="L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2157.2600000000002</v>
      </c>
      <c r="M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2223.31</v>
      </c>
      <c r="N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2218.62</v>
      </c>
      <c r="O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2224.29</v>
      </c>
      <c r="P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2131.06</v>
      </c>
      <c r="Q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2129.02</v>
      </c>
      <c r="R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2178.5500000000002</v>
      </c>
      <c r="S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2283.0100000000002</v>
      </c>
      <c r="T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2305.5500000000002</v>
      </c>
      <c r="U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2291.98</v>
      </c>
      <c r="V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2313.21</v>
      </c>
      <c r="W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2266.2800000000002</v>
      </c>
      <c r="X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2436.64</v>
      </c>
      <c r="Y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2332.0699999999997</v>
      </c>
    </row>
    <row r="20" spans="1:25" x14ac:dyDescent="0.2">
      <c r="A20" s="88">
        <f t="shared" si="0"/>
        <v>41979</v>
      </c>
      <c r="B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2161.85</v>
      </c>
      <c r="C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2148.27</v>
      </c>
      <c r="D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2153.62</v>
      </c>
      <c r="E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2135.38</v>
      </c>
      <c r="F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2129.0100000000002</v>
      </c>
      <c r="G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2139.09</v>
      </c>
      <c r="H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2148.2200000000003</v>
      </c>
      <c r="I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2149.02</v>
      </c>
      <c r="J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2227.7399999999998</v>
      </c>
      <c r="K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2133.2799999999997</v>
      </c>
      <c r="L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2161.2200000000003</v>
      </c>
      <c r="M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2162.75</v>
      </c>
      <c r="N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2148.8000000000002</v>
      </c>
      <c r="O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2143.16</v>
      </c>
      <c r="P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2155.42</v>
      </c>
      <c r="Q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2160.16</v>
      </c>
      <c r="R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2200.48</v>
      </c>
      <c r="S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2297.39</v>
      </c>
      <c r="T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2299.94</v>
      </c>
      <c r="U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2280.2399999999998</v>
      </c>
      <c r="V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2231.2600000000002</v>
      </c>
      <c r="W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2184.9</v>
      </c>
      <c r="X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2377.0700000000002</v>
      </c>
      <c r="Y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2262.35</v>
      </c>
    </row>
    <row r="21" spans="1:25" x14ac:dyDescent="0.2">
      <c r="A21" s="88">
        <f t="shared" si="0"/>
        <v>41980</v>
      </c>
      <c r="B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2159.56</v>
      </c>
      <c r="C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2144.08</v>
      </c>
      <c r="D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2134.23</v>
      </c>
      <c r="E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2128.4499999999998</v>
      </c>
      <c r="F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2139.91</v>
      </c>
      <c r="G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2131.85</v>
      </c>
      <c r="H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2138.89</v>
      </c>
      <c r="I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2144.0700000000002</v>
      </c>
      <c r="J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2218.15</v>
      </c>
      <c r="K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2149.62</v>
      </c>
      <c r="L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2158.0100000000002</v>
      </c>
      <c r="M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2158.58</v>
      </c>
      <c r="N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2146.61</v>
      </c>
      <c r="O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2140.4499999999998</v>
      </c>
      <c r="P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2153.64</v>
      </c>
      <c r="Q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2158.46</v>
      </c>
      <c r="R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2143.73</v>
      </c>
      <c r="S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2287.36</v>
      </c>
      <c r="T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2292.8000000000002</v>
      </c>
      <c r="U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2277.16</v>
      </c>
      <c r="V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2230.83</v>
      </c>
      <c r="W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2184.66</v>
      </c>
      <c r="X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2377.5300000000002</v>
      </c>
      <c r="Y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2263.5500000000002</v>
      </c>
    </row>
    <row r="22" spans="1:25" x14ac:dyDescent="0.2">
      <c r="A22" s="88">
        <f t="shared" si="0"/>
        <v>41981</v>
      </c>
      <c r="B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2154.66</v>
      </c>
      <c r="C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2148.96</v>
      </c>
      <c r="D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2142.67</v>
      </c>
      <c r="E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2142.4499999999998</v>
      </c>
      <c r="F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2135.92</v>
      </c>
      <c r="G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2128.3200000000002</v>
      </c>
      <c r="H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2142.6999999999998</v>
      </c>
      <c r="I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2150.33</v>
      </c>
      <c r="J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2139.89</v>
      </c>
      <c r="K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2166.09</v>
      </c>
      <c r="L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2160.96</v>
      </c>
      <c r="M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2214.79</v>
      </c>
      <c r="N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2204.48</v>
      </c>
      <c r="O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2234.71</v>
      </c>
      <c r="P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2169.71</v>
      </c>
      <c r="Q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2161.38</v>
      </c>
      <c r="R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2150.8000000000002</v>
      </c>
      <c r="S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2354.7200000000003</v>
      </c>
      <c r="T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2299.5</v>
      </c>
      <c r="U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2274.0100000000002</v>
      </c>
      <c r="V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2314.2399999999998</v>
      </c>
      <c r="W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2274.61</v>
      </c>
      <c r="X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2417.61</v>
      </c>
      <c r="Y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2324.9899999999998</v>
      </c>
    </row>
    <row r="23" spans="1:25" x14ac:dyDescent="0.2">
      <c r="A23" s="88">
        <f t="shared" si="0"/>
        <v>41982</v>
      </c>
      <c r="B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2154.12</v>
      </c>
      <c r="C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2149.36</v>
      </c>
      <c r="D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2142.62</v>
      </c>
      <c r="E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2141.06</v>
      </c>
      <c r="F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2133.96</v>
      </c>
      <c r="G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2129.61</v>
      </c>
      <c r="H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2143.69</v>
      </c>
      <c r="I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2167.73</v>
      </c>
      <c r="J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2150.61</v>
      </c>
      <c r="K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2145.4700000000003</v>
      </c>
      <c r="L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2145.09</v>
      </c>
      <c r="M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2167.2799999999997</v>
      </c>
      <c r="N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2168.0500000000002</v>
      </c>
      <c r="O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2168.88</v>
      </c>
      <c r="P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2135.44</v>
      </c>
      <c r="Q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2127.31</v>
      </c>
      <c r="R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2151.86</v>
      </c>
      <c r="S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2281.29</v>
      </c>
      <c r="T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2289.4700000000003</v>
      </c>
      <c r="U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2266.31</v>
      </c>
      <c r="V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2292.69</v>
      </c>
      <c r="W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2254.31</v>
      </c>
      <c r="X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2416.0500000000002</v>
      </c>
      <c r="Y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2322.91</v>
      </c>
    </row>
    <row r="24" spans="1:25" x14ac:dyDescent="0.2">
      <c r="A24" s="88">
        <f t="shared" si="0"/>
        <v>41983</v>
      </c>
      <c r="B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2156.63</v>
      </c>
      <c r="C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2150.0500000000002</v>
      </c>
      <c r="D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2133.56</v>
      </c>
      <c r="E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2143.11</v>
      </c>
      <c r="F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2137.0700000000002</v>
      </c>
      <c r="G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2131.29</v>
      </c>
      <c r="H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2145.4</v>
      </c>
      <c r="I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2191.15</v>
      </c>
      <c r="J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2143.64</v>
      </c>
      <c r="K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2141.4700000000003</v>
      </c>
      <c r="L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2137.44</v>
      </c>
      <c r="M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2164.54</v>
      </c>
      <c r="N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2140.1800000000003</v>
      </c>
      <c r="O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2128.86</v>
      </c>
      <c r="P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2162.39</v>
      </c>
      <c r="Q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2156.7200000000003</v>
      </c>
      <c r="R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2143.08</v>
      </c>
      <c r="S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2233.35</v>
      </c>
      <c r="T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2243.5299999999997</v>
      </c>
      <c r="U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2227.27</v>
      </c>
      <c r="V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2260.0300000000002</v>
      </c>
      <c r="W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2199.98</v>
      </c>
      <c r="X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2388.61</v>
      </c>
      <c r="Y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2284.34</v>
      </c>
    </row>
    <row r="25" spans="1:25" x14ac:dyDescent="0.2">
      <c r="A25" s="88">
        <f t="shared" si="0"/>
        <v>41984</v>
      </c>
      <c r="B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2151.42</v>
      </c>
      <c r="C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2145.8900000000003</v>
      </c>
      <c r="D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2133.4300000000003</v>
      </c>
      <c r="E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2142.8900000000003</v>
      </c>
      <c r="F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2136.9899999999998</v>
      </c>
      <c r="G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2130.9899999999998</v>
      </c>
      <c r="H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2146.0100000000002</v>
      </c>
      <c r="I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2190.83</v>
      </c>
      <c r="J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2143.2399999999998</v>
      </c>
      <c r="K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2141.0500000000002</v>
      </c>
      <c r="L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2138.0299999999997</v>
      </c>
      <c r="M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2164.41</v>
      </c>
      <c r="N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2141.2200000000003</v>
      </c>
      <c r="O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2129.87</v>
      </c>
      <c r="P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2162.0500000000002</v>
      </c>
      <c r="Q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2156.7600000000002</v>
      </c>
      <c r="R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2142.7799999999997</v>
      </c>
      <c r="S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2234.94</v>
      </c>
      <c r="T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2245.2600000000002</v>
      </c>
      <c r="U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2226.9499999999998</v>
      </c>
      <c r="V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2259.94</v>
      </c>
      <c r="W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2200.87</v>
      </c>
      <c r="X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2379.8200000000002</v>
      </c>
      <c r="Y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2276.41</v>
      </c>
    </row>
    <row r="26" spans="1:25" x14ac:dyDescent="0.2">
      <c r="A26" s="88">
        <f t="shared" si="0"/>
        <v>41985</v>
      </c>
      <c r="B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2149.73</v>
      </c>
      <c r="C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2127.33</v>
      </c>
      <c r="D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2139.7600000000002</v>
      </c>
      <c r="E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2139.66</v>
      </c>
      <c r="F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2135.6999999999998</v>
      </c>
      <c r="G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2140.1800000000003</v>
      </c>
      <c r="H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2143.4300000000003</v>
      </c>
      <c r="I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2191.41</v>
      </c>
      <c r="J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2143.84</v>
      </c>
      <c r="K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2141.5100000000002</v>
      </c>
      <c r="L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2132.75</v>
      </c>
      <c r="M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2162.4899999999998</v>
      </c>
      <c r="N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2127.33</v>
      </c>
      <c r="O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2146.12</v>
      </c>
      <c r="P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2156.7600000000002</v>
      </c>
      <c r="Q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2157.83</v>
      </c>
      <c r="R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2140.65</v>
      </c>
      <c r="S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2192.61</v>
      </c>
      <c r="T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2193.83</v>
      </c>
      <c r="U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2170.1999999999998</v>
      </c>
      <c r="V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2237.3200000000002</v>
      </c>
      <c r="W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2190.34</v>
      </c>
      <c r="X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2387.06</v>
      </c>
      <c r="Y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2260</v>
      </c>
    </row>
    <row r="27" spans="1:25" x14ac:dyDescent="0.2">
      <c r="A27" s="88">
        <f t="shared" si="0"/>
        <v>41986</v>
      </c>
      <c r="B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2133.2799999999997</v>
      </c>
      <c r="C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2132.5300000000002</v>
      </c>
      <c r="D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2130.86</v>
      </c>
      <c r="E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2131.2799999999997</v>
      </c>
      <c r="F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2131.54</v>
      </c>
      <c r="G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2132.0700000000002</v>
      </c>
      <c r="H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2133.2600000000002</v>
      </c>
      <c r="I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2159.58</v>
      </c>
      <c r="J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2157.3500000000004</v>
      </c>
      <c r="K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2158.6400000000003</v>
      </c>
      <c r="L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2165.0300000000002</v>
      </c>
      <c r="M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2182.3000000000002</v>
      </c>
      <c r="N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2181.96</v>
      </c>
      <c r="O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2181.88</v>
      </c>
      <c r="P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2182.38</v>
      </c>
      <c r="Q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2183.04</v>
      </c>
      <c r="R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2187.1</v>
      </c>
      <c r="S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2221.6400000000003</v>
      </c>
      <c r="T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2256.85</v>
      </c>
      <c r="U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2234.4499999999998</v>
      </c>
      <c r="V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2215.89</v>
      </c>
      <c r="W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2170.7399999999998</v>
      </c>
      <c r="X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2331.1</v>
      </c>
      <c r="Y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2190.54</v>
      </c>
    </row>
    <row r="28" spans="1:25" x14ac:dyDescent="0.2">
      <c r="A28" s="88">
        <f t="shared" si="0"/>
        <v>41987</v>
      </c>
      <c r="B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2132.9</v>
      </c>
      <c r="C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2130.9</v>
      </c>
      <c r="D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2130.9499999999998</v>
      </c>
      <c r="E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2131.04</v>
      </c>
      <c r="F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2131.2200000000003</v>
      </c>
      <c r="G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2132.0100000000002</v>
      </c>
      <c r="H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2132.7399999999998</v>
      </c>
      <c r="I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2148.4300000000003</v>
      </c>
      <c r="J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2146.67</v>
      </c>
      <c r="K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2165.0700000000002</v>
      </c>
      <c r="L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2164.96</v>
      </c>
      <c r="M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2182.11</v>
      </c>
      <c r="N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2182.02</v>
      </c>
      <c r="O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2181.96</v>
      </c>
      <c r="P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2182.2399999999998</v>
      </c>
      <c r="Q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2183.19</v>
      </c>
      <c r="R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2187.42</v>
      </c>
      <c r="S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2163.09</v>
      </c>
      <c r="T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2222.08</v>
      </c>
      <c r="U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2204.2200000000003</v>
      </c>
      <c r="V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2205.19</v>
      </c>
      <c r="W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2167.38</v>
      </c>
      <c r="X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2330.59</v>
      </c>
      <c r="Y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2190.9499999999998</v>
      </c>
    </row>
    <row r="29" spans="1:25" x14ac:dyDescent="0.2">
      <c r="A29" s="88">
        <f t="shared" si="0"/>
        <v>41988</v>
      </c>
      <c r="B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2128.4700000000003</v>
      </c>
      <c r="C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2132.85</v>
      </c>
      <c r="D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2132.66</v>
      </c>
      <c r="E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2132.85</v>
      </c>
      <c r="F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2132.9499999999998</v>
      </c>
      <c r="G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2133.54</v>
      </c>
      <c r="H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2134.5700000000002</v>
      </c>
      <c r="I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2189.6800000000003</v>
      </c>
      <c r="J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2142.66</v>
      </c>
      <c r="K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2140.88</v>
      </c>
      <c r="L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2131.81</v>
      </c>
      <c r="M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2137.5500000000002</v>
      </c>
      <c r="N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2143.0299999999997</v>
      </c>
      <c r="O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2142.88</v>
      </c>
      <c r="P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2200.42</v>
      </c>
      <c r="Q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2201.5300000000002</v>
      </c>
      <c r="R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2205.5700000000002</v>
      </c>
      <c r="S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2210.35</v>
      </c>
      <c r="T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2209.71</v>
      </c>
      <c r="U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2179.86</v>
      </c>
      <c r="V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2161.52</v>
      </c>
      <c r="W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2147.16</v>
      </c>
      <c r="X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2346.3199999999997</v>
      </c>
      <c r="Y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2211.88</v>
      </c>
    </row>
    <row r="30" spans="1:25" x14ac:dyDescent="0.2">
      <c r="A30" s="88">
        <f t="shared" si="0"/>
        <v>41989</v>
      </c>
      <c r="B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2138.9499999999998</v>
      </c>
      <c r="C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2143.42</v>
      </c>
      <c r="D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2179.6000000000004</v>
      </c>
      <c r="E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2172.81</v>
      </c>
      <c r="F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2169.61</v>
      </c>
      <c r="G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2159.94</v>
      </c>
      <c r="H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2141.15</v>
      </c>
      <c r="I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2212.46</v>
      </c>
      <c r="J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2171.67</v>
      </c>
      <c r="K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2140.7399999999998</v>
      </c>
      <c r="L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2131.66</v>
      </c>
      <c r="M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2149.1999999999998</v>
      </c>
      <c r="N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2142.29</v>
      </c>
      <c r="O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2142.6</v>
      </c>
      <c r="P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2181.5699999999997</v>
      </c>
      <c r="Q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2144.25</v>
      </c>
      <c r="R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2156.12</v>
      </c>
      <c r="S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2173.96</v>
      </c>
      <c r="T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2173.88</v>
      </c>
      <c r="U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2174.2600000000002</v>
      </c>
      <c r="V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2165.4</v>
      </c>
      <c r="W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2160.19</v>
      </c>
      <c r="X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2340.15</v>
      </c>
      <c r="Y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2215.92</v>
      </c>
    </row>
    <row r="31" spans="1:25" x14ac:dyDescent="0.2">
      <c r="A31" s="88">
        <f t="shared" si="0"/>
        <v>41990</v>
      </c>
      <c r="B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2132.7399999999998</v>
      </c>
      <c r="C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2158.39</v>
      </c>
      <c r="D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2178.6800000000003</v>
      </c>
      <c r="E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2178.85</v>
      </c>
      <c r="F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2182.62</v>
      </c>
      <c r="G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2172.5</v>
      </c>
      <c r="H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2126</v>
      </c>
      <c r="I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2223.27</v>
      </c>
      <c r="J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2181.12</v>
      </c>
      <c r="K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2175.92</v>
      </c>
      <c r="L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2156.37</v>
      </c>
      <c r="M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2134.8200000000002</v>
      </c>
      <c r="N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2137.85</v>
      </c>
      <c r="O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2143.25</v>
      </c>
      <c r="P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2182.34</v>
      </c>
      <c r="Q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2144.73</v>
      </c>
      <c r="R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2154.88</v>
      </c>
      <c r="S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2163.16</v>
      </c>
      <c r="T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2163.87</v>
      </c>
      <c r="U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2164.75</v>
      </c>
      <c r="V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2166.2600000000002</v>
      </c>
      <c r="W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2161.46</v>
      </c>
      <c r="X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2315.62</v>
      </c>
      <c r="Y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2180.2799999999997</v>
      </c>
    </row>
    <row r="32" spans="1:25" x14ac:dyDescent="0.2">
      <c r="A32" s="88">
        <f t="shared" si="0"/>
        <v>41991</v>
      </c>
      <c r="B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2134.2600000000002</v>
      </c>
      <c r="C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2158.4300000000003</v>
      </c>
      <c r="D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2178.8900000000003</v>
      </c>
      <c r="E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2178.8199999999997</v>
      </c>
      <c r="F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2182.46</v>
      </c>
      <c r="G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2172.2400000000002</v>
      </c>
      <c r="H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2125.88</v>
      </c>
      <c r="I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2223.5500000000002</v>
      </c>
      <c r="J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2196.9700000000003</v>
      </c>
      <c r="K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2202.9</v>
      </c>
      <c r="L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2198.98</v>
      </c>
      <c r="M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2157.06</v>
      </c>
      <c r="N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2171.89</v>
      </c>
      <c r="O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2181.06</v>
      </c>
      <c r="P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2240.98</v>
      </c>
      <c r="Q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2200.5500000000002</v>
      </c>
      <c r="R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2147.65</v>
      </c>
      <c r="S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2167.0700000000002</v>
      </c>
      <c r="T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2170.3000000000002</v>
      </c>
      <c r="U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2171.02</v>
      </c>
      <c r="V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2167.86</v>
      </c>
      <c r="W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2162.7399999999998</v>
      </c>
      <c r="X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2304.0500000000002</v>
      </c>
      <c r="Y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2186.9700000000003</v>
      </c>
    </row>
    <row r="33" spans="1:25" x14ac:dyDescent="0.2">
      <c r="A33" s="88">
        <f t="shared" si="0"/>
        <v>41992</v>
      </c>
      <c r="B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2134.7399999999998</v>
      </c>
      <c r="C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2158.1800000000003</v>
      </c>
      <c r="D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2178.56</v>
      </c>
      <c r="E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2178.5</v>
      </c>
      <c r="F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2181.9</v>
      </c>
      <c r="G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2171.87</v>
      </c>
      <c r="H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2126.08</v>
      </c>
      <c r="I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2223.3200000000002</v>
      </c>
      <c r="J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2196.6400000000003</v>
      </c>
      <c r="K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2202.61</v>
      </c>
      <c r="L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2198.27</v>
      </c>
      <c r="M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2156.5500000000002</v>
      </c>
      <c r="N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2171.1800000000003</v>
      </c>
      <c r="O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2180.0299999999997</v>
      </c>
      <c r="P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2239.58</v>
      </c>
      <c r="Q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2199.0699999999997</v>
      </c>
      <c r="R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2146.91</v>
      </c>
      <c r="S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2167.77</v>
      </c>
      <c r="T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2168.4499999999998</v>
      </c>
      <c r="U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2170.41</v>
      </c>
      <c r="V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2170.54</v>
      </c>
      <c r="W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2165.8200000000002</v>
      </c>
      <c r="X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2303.0500000000002</v>
      </c>
      <c r="Y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2187.06</v>
      </c>
    </row>
    <row r="34" spans="1:25" x14ac:dyDescent="0.2">
      <c r="A34" s="88">
        <f t="shared" si="0"/>
        <v>41993</v>
      </c>
      <c r="B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2136.34</v>
      </c>
      <c r="C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2158.79</v>
      </c>
      <c r="D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2179.98</v>
      </c>
      <c r="E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2183.66</v>
      </c>
      <c r="F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2183.71</v>
      </c>
      <c r="G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2173.2200000000003</v>
      </c>
      <c r="H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2130.0500000000002</v>
      </c>
      <c r="I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2149.6400000000003</v>
      </c>
      <c r="J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2151.46</v>
      </c>
      <c r="K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2171.92</v>
      </c>
      <c r="L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2164.91</v>
      </c>
      <c r="M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2171.75</v>
      </c>
      <c r="N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2178.34</v>
      </c>
      <c r="O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2200.1800000000003</v>
      </c>
      <c r="P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2208.13</v>
      </c>
      <c r="Q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2181.38</v>
      </c>
      <c r="R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2157.17</v>
      </c>
      <c r="S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2237.5100000000002</v>
      </c>
      <c r="T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2251.06</v>
      </c>
      <c r="U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2245.7799999999997</v>
      </c>
      <c r="V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2166.16</v>
      </c>
      <c r="W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2168.25</v>
      </c>
      <c r="X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2313.63</v>
      </c>
      <c r="Y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2196.88</v>
      </c>
    </row>
    <row r="35" spans="1:25" x14ac:dyDescent="0.2">
      <c r="A35" s="88">
        <f t="shared" si="0"/>
        <v>41994</v>
      </c>
      <c r="B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2136.9499999999998</v>
      </c>
      <c r="C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2158.88</v>
      </c>
      <c r="D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2180.15</v>
      </c>
      <c r="E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2183.81</v>
      </c>
      <c r="F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2184.0299999999997</v>
      </c>
      <c r="G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2173.4299999999998</v>
      </c>
      <c r="H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2129.94</v>
      </c>
      <c r="I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2136.15</v>
      </c>
      <c r="J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2153.3199999999997</v>
      </c>
      <c r="K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2218.84</v>
      </c>
      <c r="L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2164.15</v>
      </c>
      <c r="M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2170.79</v>
      </c>
      <c r="N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2177.83</v>
      </c>
      <c r="O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2181.54</v>
      </c>
      <c r="P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2178.34</v>
      </c>
      <c r="Q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2158.61</v>
      </c>
      <c r="R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2156.6</v>
      </c>
      <c r="S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2237.36</v>
      </c>
      <c r="T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2249.2800000000002</v>
      </c>
      <c r="U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2247.1999999999998</v>
      </c>
      <c r="V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2166.4300000000003</v>
      </c>
      <c r="W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2167.3000000000002</v>
      </c>
      <c r="X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2314.13</v>
      </c>
      <c r="Y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2180.42</v>
      </c>
    </row>
    <row r="36" spans="1:25" x14ac:dyDescent="0.2">
      <c r="A36" s="88">
        <f t="shared" si="0"/>
        <v>41995</v>
      </c>
      <c r="B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2132.7800000000002</v>
      </c>
      <c r="C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2158.38</v>
      </c>
      <c r="D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2178.0299999999997</v>
      </c>
      <c r="E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2177.88</v>
      </c>
      <c r="F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2182.25</v>
      </c>
      <c r="G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2172.15</v>
      </c>
      <c r="H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2125.77</v>
      </c>
      <c r="I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2223.63</v>
      </c>
      <c r="J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2197.41</v>
      </c>
      <c r="K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2203.7200000000003</v>
      </c>
      <c r="L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2189.4</v>
      </c>
      <c r="M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2137.88</v>
      </c>
      <c r="N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2151.8900000000003</v>
      </c>
      <c r="O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2163.16</v>
      </c>
      <c r="P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2217.67</v>
      </c>
      <c r="Q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2200.12</v>
      </c>
      <c r="R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2147.62</v>
      </c>
      <c r="S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2169.11</v>
      </c>
      <c r="T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2167.86</v>
      </c>
      <c r="U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2170.0500000000002</v>
      </c>
      <c r="V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2168.4700000000003</v>
      </c>
      <c r="W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2167.0700000000002</v>
      </c>
      <c r="X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2302.54</v>
      </c>
      <c r="Y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2187.15</v>
      </c>
    </row>
    <row r="37" spans="1:25" x14ac:dyDescent="0.2">
      <c r="A37" s="88">
        <f t="shared" si="0"/>
        <v>41996</v>
      </c>
      <c r="B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2130.56</v>
      </c>
      <c r="C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2159.06</v>
      </c>
      <c r="D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2178.84</v>
      </c>
      <c r="E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2178.7600000000002</v>
      </c>
      <c r="F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2182.71</v>
      </c>
      <c r="G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2172.5299999999997</v>
      </c>
      <c r="H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2125.9700000000003</v>
      </c>
      <c r="I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2224.0699999999997</v>
      </c>
      <c r="J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2197.64</v>
      </c>
      <c r="K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2203.87</v>
      </c>
      <c r="L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2189.6</v>
      </c>
      <c r="M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2138.02</v>
      </c>
      <c r="N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2152</v>
      </c>
      <c r="O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2163.54</v>
      </c>
      <c r="P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2217.65</v>
      </c>
      <c r="Q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2200.2200000000003</v>
      </c>
      <c r="R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2146.81</v>
      </c>
      <c r="S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2165.0700000000002</v>
      </c>
      <c r="T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2166.11</v>
      </c>
      <c r="U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2176.4499999999998</v>
      </c>
      <c r="V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2169.12</v>
      </c>
      <c r="W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2165.56</v>
      </c>
      <c r="X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2296.46</v>
      </c>
      <c r="Y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2183.06</v>
      </c>
    </row>
    <row r="38" spans="1:25" x14ac:dyDescent="0.2">
      <c r="A38" s="88">
        <f t="shared" si="0"/>
        <v>41997</v>
      </c>
      <c r="B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2130.9</v>
      </c>
      <c r="C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2159.41</v>
      </c>
      <c r="D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2179.4899999999998</v>
      </c>
      <c r="E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2179.54</v>
      </c>
      <c r="F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2172.5700000000002</v>
      </c>
      <c r="G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2172.67</v>
      </c>
      <c r="H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2126</v>
      </c>
      <c r="I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2214.4499999999998</v>
      </c>
      <c r="J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2185.2399999999998</v>
      </c>
      <c r="K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2190.4499999999998</v>
      </c>
      <c r="L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2166.8900000000003</v>
      </c>
      <c r="M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2127.54</v>
      </c>
      <c r="N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2138.19</v>
      </c>
      <c r="O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2155.02</v>
      </c>
      <c r="P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2207.5100000000002</v>
      </c>
      <c r="Q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2201.5</v>
      </c>
      <c r="R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2148.66</v>
      </c>
      <c r="S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2173.0700000000002</v>
      </c>
      <c r="T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2176.83</v>
      </c>
      <c r="U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2175.4299999999998</v>
      </c>
      <c r="V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2166.19</v>
      </c>
      <c r="W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2160.8200000000002</v>
      </c>
      <c r="X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2313.8500000000004</v>
      </c>
      <c r="Y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2199.73</v>
      </c>
    </row>
    <row r="39" spans="1:25" x14ac:dyDescent="0.2">
      <c r="A39" s="88">
        <f t="shared" si="0"/>
        <v>41998</v>
      </c>
      <c r="B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2140</v>
      </c>
      <c r="C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2172.0299999999997</v>
      </c>
      <c r="D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2200.16</v>
      </c>
      <c r="E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2200.34</v>
      </c>
      <c r="F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2189.63</v>
      </c>
      <c r="G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2189.79</v>
      </c>
      <c r="H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2140.7399999999998</v>
      </c>
      <c r="I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2231.1</v>
      </c>
      <c r="J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2197.59</v>
      </c>
      <c r="K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2218.79</v>
      </c>
      <c r="L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2189.79</v>
      </c>
      <c r="M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2143.4700000000003</v>
      </c>
      <c r="N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2160.42</v>
      </c>
      <c r="O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2172.27</v>
      </c>
      <c r="P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2225.7399999999998</v>
      </c>
      <c r="Q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2226.2800000000002</v>
      </c>
      <c r="R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2147.0299999999997</v>
      </c>
      <c r="S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2173.85</v>
      </c>
      <c r="T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2174.61</v>
      </c>
      <c r="U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2176.09</v>
      </c>
      <c r="V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2160.3000000000002</v>
      </c>
      <c r="W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2161.61</v>
      </c>
      <c r="X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2295.19</v>
      </c>
      <c r="Y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2183.19</v>
      </c>
    </row>
    <row r="40" spans="1:25" x14ac:dyDescent="0.2">
      <c r="A40" s="88">
        <f t="shared" si="0"/>
        <v>41999</v>
      </c>
      <c r="B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2127.56</v>
      </c>
      <c r="C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2164.98</v>
      </c>
      <c r="D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2181.6800000000003</v>
      </c>
      <c r="E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2185.25</v>
      </c>
      <c r="F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2189.1999999999998</v>
      </c>
      <c r="G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2182.41</v>
      </c>
      <c r="H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2134.25</v>
      </c>
      <c r="I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2234.34</v>
      </c>
      <c r="J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2154.63</v>
      </c>
      <c r="K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2147.1999999999998</v>
      </c>
      <c r="L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2147.15</v>
      </c>
      <c r="M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2144.1</v>
      </c>
      <c r="N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2148.33</v>
      </c>
      <c r="O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2142.66</v>
      </c>
      <c r="P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2175.0100000000002</v>
      </c>
      <c r="Q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2162.73</v>
      </c>
      <c r="R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2138.61</v>
      </c>
      <c r="S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2175.9899999999998</v>
      </c>
      <c r="T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2176.4700000000003</v>
      </c>
      <c r="U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2177.7399999999998</v>
      </c>
      <c r="V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2161.98</v>
      </c>
      <c r="W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2162.25</v>
      </c>
      <c r="X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2307.77</v>
      </c>
      <c r="Y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2189.91</v>
      </c>
    </row>
    <row r="41" spans="1:25" x14ac:dyDescent="0.2">
      <c r="A41" s="88">
        <f t="shared" si="0"/>
        <v>42000</v>
      </c>
      <c r="B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2131.42</v>
      </c>
      <c r="C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2165.27</v>
      </c>
      <c r="D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2190.46</v>
      </c>
      <c r="E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2194.1</v>
      </c>
      <c r="F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2190.64</v>
      </c>
      <c r="G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2172.5100000000002</v>
      </c>
      <c r="H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2155.61</v>
      </c>
      <c r="I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2147.34</v>
      </c>
      <c r="J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2228.46</v>
      </c>
      <c r="K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2164.87</v>
      </c>
      <c r="L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2164.81</v>
      </c>
      <c r="M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2171.5100000000002</v>
      </c>
      <c r="N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2171.29</v>
      </c>
      <c r="O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2171.39</v>
      </c>
      <c r="P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2192.87</v>
      </c>
      <c r="Q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2193.3200000000002</v>
      </c>
      <c r="R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2135.09</v>
      </c>
      <c r="S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2193.63</v>
      </c>
      <c r="T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2182.38</v>
      </c>
      <c r="U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2185.6400000000003</v>
      </c>
      <c r="V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2166.33</v>
      </c>
      <c r="W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2167.13</v>
      </c>
      <c r="X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2301.88</v>
      </c>
      <c r="Y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2189.67</v>
      </c>
    </row>
    <row r="42" spans="1:25" x14ac:dyDescent="0.2">
      <c r="A42" s="88">
        <f t="shared" si="0"/>
        <v>42001</v>
      </c>
      <c r="B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2128.83</v>
      </c>
      <c r="C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2168.5700000000002</v>
      </c>
      <c r="D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2197.88</v>
      </c>
      <c r="E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2201.61</v>
      </c>
      <c r="F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2198.06</v>
      </c>
      <c r="G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2179.54</v>
      </c>
      <c r="H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2155.14</v>
      </c>
      <c r="I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2128.9</v>
      </c>
      <c r="J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2168.88</v>
      </c>
      <c r="K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2170.16</v>
      </c>
      <c r="L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2163.65</v>
      </c>
      <c r="M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2170.29</v>
      </c>
      <c r="N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2191.31</v>
      </c>
      <c r="O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2206.16</v>
      </c>
      <c r="P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2217.62</v>
      </c>
      <c r="Q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2192.0100000000002</v>
      </c>
      <c r="R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2133.6999999999998</v>
      </c>
      <c r="S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2167.75</v>
      </c>
      <c r="T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2168.29</v>
      </c>
      <c r="U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2159.66</v>
      </c>
      <c r="V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2166.85</v>
      </c>
      <c r="W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2167.77</v>
      </c>
      <c r="X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2249.63</v>
      </c>
      <c r="Y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2176.1999999999998</v>
      </c>
    </row>
    <row r="43" spans="1:25" x14ac:dyDescent="0.2">
      <c r="A43" s="88">
        <f t="shared" si="0"/>
        <v>42002</v>
      </c>
      <c r="B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2127.4</v>
      </c>
      <c r="C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2158.5699999999997</v>
      </c>
      <c r="D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2181.9300000000003</v>
      </c>
      <c r="E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2185.27</v>
      </c>
      <c r="F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2189.4</v>
      </c>
      <c r="G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2172.42</v>
      </c>
      <c r="H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2125.8000000000002</v>
      </c>
      <c r="I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2223.85</v>
      </c>
      <c r="J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2172.23</v>
      </c>
      <c r="K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2176.1800000000003</v>
      </c>
      <c r="L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2156.69</v>
      </c>
      <c r="M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2127.7200000000003</v>
      </c>
      <c r="N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2132.0500000000002</v>
      </c>
      <c r="O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2129.38</v>
      </c>
      <c r="P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2165.62</v>
      </c>
      <c r="Q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2144.2800000000002</v>
      </c>
      <c r="R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2144.4</v>
      </c>
      <c r="S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2162.7399999999998</v>
      </c>
      <c r="T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2163.16</v>
      </c>
      <c r="U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2164.35</v>
      </c>
      <c r="V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2161.16</v>
      </c>
      <c r="W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2162.33</v>
      </c>
      <c r="X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2309.4700000000003</v>
      </c>
      <c r="Y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2191.13</v>
      </c>
    </row>
    <row r="44" spans="1:25" x14ac:dyDescent="0.2">
      <c r="A44" s="88">
        <f t="shared" si="0"/>
        <v>42003</v>
      </c>
      <c r="B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2126.7399999999998</v>
      </c>
      <c r="C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2169.16</v>
      </c>
      <c r="D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2192.88</v>
      </c>
      <c r="E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2200.25</v>
      </c>
      <c r="F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2204.5699999999997</v>
      </c>
      <c r="G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2186.3199999999997</v>
      </c>
      <c r="H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2134.67</v>
      </c>
      <c r="I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2238.38</v>
      </c>
      <c r="J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2184.6999999999998</v>
      </c>
      <c r="K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2190.12</v>
      </c>
      <c r="L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2169.65</v>
      </c>
      <c r="M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2132.42</v>
      </c>
      <c r="N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2151.62</v>
      </c>
      <c r="O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2148.5100000000002</v>
      </c>
      <c r="P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2213.98</v>
      </c>
      <c r="Q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2175.9300000000003</v>
      </c>
      <c r="R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2134.4499999999998</v>
      </c>
      <c r="S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2172.79</v>
      </c>
      <c r="T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2172.46</v>
      </c>
      <c r="U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2173.6400000000003</v>
      </c>
      <c r="V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2161.4</v>
      </c>
      <c r="W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2162.11</v>
      </c>
      <c r="X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2309.23</v>
      </c>
      <c r="Y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2190.54</v>
      </c>
    </row>
    <row r="45" spans="1:25" x14ac:dyDescent="0.2">
      <c r="A45" s="88">
        <f t="shared" si="0"/>
        <v>42004</v>
      </c>
      <c r="B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2126.52</v>
      </c>
      <c r="C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2168.9499999999998</v>
      </c>
      <c r="D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2192.81</v>
      </c>
      <c r="E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2199.94</v>
      </c>
      <c r="F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2204.15</v>
      </c>
      <c r="G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2186.27</v>
      </c>
      <c r="H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2134.2399999999998</v>
      </c>
      <c r="I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2237.36</v>
      </c>
      <c r="J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2184.04</v>
      </c>
      <c r="K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2187.6800000000003</v>
      </c>
      <c r="L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2167.56</v>
      </c>
      <c r="M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2130.9700000000003</v>
      </c>
      <c r="N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2150.2799999999997</v>
      </c>
      <c r="O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2148.6</v>
      </c>
      <c r="P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2214.21</v>
      </c>
      <c r="Q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2176.23</v>
      </c>
      <c r="R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2134.35</v>
      </c>
      <c r="S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2229.19</v>
      </c>
      <c r="T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2246.23</v>
      </c>
      <c r="U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2237.9300000000003</v>
      </c>
      <c r="V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2281.5</v>
      </c>
      <c r="W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2240.9700000000003</v>
      </c>
      <c r="X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2417.8199999999997</v>
      </c>
      <c r="Y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2306.9299999999998</v>
      </c>
    </row>
    <row r="47" spans="1:25" x14ac:dyDescent="0.25">
      <c r="A47" s="96" t="s">
        <v>157</v>
      </c>
    </row>
    <row r="48" spans="1:25" ht="12.75" x14ac:dyDescent="0.2">
      <c r="A48" s="165" t="s">
        <v>49</v>
      </c>
      <c r="B48" s="168" t="s">
        <v>128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129</v>
      </c>
      <c r="C50" s="163" t="s">
        <v>130</v>
      </c>
      <c r="D50" s="163" t="s">
        <v>131</v>
      </c>
      <c r="E50" s="163" t="s">
        <v>132</v>
      </c>
      <c r="F50" s="163" t="s">
        <v>133</v>
      </c>
      <c r="G50" s="163" t="s">
        <v>134</v>
      </c>
      <c r="H50" s="163" t="s">
        <v>135</v>
      </c>
      <c r="I50" s="163" t="s">
        <v>136</v>
      </c>
      <c r="J50" s="163" t="s">
        <v>137</v>
      </c>
      <c r="K50" s="163" t="s">
        <v>138</v>
      </c>
      <c r="L50" s="163" t="s">
        <v>139</v>
      </c>
      <c r="M50" s="163" t="s">
        <v>140</v>
      </c>
      <c r="N50" s="176" t="s">
        <v>141</v>
      </c>
      <c r="O50" s="163" t="s">
        <v>142</v>
      </c>
      <c r="P50" s="163" t="s">
        <v>143</v>
      </c>
      <c r="Q50" s="163" t="s">
        <v>144</v>
      </c>
      <c r="R50" s="163" t="s">
        <v>145</v>
      </c>
      <c r="S50" s="163" t="s">
        <v>146</v>
      </c>
      <c r="T50" s="163" t="s">
        <v>147</v>
      </c>
      <c r="U50" s="163" t="s">
        <v>148</v>
      </c>
      <c r="V50" s="163" t="s">
        <v>149</v>
      </c>
      <c r="W50" s="163" t="s">
        <v>150</v>
      </c>
      <c r="X50" s="163" t="s">
        <v>151</v>
      </c>
      <c r="Y50" s="163" t="s">
        <v>152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88">
        <f t="shared" ref="A52:A76" si="1">A15</f>
        <v>41974</v>
      </c>
      <c r="B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2139.4899999999998</v>
      </c>
      <c r="C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2140.63</v>
      </c>
      <c r="D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2121.88</v>
      </c>
      <c r="E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2125.09</v>
      </c>
      <c r="F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2128.16</v>
      </c>
      <c r="G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2121.6800000000003</v>
      </c>
      <c r="H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2138.17</v>
      </c>
      <c r="I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2175.16</v>
      </c>
      <c r="J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2121.59</v>
      </c>
      <c r="K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2152.5</v>
      </c>
      <c r="L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2172.44</v>
      </c>
      <c r="M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2246</v>
      </c>
      <c r="N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2217.08</v>
      </c>
      <c r="O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2210.2600000000002</v>
      </c>
      <c r="P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2169.5299999999997</v>
      </c>
      <c r="Q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2167.1999999999998</v>
      </c>
      <c r="R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2187.7399999999998</v>
      </c>
      <c r="S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2322.42</v>
      </c>
      <c r="T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2332.17</v>
      </c>
      <c r="U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2289.48</v>
      </c>
      <c r="V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2347.87</v>
      </c>
      <c r="W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2279.35</v>
      </c>
      <c r="X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2505.7800000000002</v>
      </c>
      <c r="Y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2282.98</v>
      </c>
      <c r="AA52" s="89"/>
    </row>
    <row r="53" spans="1:27" x14ac:dyDescent="0.2">
      <c r="A53" s="88">
        <f t="shared" si="1"/>
        <v>41975</v>
      </c>
      <c r="B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2136.87</v>
      </c>
      <c r="C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2137.1</v>
      </c>
      <c r="D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2122.4300000000003</v>
      </c>
      <c r="E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2125.2399999999998</v>
      </c>
      <c r="F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2128.6400000000003</v>
      </c>
      <c r="G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2121.2799999999997</v>
      </c>
      <c r="H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2136.77</v>
      </c>
      <c r="I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2175.98</v>
      </c>
      <c r="J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2122.39</v>
      </c>
      <c r="K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2149.69</v>
      </c>
      <c r="L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2163.2399999999998</v>
      </c>
      <c r="M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2230.19</v>
      </c>
      <c r="N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2193.29</v>
      </c>
      <c r="O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2191.6800000000003</v>
      </c>
      <c r="P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2155.79</v>
      </c>
      <c r="Q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2153.41</v>
      </c>
      <c r="R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2203</v>
      </c>
      <c r="S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2312.63</v>
      </c>
      <c r="T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2308.67</v>
      </c>
      <c r="U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2270.19</v>
      </c>
      <c r="V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2311.37</v>
      </c>
      <c r="W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2261.5100000000002</v>
      </c>
      <c r="X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2385.54</v>
      </c>
      <c r="Y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2289.42</v>
      </c>
    </row>
    <row r="54" spans="1:27" x14ac:dyDescent="0.2">
      <c r="A54" s="88">
        <f t="shared" si="1"/>
        <v>41976</v>
      </c>
      <c r="B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2125.66</v>
      </c>
      <c r="C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2156.9899999999998</v>
      </c>
      <c r="D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2157</v>
      </c>
      <c r="E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2156.92</v>
      </c>
      <c r="F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2157.21</v>
      </c>
      <c r="G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2157.87</v>
      </c>
      <c r="H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2148.9700000000003</v>
      </c>
      <c r="I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2241.14</v>
      </c>
      <c r="J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2173.9</v>
      </c>
      <c r="K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2158.54</v>
      </c>
      <c r="L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2122.16</v>
      </c>
      <c r="M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2214.2399999999998</v>
      </c>
      <c r="N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2167.8200000000002</v>
      </c>
      <c r="O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2175.39</v>
      </c>
      <c r="P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2119.36</v>
      </c>
      <c r="Q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2135.8000000000002</v>
      </c>
      <c r="R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2212.98</v>
      </c>
      <c r="S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2319.1</v>
      </c>
      <c r="T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2295.9700000000003</v>
      </c>
      <c r="U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2249.71</v>
      </c>
      <c r="V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2284.79</v>
      </c>
      <c r="W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2233.27</v>
      </c>
      <c r="X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2403.4499999999998</v>
      </c>
      <c r="Y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2283.0100000000002</v>
      </c>
    </row>
    <row r="55" spans="1:27" x14ac:dyDescent="0.2">
      <c r="A55" s="88">
        <f t="shared" si="1"/>
        <v>41977</v>
      </c>
      <c r="B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2145.41</v>
      </c>
      <c r="C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2137.7200000000003</v>
      </c>
      <c r="D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2157.21</v>
      </c>
      <c r="E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2157.17</v>
      </c>
      <c r="F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2157.39</v>
      </c>
      <c r="G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2138.9899999999998</v>
      </c>
      <c r="H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2118.9</v>
      </c>
      <c r="I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2223.2799999999997</v>
      </c>
      <c r="J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2176.94</v>
      </c>
      <c r="K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2148.5299999999997</v>
      </c>
      <c r="L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2124.14</v>
      </c>
      <c r="M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2175.81</v>
      </c>
      <c r="N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2156.37</v>
      </c>
      <c r="O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2118.9300000000003</v>
      </c>
      <c r="P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2157.39</v>
      </c>
      <c r="Q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2152.48</v>
      </c>
      <c r="R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2142.8200000000002</v>
      </c>
      <c r="S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2304.2399999999998</v>
      </c>
      <c r="T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2295.86</v>
      </c>
      <c r="U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2272.12</v>
      </c>
      <c r="V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2306.27</v>
      </c>
      <c r="W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2245.6799999999998</v>
      </c>
      <c r="X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2409.52</v>
      </c>
      <c r="Y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2319.9899999999998</v>
      </c>
    </row>
    <row r="56" spans="1:27" x14ac:dyDescent="0.2">
      <c r="A56" s="88">
        <f t="shared" si="1"/>
        <v>41978</v>
      </c>
      <c r="B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2143.16</v>
      </c>
      <c r="C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2138.77</v>
      </c>
      <c r="D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2158.04</v>
      </c>
      <c r="E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2158.09</v>
      </c>
      <c r="F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2158.34</v>
      </c>
      <c r="G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2159.3200000000002</v>
      </c>
      <c r="H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2119.5500000000002</v>
      </c>
      <c r="I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2223.4899999999998</v>
      </c>
      <c r="J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2159.02</v>
      </c>
      <c r="K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2131.0700000000002</v>
      </c>
      <c r="L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2147.71</v>
      </c>
      <c r="M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2212.75</v>
      </c>
      <c r="N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2208.1400000000003</v>
      </c>
      <c r="O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2213.7200000000003</v>
      </c>
      <c r="P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2121.9</v>
      </c>
      <c r="Q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2119.8900000000003</v>
      </c>
      <c r="R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2168.67</v>
      </c>
      <c r="S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2271.5500000000002</v>
      </c>
      <c r="T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2293.7600000000002</v>
      </c>
      <c r="U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2280.39</v>
      </c>
      <c r="V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2301.3000000000002</v>
      </c>
      <c r="W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2255.08</v>
      </c>
      <c r="X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2422.88</v>
      </c>
      <c r="Y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2319.88</v>
      </c>
    </row>
    <row r="57" spans="1:27" x14ac:dyDescent="0.2">
      <c r="A57" s="88">
        <f t="shared" si="1"/>
        <v>41979</v>
      </c>
      <c r="B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2152.23</v>
      </c>
      <c r="C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2138.84</v>
      </c>
      <c r="D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2144.12</v>
      </c>
      <c r="E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2126.15</v>
      </c>
      <c r="F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2119.88</v>
      </c>
      <c r="G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2129.8000000000002</v>
      </c>
      <c r="H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2138.8000000000002</v>
      </c>
      <c r="I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2139.58</v>
      </c>
      <c r="J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2217.12</v>
      </c>
      <c r="K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2124.08</v>
      </c>
      <c r="L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2151.6</v>
      </c>
      <c r="M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2153.11</v>
      </c>
      <c r="N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2139.36</v>
      </c>
      <c r="O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2133.8200000000002</v>
      </c>
      <c r="P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2145.89</v>
      </c>
      <c r="Q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2150.56</v>
      </c>
      <c r="R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2190.27</v>
      </c>
      <c r="S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2285.7200000000003</v>
      </c>
      <c r="T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2288.2399999999998</v>
      </c>
      <c r="U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2268.83</v>
      </c>
      <c r="V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2220.59</v>
      </c>
      <c r="W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2174.9300000000003</v>
      </c>
      <c r="X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2364.1999999999998</v>
      </c>
      <c r="Y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2251.21</v>
      </c>
    </row>
    <row r="58" spans="1:27" x14ac:dyDescent="0.2">
      <c r="A58" s="88">
        <f t="shared" si="1"/>
        <v>41980</v>
      </c>
      <c r="B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2149.9700000000003</v>
      </c>
      <c r="C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2134.7200000000003</v>
      </c>
      <c r="D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2125.0100000000002</v>
      </c>
      <c r="E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2119.3200000000002</v>
      </c>
      <c r="F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2130.61</v>
      </c>
      <c r="G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2122.67</v>
      </c>
      <c r="H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2129.61</v>
      </c>
      <c r="I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2134.71</v>
      </c>
      <c r="J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2207.6800000000003</v>
      </c>
      <c r="K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2140.17</v>
      </c>
      <c r="L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2148.44</v>
      </c>
      <c r="M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2149</v>
      </c>
      <c r="N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2137.21</v>
      </c>
      <c r="O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2131.1400000000003</v>
      </c>
      <c r="P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2144.14</v>
      </c>
      <c r="Q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2148.88</v>
      </c>
      <c r="R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2134.37</v>
      </c>
      <c r="S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2275.85</v>
      </c>
      <c r="T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2281.1999999999998</v>
      </c>
      <c r="U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2265.8000000000002</v>
      </c>
      <c r="V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2220.17</v>
      </c>
      <c r="W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2174.69</v>
      </c>
      <c r="X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2364.66</v>
      </c>
      <c r="Y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2252.3900000000003</v>
      </c>
    </row>
    <row r="59" spans="1:27" x14ac:dyDescent="0.2">
      <c r="A59" s="88">
        <f t="shared" si="1"/>
        <v>41981</v>
      </c>
      <c r="B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2145.14</v>
      </c>
      <c r="C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2139.52</v>
      </c>
      <c r="D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2133.33</v>
      </c>
      <c r="E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2133.11</v>
      </c>
      <c r="F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2126.6800000000003</v>
      </c>
      <c r="G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2119.1999999999998</v>
      </c>
      <c r="H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2133.36</v>
      </c>
      <c r="I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2140.88</v>
      </c>
      <c r="J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2130.59</v>
      </c>
      <c r="K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2156.4</v>
      </c>
      <c r="L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2151.34</v>
      </c>
      <c r="M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2204.37</v>
      </c>
      <c r="N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2194.21</v>
      </c>
      <c r="O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2223.9899999999998</v>
      </c>
      <c r="P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2159.96</v>
      </c>
      <c r="Q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2151.7600000000002</v>
      </c>
      <c r="R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2141.33</v>
      </c>
      <c r="S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2342.19</v>
      </c>
      <c r="T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2287.8000000000002</v>
      </c>
      <c r="U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2262.69</v>
      </c>
      <c r="V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2302.3200000000002</v>
      </c>
      <c r="W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2263.29</v>
      </c>
      <c r="X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2404.13</v>
      </c>
      <c r="Y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2312.91</v>
      </c>
    </row>
    <row r="60" spans="1:27" x14ac:dyDescent="0.2">
      <c r="A60" s="88">
        <f t="shared" si="1"/>
        <v>41982</v>
      </c>
      <c r="B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2144.61</v>
      </c>
      <c r="C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2139.92</v>
      </c>
      <c r="D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2133.2799999999997</v>
      </c>
      <c r="E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2131.75</v>
      </c>
      <c r="F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2124.75</v>
      </c>
      <c r="G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2120.4700000000003</v>
      </c>
      <c r="H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2134.34</v>
      </c>
      <c r="I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2158.02</v>
      </c>
      <c r="J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2141.15</v>
      </c>
      <c r="K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2136.09</v>
      </c>
      <c r="L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2135.71</v>
      </c>
      <c r="M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2157.5699999999997</v>
      </c>
      <c r="N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2158.33</v>
      </c>
      <c r="O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2159.1400000000003</v>
      </c>
      <c r="P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2126.21</v>
      </c>
      <c r="Q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2118.1999999999998</v>
      </c>
      <c r="R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2142.3900000000003</v>
      </c>
      <c r="S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2269.86</v>
      </c>
      <c r="T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2277.9300000000003</v>
      </c>
      <c r="U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2255.11</v>
      </c>
      <c r="V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2281.09</v>
      </c>
      <c r="W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2243.29</v>
      </c>
      <c r="X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2402.6</v>
      </c>
      <c r="Y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2310.8500000000004</v>
      </c>
    </row>
    <row r="61" spans="1:27" x14ac:dyDescent="0.2">
      <c r="A61" s="88">
        <f t="shared" si="1"/>
        <v>41983</v>
      </c>
      <c r="B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2147.08</v>
      </c>
      <c r="C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2140.6</v>
      </c>
      <c r="D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2124.36</v>
      </c>
      <c r="E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2133.77</v>
      </c>
      <c r="F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2127.8200000000002</v>
      </c>
      <c r="G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2122.13</v>
      </c>
      <c r="H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2136.02</v>
      </c>
      <c r="I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2181.08</v>
      </c>
      <c r="J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2134.29</v>
      </c>
      <c r="K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2132.15</v>
      </c>
      <c r="L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2128.1800000000003</v>
      </c>
      <c r="M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2154.87</v>
      </c>
      <c r="N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2130.88</v>
      </c>
      <c r="O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2119.73</v>
      </c>
      <c r="P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2152.7600000000002</v>
      </c>
      <c r="Q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2147.17</v>
      </c>
      <c r="R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2133.73</v>
      </c>
      <c r="S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2222.6400000000003</v>
      </c>
      <c r="T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2232.6799999999998</v>
      </c>
      <c r="U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2216.66</v>
      </c>
      <c r="V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2248.92</v>
      </c>
      <c r="W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2189.77</v>
      </c>
      <c r="X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2375.5700000000002</v>
      </c>
      <c r="Y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2272.87</v>
      </c>
    </row>
    <row r="62" spans="1:27" x14ac:dyDescent="0.2">
      <c r="A62" s="88">
        <f t="shared" si="1"/>
        <v>41984</v>
      </c>
      <c r="B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2141.9499999999998</v>
      </c>
      <c r="C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2136.5</v>
      </c>
      <c r="D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2124.23</v>
      </c>
      <c r="E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2133.5500000000002</v>
      </c>
      <c r="F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2127.73</v>
      </c>
      <c r="G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2121.8200000000002</v>
      </c>
      <c r="H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2136.62</v>
      </c>
      <c r="I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2180.77</v>
      </c>
      <c r="J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2133.89</v>
      </c>
      <c r="K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2131.7399999999998</v>
      </c>
      <c r="L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2128.7600000000002</v>
      </c>
      <c r="M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2154.7400000000002</v>
      </c>
      <c r="N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2131.91</v>
      </c>
      <c r="O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2120.7200000000003</v>
      </c>
      <c r="P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2152.42</v>
      </c>
      <c r="Q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2147.21</v>
      </c>
      <c r="R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2133.44</v>
      </c>
      <c r="S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2224.21</v>
      </c>
      <c r="T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2234.38</v>
      </c>
      <c r="U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2216.35</v>
      </c>
      <c r="V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2248.84</v>
      </c>
      <c r="W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2190.66</v>
      </c>
      <c r="X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2366.91</v>
      </c>
      <c r="Y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2265.06</v>
      </c>
    </row>
    <row r="63" spans="1:27" x14ac:dyDescent="0.2">
      <c r="A63" s="88">
        <f t="shared" si="1"/>
        <v>41985</v>
      </c>
      <c r="B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2140.2800000000002</v>
      </c>
      <c r="C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2118.2200000000003</v>
      </c>
      <c r="D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2130.4700000000003</v>
      </c>
      <c r="E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2130.37</v>
      </c>
      <c r="F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2126.4700000000003</v>
      </c>
      <c r="G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2130.88</v>
      </c>
      <c r="H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2134.08</v>
      </c>
      <c r="I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2181.34</v>
      </c>
      <c r="J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2134.48</v>
      </c>
      <c r="K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2132.1800000000003</v>
      </c>
      <c r="L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2123.56</v>
      </c>
      <c r="M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2152.86</v>
      </c>
      <c r="N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2118.2200000000003</v>
      </c>
      <c r="O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2136.73</v>
      </c>
      <c r="P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2147.21</v>
      </c>
      <c r="Q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2148.2600000000002</v>
      </c>
      <c r="R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2131.34</v>
      </c>
      <c r="S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2182.52</v>
      </c>
      <c r="T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2183.7200000000003</v>
      </c>
      <c r="U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2160.4499999999998</v>
      </c>
      <c r="V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2226.56</v>
      </c>
      <c r="W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2180.2800000000002</v>
      </c>
      <c r="X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2374.04</v>
      </c>
      <c r="Y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2248.9</v>
      </c>
    </row>
    <row r="64" spans="1:27" x14ac:dyDescent="0.2">
      <c r="A64" s="88">
        <f t="shared" si="1"/>
        <v>41986</v>
      </c>
      <c r="B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2124.08</v>
      </c>
      <c r="C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2123.35</v>
      </c>
      <c r="D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2121.6999999999998</v>
      </c>
      <c r="E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2122.11</v>
      </c>
      <c r="F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2122.37</v>
      </c>
      <c r="G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2122.89</v>
      </c>
      <c r="H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2124.06</v>
      </c>
      <c r="I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2149.9899999999998</v>
      </c>
      <c r="J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2147.79</v>
      </c>
      <c r="K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2149.06</v>
      </c>
      <c r="L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2155.36</v>
      </c>
      <c r="M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2172.37</v>
      </c>
      <c r="N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2172.0299999999997</v>
      </c>
      <c r="O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2171.96</v>
      </c>
      <c r="P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2172.44</v>
      </c>
      <c r="Q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2173.09</v>
      </c>
      <c r="R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2177.09</v>
      </c>
      <c r="S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2211.11</v>
      </c>
      <c r="T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2245.79</v>
      </c>
      <c r="U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2223.73</v>
      </c>
      <c r="V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2205.4499999999998</v>
      </c>
      <c r="W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2160.98</v>
      </c>
      <c r="X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2318.9300000000003</v>
      </c>
      <c r="Y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2180.48</v>
      </c>
    </row>
    <row r="65" spans="1:25" x14ac:dyDescent="0.2">
      <c r="A65" s="88">
        <f t="shared" si="1"/>
        <v>41987</v>
      </c>
      <c r="B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2123.71</v>
      </c>
      <c r="C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2121.7399999999998</v>
      </c>
      <c r="D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2121.79</v>
      </c>
      <c r="E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2121.87</v>
      </c>
      <c r="F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2122.0500000000002</v>
      </c>
      <c r="G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2122.83</v>
      </c>
      <c r="H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2123.5500000000002</v>
      </c>
      <c r="I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2139</v>
      </c>
      <c r="J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2137.27</v>
      </c>
      <c r="K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2155.3900000000003</v>
      </c>
      <c r="L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2155.29</v>
      </c>
      <c r="M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2172.17</v>
      </c>
      <c r="N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2172.09</v>
      </c>
      <c r="O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2172.0299999999997</v>
      </c>
      <c r="P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2172.31</v>
      </c>
      <c r="Q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2173.2399999999998</v>
      </c>
      <c r="R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2177.41</v>
      </c>
      <c r="S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2153.4499999999998</v>
      </c>
      <c r="T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2211.5500000000002</v>
      </c>
      <c r="U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2193.96</v>
      </c>
      <c r="V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2194.91</v>
      </c>
      <c r="W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2157.67</v>
      </c>
      <c r="X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2318.42</v>
      </c>
      <c r="Y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2180.8900000000003</v>
      </c>
    </row>
    <row r="66" spans="1:25" x14ac:dyDescent="0.2">
      <c r="A66" s="88">
        <f t="shared" si="1"/>
        <v>41988</v>
      </c>
      <c r="B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2119.35</v>
      </c>
      <c r="C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2123.66</v>
      </c>
      <c r="D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2123.4700000000003</v>
      </c>
      <c r="E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2123.66</v>
      </c>
      <c r="F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2123.7600000000002</v>
      </c>
      <c r="G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2124.34</v>
      </c>
      <c r="H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2125.35</v>
      </c>
      <c r="I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2179.63</v>
      </c>
      <c r="J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2133.3200000000002</v>
      </c>
      <c r="K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2131.5700000000002</v>
      </c>
      <c r="L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2122.63</v>
      </c>
      <c r="M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2128.29</v>
      </c>
      <c r="N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2133.6800000000003</v>
      </c>
      <c r="O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2133.54</v>
      </c>
      <c r="P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2190.21</v>
      </c>
      <c r="Q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2191.31</v>
      </c>
      <c r="R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2195.29</v>
      </c>
      <c r="S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2199.9899999999998</v>
      </c>
      <c r="T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2199.36</v>
      </c>
      <c r="U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2169.96</v>
      </c>
      <c r="V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2151.9</v>
      </c>
      <c r="W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2137.7600000000002</v>
      </c>
      <c r="X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2333.92</v>
      </c>
      <c r="Y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2201.5</v>
      </c>
    </row>
    <row r="67" spans="1:25" x14ac:dyDescent="0.2">
      <c r="A67" s="88">
        <f t="shared" si="1"/>
        <v>41989</v>
      </c>
      <c r="B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2129.67</v>
      </c>
      <c r="C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2134.0700000000002</v>
      </c>
      <c r="D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2169.71</v>
      </c>
      <c r="E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2163.02</v>
      </c>
      <c r="F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2159.87</v>
      </c>
      <c r="G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2150.34</v>
      </c>
      <c r="H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2131.83</v>
      </c>
      <c r="I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2202.0700000000002</v>
      </c>
      <c r="J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2161.9</v>
      </c>
      <c r="K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2131.4300000000003</v>
      </c>
      <c r="L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2122.4899999999998</v>
      </c>
      <c r="M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2139.7600000000002</v>
      </c>
      <c r="N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2132.96</v>
      </c>
      <c r="O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2133.2600000000002</v>
      </c>
      <c r="P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2171.64</v>
      </c>
      <c r="Q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2134.89</v>
      </c>
      <c r="R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2146.58</v>
      </c>
      <c r="S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2164.15</v>
      </c>
      <c r="T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2164.0699999999997</v>
      </c>
      <c r="U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2164.4499999999998</v>
      </c>
      <c r="V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2155.7200000000003</v>
      </c>
      <c r="W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2150.58</v>
      </c>
      <c r="X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2327.84</v>
      </c>
      <c r="Y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2205.48</v>
      </c>
    </row>
    <row r="68" spans="1:25" x14ac:dyDescent="0.2">
      <c r="A68" s="88">
        <f t="shared" si="1"/>
        <v>41990</v>
      </c>
      <c r="B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2123.5500000000002</v>
      </c>
      <c r="C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2148.8199999999997</v>
      </c>
      <c r="D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2168.8000000000002</v>
      </c>
      <c r="E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2168.9700000000003</v>
      </c>
      <c r="F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2172.6800000000003</v>
      </c>
      <c r="G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2162.71</v>
      </c>
      <c r="H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2116.92</v>
      </c>
      <c r="I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2212.7200000000003</v>
      </c>
      <c r="J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2171.21</v>
      </c>
      <c r="K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2166.08</v>
      </c>
      <c r="L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2146.8200000000002</v>
      </c>
      <c r="M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2125.6</v>
      </c>
      <c r="N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2128.58</v>
      </c>
      <c r="O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2133.9</v>
      </c>
      <c r="P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2172.4</v>
      </c>
      <c r="Q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2135.36</v>
      </c>
      <c r="R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2145.36</v>
      </c>
      <c r="S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2153.5100000000002</v>
      </c>
      <c r="T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2154.21</v>
      </c>
      <c r="U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2155.08</v>
      </c>
      <c r="V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2156.5700000000002</v>
      </c>
      <c r="W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2151.84</v>
      </c>
      <c r="X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2303.67</v>
      </c>
      <c r="Y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2170.37</v>
      </c>
    </row>
    <row r="69" spans="1:25" x14ac:dyDescent="0.2">
      <c r="A69" s="88">
        <f t="shared" si="1"/>
        <v>41991</v>
      </c>
      <c r="B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2125.0500000000002</v>
      </c>
      <c r="C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2148.8500000000004</v>
      </c>
      <c r="D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2169.0100000000002</v>
      </c>
      <c r="E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2168.9299999999998</v>
      </c>
      <c r="F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2172.52</v>
      </c>
      <c r="G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2162.4499999999998</v>
      </c>
      <c r="H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2116.79</v>
      </c>
      <c r="I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2213</v>
      </c>
      <c r="J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2186.81</v>
      </c>
      <c r="K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2192.65</v>
      </c>
      <c r="L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2188.8000000000002</v>
      </c>
      <c r="M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2147.5</v>
      </c>
      <c r="N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2162.12</v>
      </c>
      <c r="O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2171.15</v>
      </c>
      <c r="P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2230.16</v>
      </c>
      <c r="Q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2190.34</v>
      </c>
      <c r="R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2138.2399999999998</v>
      </c>
      <c r="S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2157.36</v>
      </c>
      <c r="T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2160.54</v>
      </c>
      <c r="U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2161.2600000000002</v>
      </c>
      <c r="V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2158.14</v>
      </c>
      <c r="W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2153.1</v>
      </c>
      <c r="X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2292.29</v>
      </c>
      <c r="Y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2176.96</v>
      </c>
    </row>
    <row r="70" spans="1:25" x14ac:dyDescent="0.2">
      <c r="A70" s="88">
        <f t="shared" si="1"/>
        <v>41992</v>
      </c>
      <c r="B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2125.52</v>
      </c>
      <c r="C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2148.61</v>
      </c>
      <c r="D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2168.6800000000003</v>
      </c>
      <c r="E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2168.62</v>
      </c>
      <c r="F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2171.9700000000003</v>
      </c>
      <c r="G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2162.09</v>
      </c>
      <c r="H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2116.9899999999998</v>
      </c>
      <c r="I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2212.77</v>
      </c>
      <c r="J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2186.4899999999998</v>
      </c>
      <c r="K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2192.37</v>
      </c>
      <c r="L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2188.09</v>
      </c>
      <c r="M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2147</v>
      </c>
      <c r="N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2161.41</v>
      </c>
      <c r="O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2170.13</v>
      </c>
      <c r="P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2228.7800000000002</v>
      </c>
      <c r="Q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2188.88</v>
      </c>
      <c r="R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2137.5</v>
      </c>
      <c r="S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2158.0500000000002</v>
      </c>
      <c r="T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2158.7200000000003</v>
      </c>
      <c r="U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2160.65</v>
      </c>
      <c r="V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2160.79</v>
      </c>
      <c r="W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2156.13</v>
      </c>
      <c r="X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2291.3000000000002</v>
      </c>
      <c r="Y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2177.06</v>
      </c>
    </row>
    <row r="71" spans="1:25" x14ac:dyDescent="0.2">
      <c r="A71" s="88">
        <f t="shared" si="1"/>
        <v>41993</v>
      </c>
      <c r="B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2127.09</v>
      </c>
      <c r="C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2149.1999999999998</v>
      </c>
      <c r="D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2170.08</v>
      </c>
      <c r="E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2173.71</v>
      </c>
      <c r="F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2173.7600000000002</v>
      </c>
      <c r="G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2163.42</v>
      </c>
      <c r="H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2120.9</v>
      </c>
      <c r="I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2140.1999999999998</v>
      </c>
      <c r="J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2141.9899999999998</v>
      </c>
      <c r="K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2162.14</v>
      </c>
      <c r="L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2155.2399999999998</v>
      </c>
      <c r="M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2161.9700000000003</v>
      </c>
      <c r="N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2168.46</v>
      </c>
      <c r="O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2189.98</v>
      </c>
      <c r="P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2197.8000000000002</v>
      </c>
      <c r="Q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2171.46</v>
      </c>
      <c r="R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2147.61</v>
      </c>
      <c r="S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2226.7399999999998</v>
      </c>
      <c r="T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2240.09</v>
      </c>
      <c r="U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2234.8900000000003</v>
      </c>
      <c r="V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2156.4700000000003</v>
      </c>
      <c r="W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2158.52</v>
      </c>
      <c r="X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2301.7200000000003</v>
      </c>
      <c r="Y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2186.73</v>
      </c>
    </row>
    <row r="72" spans="1:25" x14ac:dyDescent="0.2">
      <c r="A72" s="88">
        <f t="shared" si="1"/>
        <v>41994</v>
      </c>
      <c r="B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2127.6999999999998</v>
      </c>
      <c r="C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2149.3000000000002</v>
      </c>
      <c r="D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2170.25</v>
      </c>
      <c r="E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2173.85</v>
      </c>
      <c r="F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2174.0699999999997</v>
      </c>
      <c r="G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2163.63</v>
      </c>
      <c r="H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2120.8000000000002</v>
      </c>
      <c r="I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2126.91</v>
      </c>
      <c r="J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2143.83</v>
      </c>
      <c r="K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2208.35</v>
      </c>
      <c r="L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2154.4899999999998</v>
      </c>
      <c r="M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2161.0299999999997</v>
      </c>
      <c r="N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2167.9700000000003</v>
      </c>
      <c r="O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2171.62</v>
      </c>
      <c r="P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2168.46</v>
      </c>
      <c r="Q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2149.04</v>
      </c>
      <c r="R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2147.0500000000002</v>
      </c>
      <c r="S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2226.6</v>
      </c>
      <c r="T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2238.33</v>
      </c>
      <c r="U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2236.29</v>
      </c>
      <c r="V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2156.7399999999998</v>
      </c>
      <c r="W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2157.59</v>
      </c>
      <c r="X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2302.21</v>
      </c>
      <c r="Y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2170.52</v>
      </c>
    </row>
    <row r="73" spans="1:25" x14ac:dyDescent="0.2">
      <c r="A73" s="88">
        <f t="shared" si="1"/>
        <v>41995</v>
      </c>
      <c r="B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2123.59</v>
      </c>
      <c r="C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2148.81</v>
      </c>
      <c r="D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2168.16</v>
      </c>
      <c r="E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2168.0100000000002</v>
      </c>
      <c r="F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2172.3200000000002</v>
      </c>
      <c r="G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2162.37</v>
      </c>
      <c r="H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2116.69</v>
      </c>
      <c r="I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2213.0700000000002</v>
      </c>
      <c r="J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2187.25</v>
      </c>
      <c r="K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2193.46</v>
      </c>
      <c r="L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2179.35</v>
      </c>
      <c r="M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2128.62</v>
      </c>
      <c r="N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2142.41</v>
      </c>
      <c r="O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2153.5100000000002</v>
      </c>
      <c r="P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2207.21</v>
      </c>
      <c r="Q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2189.92</v>
      </c>
      <c r="R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2138.1999999999998</v>
      </c>
      <c r="S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2159.37</v>
      </c>
      <c r="T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2158.14</v>
      </c>
      <c r="U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2160.3000000000002</v>
      </c>
      <c r="V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2158.7399999999998</v>
      </c>
      <c r="W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2157.36</v>
      </c>
      <c r="X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2290.8000000000002</v>
      </c>
      <c r="Y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2177.1400000000003</v>
      </c>
    </row>
    <row r="74" spans="1:25" x14ac:dyDescent="0.2">
      <c r="A74" s="88">
        <f t="shared" si="1"/>
        <v>41996</v>
      </c>
      <c r="B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2121.4</v>
      </c>
      <c r="C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2149.4700000000003</v>
      </c>
      <c r="D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2168.96</v>
      </c>
      <c r="E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2168.87</v>
      </c>
      <c r="F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2172.77</v>
      </c>
      <c r="G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2162.7399999999998</v>
      </c>
      <c r="H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2116.88</v>
      </c>
      <c r="I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2213.5</v>
      </c>
      <c r="J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2187.48</v>
      </c>
      <c r="K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2193.61</v>
      </c>
      <c r="L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2179.56</v>
      </c>
      <c r="M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2128.75</v>
      </c>
      <c r="N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2142.52</v>
      </c>
      <c r="O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2153.88</v>
      </c>
      <c r="P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2207.1800000000003</v>
      </c>
      <c r="Q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2190.02</v>
      </c>
      <c r="R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2137.41</v>
      </c>
      <c r="S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2155.3900000000003</v>
      </c>
      <c r="T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2156.42</v>
      </c>
      <c r="U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2166.6</v>
      </c>
      <c r="V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2159.38</v>
      </c>
      <c r="W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2155.88</v>
      </c>
      <c r="X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2284.8000000000002</v>
      </c>
      <c r="Y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2173.12</v>
      </c>
    </row>
    <row r="75" spans="1:25" x14ac:dyDescent="0.2">
      <c r="A75" s="88">
        <f t="shared" si="1"/>
        <v>41997</v>
      </c>
      <c r="B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2121.7399999999998</v>
      </c>
      <c r="C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2149.8200000000002</v>
      </c>
      <c r="D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2169.6</v>
      </c>
      <c r="E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2169.65</v>
      </c>
      <c r="F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2162.7800000000002</v>
      </c>
      <c r="G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2162.88</v>
      </c>
      <c r="H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2116.92</v>
      </c>
      <c r="I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2204.0300000000002</v>
      </c>
      <c r="J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2175.2600000000002</v>
      </c>
      <c r="K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2180.39</v>
      </c>
      <c r="L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2157.1800000000003</v>
      </c>
      <c r="M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2118.4300000000003</v>
      </c>
      <c r="N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2128.92</v>
      </c>
      <c r="O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2145.4899999999998</v>
      </c>
      <c r="P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2197.1999999999998</v>
      </c>
      <c r="Q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2191.27</v>
      </c>
      <c r="R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2139.23</v>
      </c>
      <c r="S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2163.2799999999997</v>
      </c>
      <c r="T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2166.9700000000003</v>
      </c>
      <c r="U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2165.6</v>
      </c>
      <c r="V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2156.4899999999998</v>
      </c>
      <c r="W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2151.21</v>
      </c>
      <c r="X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2301.9300000000003</v>
      </c>
      <c r="Y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2189.5300000000002</v>
      </c>
    </row>
    <row r="76" spans="1:25" x14ac:dyDescent="0.2">
      <c r="A76" s="88">
        <f t="shared" si="1"/>
        <v>41998</v>
      </c>
      <c r="B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2130.6999999999998</v>
      </c>
      <c r="C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2162.25</v>
      </c>
      <c r="D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2189.96</v>
      </c>
      <c r="E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2190.1400000000003</v>
      </c>
      <c r="F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2179.58</v>
      </c>
      <c r="G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2179.7399999999998</v>
      </c>
      <c r="H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2131.4300000000003</v>
      </c>
      <c r="I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2220.4300000000003</v>
      </c>
      <c r="J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2187.4300000000003</v>
      </c>
      <c r="K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2208.31</v>
      </c>
      <c r="L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2179.7399999999998</v>
      </c>
      <c r="M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2134.12</v>
      </c>
      <c r="N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2150.81</v>
      </c>
      <c r="O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2162.4899999999998</v>
      </c>
      <c r="P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2215.15</v>
      </c>
      <c r="Q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2215.6800000000003</v>
      </c>
      <c r="R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2137.62</v>
      </c>
      <c r="S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2164.04</v>
      </c>
      <c r="T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2164.79</v>
      </c>
      <c r="U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2166.25</v>
      </c>
      <c r="V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2150.69</v>
      </c>
      <c r="W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2151.98</v>
      </c>
      <c r="X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2283.56</v>
      </c>
      <c r="Y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2173.2399999999998</v>
      </c>
    </row>
    <row r="77" spans="1:25" x14ac:dyDescent="0.2">
      <c r="A77" s="88">
        <f>A43</f>
        <v>42002</v>
      </c>
      <c r="B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2118.29</v>
      </c>
      <c r="C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2148.9899999999998</v>
      </c>
      <c r="D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2172</v>
      </c>
      <c r="E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2175.29</v>
      </c>
      <c r="F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2179.35</v>
      </c>
      <c r="G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2162.6400000000003</v>
      </c>
      <c r="H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2116.71</v>
      </c>
      <c r="I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2213.29</v>
      </c>
      <c r="J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2162.44</v>
      </c>
      <c r="K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2166.33</v>
      </c>
      <c r="L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2147.14</v>
      </c>
      <c r="M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2118.61</v>
      </c>
      <c r="N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2122.88</v>
      </c>
      <c r="O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2120.2399999999998</v>
      </c>
      <c r="P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2155.94</v>
      </c>
      <c r="Q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2134.92</v>
      </c>
      <c r="R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2135.04</v>
      </c>
      <c r="S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2153.1</v>
      </c>
      <c r="T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2153.5100000000002</v>
      </c>
      <c r="U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2154.6800000000003</v>
      </c>
      <c r="V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2151.54</v>
      </c>
      <c r="W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2152.6999999999998</v>
      </c>
      <c r="X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2297.62</v>
      </c>
      <c r="Y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2181.06</v>
      </c>
    </row>
    <row r="78" spans="1:25" x14ac:dyDescent="0.2">
      <c r="A78" s="88">
        <f>A44</f>
        <v>42003</v>
      </c>
      <c r="B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2117.64</v>
      </c>
      <c r="C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2159.42</v>
      </c>
      <c r="D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2182.79</v>
      </c>
      <c r="E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2190.04</v>
      </c>
      <c r="F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2194.3000000000002</v>
      </c>
      <c r="G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2176.3199999999997</v>
      </c>
      <c r="H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2125.4499999999998</v>
      </c>
      <c r="I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2227.6</v>
      </c>
      <c r="J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2174.7200000000003</v>
      </c>
      <c r="K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2180.0700000000002</v>
      </c>
      <c r="L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2159.9</v>
      </c>
      <c r="M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2123.2399999999998</v>
      </c>
      <c r="N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2142.14</v>
      </c>
      <c r="O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2139.09</v>
      </c>
      <c r="P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2203.5700000000002</v>
      </c>
      <c r="Q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2166.09</v>
      </c>
      <c r="R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2125.23</v>
      </c>
      <c r="S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2163</v>
      </c>
      <c r="T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2162.67</v>
      </c>
      <c r="U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2163.83</v>
      </c>
      <c r="V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2151.7799999999997</v>
      </c>
      <c r="W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2152.48</v>
      </c>
      <c r="X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2297.3900000000003</v>
      </c>
      <c r="Y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2180.48</v>
      </c>
    </row>
    <row r="79" spans="1:25" x14ac:dyDescent="0.2">
      <c r="A79" s="88">
        <f>A45</f>
        <v>42004</v>
      </c>
      <c r="B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2117.42</v>
      </c>
      <c r="C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2159.21</v>
      </c>
      <c r="D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2182.71</v>
      </c>
      <c r="E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2189.7399999999998</v>
      </c>
      <c r="F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2193.88</v>
      </c>
      <c r="G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2176.27</v>
      </c>
      <c r="H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2125.0300000000002</v>
      </c>
      <c r="I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2226.6</v>
      </c>
      <c r="J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2174.08</v>
      </c>
      <c r="K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2177.66</v>
      </c>
      <c r="L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2157.85</v>
      </c>
      <c r="M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2121.81</v>
      </c>
      <c r="N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2140.83</v>
      </c>
      <c r="O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2139.17</v>
      </c>
      <c r="P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2203.8000000000002</v>
      </c>
      <c r="Q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2166.38</v>
      </c>
      <c r="R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2125.14</v>
      </c>
      <c r="S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2218.5500000000002</v>
      </c>
      <c r="T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2235.34</v>
      </c>
      <c r="U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2227.15</v>
      </c>
      <c r="V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2270.0700000000002</v>
      </c>
      <c r="W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2230.15</v>
      </c>
      <c r="X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2404.34</v>
      </c>
      <c r="Y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2295.12</v>
      </c>
    </row>
    <row r="80" spans="1:25" x14ac:dyDescent="0.2">
      <c r="A80" s="94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</row>
    <row r="81" spans="1:27" x14ac:dyDescent="0.25">
      <c r="A81" s="96" t="s">
        <v>158</v>
      </c>
    </row>
    <row r="82" spans="1:27" ht="12.75" x14ac:dyDescent="0.2">
      <c r="A82" s="165" t="s">
        <v>49</v>
      </c>
      <c r="B82" s="168" t="s">
        <v>128</v>
      </c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70"/>
    </row>
    <row r="83" spans="1:27" ht="12.75" x14ac:dyDescent="0.2">
      <c r="A83" s="166"/>
      <c r="B83" s="171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3"/>
    </row>
    <row r="84" spans="1:27" ht="12.75" customHeight="1" x14ac:dyDescent="0.2">
      <c r="A84" s="166"/>
      <c r="B84" s="174" t="s">
        <v>129</v>
      </c>
      <c r="C84" s="163" t="s">
        <v>130</v>
      </c>
      <c r="D84" s="163" t="s">
        <v>131</v>
      </c>
      <c r="E84" s="163" t="s">
        <v>132</v>
      </c>
      <c r="F84" s="163" t="s">
        <v>133</v>
      </c>
      <c r="G84" s="163" t="s">
        <v>134</v>
      </c>
      <c r="H84" s="163" t="s">
        <v>135</v>
      </c>
      <c r="I84" s="163" t="s">
        <v>136</v>
      </c>
      <c r="J84" s="163" t="s">
        <v>137</v>
      </c>
      <c r="K84" s="163" t="s">
        <v>138</v>
      </c>
      <c r="L84" s="163" t="s">
        <v>139</v>
      </c>
      <c r="M84" s="163" t="s">
        <v>140</v>
      </c>
      <c r="N84" s="176" t="s">
        <v>141</v>
      </c>
      <c r="O84" s="163" t="s">
        <v>142</v>
      </c>
      <c r="P84" s="163" t="s">
        <v>143</v>
      </c>
      <c r="Q84" s="163" t="s">
        <v>144</v>
      </c>
      <c r="R84" s="163" t="s">
        <v>145</v>
      </c>
      <c r="S84" s="163" t="s">
        <v>146</v>
      </c>
      <c r="T84" s="163" t="s">
        <v>147</v>
      </c>
      <c r="U84" s="163" t="s">
        <v>148</v>
      </c>
      <c r="V84" s="163" t="s">
        <v>149</v>
      </c>
      <c r="W84" s="163" t="s">
        <v>150</v>
      </c>
      <c r="X84" s="163" t="s">
        <v>151</v>
      </c>
      <c r="Y84" s="163" t="s">
        <v>152</v>
      </c>
    </row>
    <row r="85" spans="1:27" ht="11.25" customHeight="1" x14ac:dyDescent="0.2">
      <c r="A85" s="167"/>
      <c r="B85" s="175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77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</row>
    <row r="86" spans="1:27" ht="18.75" customHeight="1" x14ac:dyDescent="0.2">
      <c r="A86" s="88">
        <f>A52</f>
        <v>41974</v>
      </c>
      <c r="B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2105.4499999999998</v>
      </c>
      <c r="C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2106.54</v>
      </c>
      <c r="D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2088.8200000000002</v>
      </c>
      <c r="E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2091.85</v>
      </c>
      <c r="F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2094.75</v>
      </c>
      <c r="G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2088.63</v>
      </c>
      <c r="H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2104.21</v>
      </c>
      <c r="I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2139.16</v>
      </c>
      <c r="J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2088.5500000000002</v>
      </c>
      <c r="K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2117.75</v>
      </c>
      <c r="L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2136.59</v>
      </c>
      <c r="M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2206.09</v>
      </c>
      <c r="N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2178.77</v>
      </c>
      <c r="O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2172.33</v>
      </c>
      <c r="P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2133.84</v>
      </c>
      <c r="Q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2131.64</v>
      </c>
      <c r="R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2151.0500000000002</v>
      </c>
      <c r="S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2278.31</v>
      </c>
      <c r="T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2287.5100000000002</v>
      </c>
      <c r="U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2247.1800000000003</v>
      </c>
      <c r="V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2302.3500000000004</v>
      </c>
      <c r="W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2237.61</v>
      </c>
      <c r="X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2451.56</v>
      </c>
      <c r="Y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2241.04</v>
      </c>
      <c r="AA86" s="89"/>
    </row>
    <row r="87" spans="1:27" x14ac:dyDescent="0.2">
      <c r="A87" s="88">
        <f t="shared" ref="A87:A113" si="2">A53</f>
        <v>41975</v>
      </c>
      <c r="B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2102.98</v>
      </c>
      <c r="C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2103.1999999999998</v>
      </c>
      <c r="D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2089.33</v>
      </c>
      <c r="E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2092</v>
      </c>
      <c r="F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2095.21</v>
      </c>
      <c r="G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2088.25</v>
      </c>
      <c r="H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2102.88</v>
      </c>
      <c r="I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2139.94</v>
      </c>
      <c r="J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2089.3000000000002</v>
      </c>
      <c r="K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2115.09</v>
      </c>
      <c r="L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2127.9</v>
      </c>
      <c r="M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2191.15</v>
      </c>
      <c r="N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2156.29</v>
      </c>
      <c r="O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2154.77</v>
      </c>
      <c r="P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2120.86</v>
      </c>
      <c r="Q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2118.61</v>
      </c>
      <c r="R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2165.4700000000003</v>
      </c>
      <c r="S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2269.06</v>
      </c>
      <c r="T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2265.31</v>
      </c>
      <c r="U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2228.9499999999998</v>
      </c>
      <c r="V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2267.87</v>
      </c>
      <c r="W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2220.75</v>
      </c>
      <c r="X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2337.94</v>
      </c>
      <c r="Y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2247.12</v>
      </c>
    </row>
    <row r="88" spans="1:27" x14ac:dyDescent="0.2">
      <c r="A88" s="88">
        <f t="shared" si="2"/>
        <v>41976</v>
      </c>
      <c r="B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2092.38</v>
      </c>
      <c r="C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2121.9899999999998</v>
      </c>
      <c r="D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2122</v>
      </c>
      <c r="E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2121.92</v>
      </c>
      <c r="F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2122.1999999999998</v>
      </c>
      <c r="G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2122.83</v>
      </c>
      <c r="H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2114.42</v>
      </c>
      <c r="I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2201.5</v>
      </c>
      <c r="J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2137.9700000000003</v>
      </c>
      <c r="K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2123.4499999999998</v>
      </c>
      <c r="L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2089.08</v>
      </c>
      <c r="M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2176.09</v>
      </c>
      <c r="N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2132.23</v>
      </c>
      <c r="O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2139.38</v>
      </c>
      <c r="P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2086.4300000000003</v>
      </c>
      <c r="Q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2101.9700000000003</v>
      </c>
      <c r="R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2174.9</v>
      </c>
      <c r="S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2275.17</v>
      </c>
      <c r="T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2253.3200000000002</v>
      </c>
      <c r="U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2209.6</v>
      </c>
      <c r="V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2242.75</v>
      </c>
      <c r="W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2194.0700000000002</v>
      </c>
      <c r="X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2354.87</v>
      </c>
      <c r="Y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2241.0699999999997</v>
      </c>
    </row>
    <row r="89" spans="1:27" x14ac:dyDescent="0.2">
      <c r="A89" s="88">
        <f t="shared" si="2"/>
        <v>41977</v>
      </c>
      <c r="B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2111.0500000000002</v>
      </c>
      <c r="C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2103.7800000000002</v>
      </c>
      <c r="D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2122.1999999999998</v>
      </c>
      <c r="E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2122.16</v>
      </c>
      <c r="F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2122.37</v>
      </c>
      <c r="G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2104.98</v>
      </c>
      <c r="H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2086</v>
      </c>
      <c r="I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2184.63</v>
      </c>
      <c r="J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2140.84</v>
      </c>
      <c r="K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2114</v>
      </c>
      <c r="L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2090.96</v>
      </c>
      <c r="M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2139.7799999999997</v>
      </c>
      <c r="N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2121.41</v>
      </c>
      <c r="O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2086.0299999999997</v>
      </c>
      <c r="P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2122.37</v>
      </c>
      <c r="Q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2117.73</v>
      </c>
      <c r="R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2108.6</v>
      </c>
      <c r="S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2261.13</v>
      </c>
      <c r="T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2253.21</v>
      </c>
      <c r="U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2230.7799999999997</v>
      </c>
      <c r="V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2263.0500000000002</v>
      </c>
      <c r="W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2205.8000000000002</v>
      </c>
      <c r="X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2360.61</v>
      </c>
      <c r="Y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2276.0100000000002</v>
      </c>
    </row>
    <row r="90" spans="1:27" x14ac:dyDescent="0.2">
      <c r="A90" s="88">
        <f t="shared" si="2"/>
        <v>41978</v>
      </c>
      <c r="B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2108.92</v>
      </c>
      <c r="C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2104.7800000000002</v>
      </c>
      <c r="D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2122.9899999999998</v>
      </c>
      <c r="E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2123.0300000000002</v>
      </c>
      <c r="F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2123.27</v>
      </c>
      <c r="G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2124.1999999999998</v>
      </c>
      <c r="H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2086.62</v>
      </c>
      <c r="I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2184.83</v>
      </c>
      <c r="J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2123.91</v>
      </c>
      <c r="K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2097.5</v>
      </c>
      <c r="L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2113.2200000000003</v>
      </c>
      <c r="M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2174.6799999999998</v>
      </c>
      <c r="N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2170.3200000000002</v>
      </c>
      <c r="O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2175.6</v>
      </c>
      <c r="P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2088.83</v>
      </c>
      <c r="Q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2086.94</v>
      </c>
      <c r="R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2133.0300000000002</v>
      </c>
      <c r="S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2230.2400000000002</v>
      </c>
      <c r="T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2251.23</v>
      </c>
      <c r="U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2238.59</v>
      </c>
      <c r="V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2258.35</v>
      </c>
      <c r="W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2214.67</v>
      </c>
      <c r="X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2373.23</v>
      </c>
      <c r="Y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2275.91</v>
      </c>
    </row>
    <row r="91" spans="1:27" x14ac:dyDescent="0.2">
      <c r="A91" s="88">
        <f t="shared" si="2"/>
        <v>41979</v>
      </c>
      <c r="B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2117.4899999999998</v>
      </c>
      <c r="C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2104.85</v>
      </c>
      <c r="D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2109.83</v>
      </c>
      <c r="E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2092.85</v>
      </c>
      <c r="F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2086.92</v>
      </c>
      <c r="G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2096.3000000000002</v>
      </c>
      <c r="H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2104.8000000000002</v>
      </c>
      <c r="I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2105.54</v>
      </c>
      <c r="J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2178.81</v>
      </c>
      <c r="K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2090.9</v>
      </c>
      <c r="L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2116.9</v>
      </c>
      <c r="M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2118.3200000000002</v>
      </c>
      <c r="N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2105.34</v>
      </c>
      <c r="O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2100.09</v>
      </c>
      <c r="P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2111.5100000000002</v>
      </c>
      <c r="Q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2115.91</v>
      </c>
      <c r="R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2153.44</v>
      </c>
      <c r="S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2243.63</v>
      </c>
      <c r="T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2246</v>
      </c>
      <c r="U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2227.67</v>
      </c>
      <c r="V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2182.08</v>
      </c>
      <c r="W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2138.94</v>
      </c>
      <c r="X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2317.7800000000002</v>
      </c>
      <c r="Y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2211.02</v>
      </c>
    </row>
    <row r="92" spans="1:27" x14ac:dyDescent="0.2">
      <c r="A92" s="88">
        <f t="shared" si="2"/>
        <v>41980</v>
      </c>
      <c r="B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2115.35</v>
      </c>
      <c r="C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2100.9499999999998</v>
      </c>
      <c r="D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2091.7800000000002</v>
      </c>
      <c r="E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2086.4</v>
      </c>
      <c r="F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2097.0700000000002</v>
      </c>
      <c r="G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2089.56</v>
      </c>
      <c r="H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2096.12</v>
      </c>
      <c r="I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2100.94</v>
      </c>
      <c r="J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2169.8900000000003</v>
      </c>
      <c r="K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2106.1</v>
      </c>
      <c r="L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2113.92</v>
      </c>
      <c r="M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2114.44</v>
      </c>
      <c r="N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2103.3000000000002</v>
      </c>
      <c r="O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2097.5700000000002</v>
      </c>
      <c r="P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2109.85</v>
      </c>
      <c r="Q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2114.33</v>
      </c>
      <c r="R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2100.62</v>
      </c>
      <c r="S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2234.3000000000002</v>
      </c>
      <c r="T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2239.36</v>
      </c>
      <c r="U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2224.8000000000002</v>
      </c>
      <c r="V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2181.69</v>
      </c>
      <c r="W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2138.71</v>
      </c>
      <c r="X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2318.2200000000003</v>
      </c>
      <c r="Y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2212.1400000000003</v>
      </c>
    </row>
    <row r="93" spans="1:27" x14ac:dyDescent="0.2">
      <c r="A93" s="88">
        <f t="shared" si="2"/>
        <v>41981</v>
      </c>
      <c r="B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2110.8000000000002</v>
      </c>
      <c r="C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2105.4899999999998</v>
      </c>
      <c r="D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2099.6400000000003</v>
      </c>
      <c r="E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2099.4300000000003</v>
      </c>
      <c r="F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2093.36</v>
      </c>
      <c r="G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2086.2800000000002</v>
      </c>
      <c r="H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2099.66</v>
      </c>
      <c r="I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2106.77</v>
      </c>
      <c r="J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2097.04</v>
      </c>
      <c r="K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2121.4299999999998</v>
      </c>
      <c r="L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2116.66</v>
      </c>
      <c r="M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2166.7600000000002</v>
      </c>
      <c r="N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2157.16</v>
      </c>
      <c r="O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2185.29</v>
      </c>
      <c r="P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2124.8000000000002</v>
      </c>
      <c r="Q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2117.0500000000002</v>
      </c>
      <c r="R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2107.1999999999998</v>
      </c>
      <c r="S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2296.98</v>
      </c>
      <c r="T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2245.59</v>
      </c>
      <c r="U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2221.87</v>
      </c>
      <c r="V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2259.31</v>
      </c>
      <c r="W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2222.4300000000003</v>
      </c>
      <c r="X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2355.5100000000002</v>
      </c>
      <c r="Y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2269.3199999999997</v>
      </c>
    </row>
    <row r="94" spans="1:27" x14ac:dyDescent="0.2">
      <c r="A94" s="88">
        <f t="shared" si="2"/>
        <v>41982</v>
      </c>
      <c r="B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2110.29</v>
      </c>
      <c r="C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2105.86</v>
      </c>
      <c r="D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2099.59</v>
      </c>
      <c r="E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2098.1400000000003</v>
      </c>
      <c r="F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2091.5299999999997</v>
      </c>
      <c r="G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2087.48</v>
      </c>
      <c r="H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2100.59</v>
      </c>
      <c r="I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2122.96</v>
      </c>
      <c r="J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2107.0300000000002</v>
      </c>
      <c r="K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2102.2399999999998</v>
      </c>
      <c r="L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2101.89</v>
      </c>
      <c r="M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2122.54</v>
      </c>
      <c r="N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2123.2600000000002</v>
      </c>
      <c r="O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2124.02</v>
      </c>
      <c r="P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2092.91</v>
      </c>
      <c r="Q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2085.34</v>
      </c>
      <c r="R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2108.19</v>
      </c>
      <c r="S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2228.64</v>
      </c>
      <c r="T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2236.2600000000002</v>
      </c>
      <c r="U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2214.71</v>
      </c>
      <c r="V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2239.25</v>
      </c>
      <c r="W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2203.54</v>
      </c>
      <c r="X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2354.06</v>
      </c>
      <c r="Y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2267.38</v>
      </c>
    </row>
    <row r="95" spans="1:27" x14ac:dyDescent="0.2">
      <c r="A95" s="88">
        <f t="shared" si="2"/>
        <v>41983</v>
      </c>
      <c r="B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2112.62</v>
      </c>
      <c r="C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2106.5</v>
      </c>
      <c r="D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2091.16</v>
      </c>
      <c r="E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2100.0500000000002</v>
      </c>
      <c r="F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2094.4300000000003</v>
      </c>
      <c r="G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2089.0500000000002</v>
      </c>
      <c r="H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2102.17</v>
      </c>
      <c r="I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2144.7600000000002</v>
      </c>
      <c r="J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2100.54</v>
      </c>
      <c r="K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2098.52</v>
      </c>
      <c r="L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2094.77</v>
      </c>
      <c r="M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2119.9899999999998</v>
      </c>
      <c r="N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2097.3200000000002</v>
      </c>
      <c r="O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2086.79</v>
      </c>
      <c r="P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2117.9899999999998</v>
      </c>
      <c r="Q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2112.7200000000003</v>
      </c>
      <c r="R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2100.0100000000002</v>
      </c>
      <c r="S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2184.0300000000002</v>
      </c>
      <c r="T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2193.5100000000002</v>
      </c>
      <c r="U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2178.37</v>
      </c>
      <c r="V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2208.86</v>
      </c>
      <c r="W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2152.9700000000003</v>
      </c>
      <c r="X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2328.52</v>
      </c>
      <c r="Y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2231.4899999999998</v>
      </c>
    </row>
    <row r="96" spans="1:27" x14ac:dyDescent="0.2">
      <c r="A96" s="88">
        <f t="shared" si="2"/>
        <v>41984</v>
      </c>
      <c r="B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2107.7800000000002</v>
      </c>
      <c r="C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2102.63</v>
      </c>
      <c r="D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2091.04</v>
      </c>
      <c r="E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2099.84</v>
      </c>
      <c r="F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2094.35</v>
      </c>
      <c r="G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2088.7600000000002</v>
      </c>
      <c r="H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2102.7399999999998</v>
      </c>
      <c r="I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2144.46</v>
      </c>
      <c r="J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2100.16</v>
      </c>
      <c r="K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2098.13</v>
      </c>
      <c r="L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2095.3200000000002</v>
      </c>
      <c r="M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2119.87</v>
      </c>
      <c r="N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2098.29</v>
      </c>
      <c r="O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2087.7200000000003</v>
      </c>
      <c r="P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2117.67</v>
      </c>
      <c r="Q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2112.75</v>
      </c>
      <c r="R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2099.7399999999998</v>
      </c>
      <c r="S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2185.5100000000002</v>
      </c>
      <c r="T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2195.12</v>
      </c>
      <c r="U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2178.08</v>
      </c>
      <c r="V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2208.7799999999997</v>
      </c>
      <c r="W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2153.8000000000002</v>
      </c>
      <c r="X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2320.34</v>
      </c>
      <c r="Y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2224.11</v>
      </c>
    </row>
    <row r="97" spans="1:25" x14ac:dyDescent="0.2">
      <c r="A97" s="88">
        <f t="shared" si="2"/>
        <v>41985</v>
      </c>
      <c r="B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2106.21</v>
      </c>
      <c r="C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2085.36</v>
      </c>
      <c r="D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2096.9300000000003</v>
      </c>
      <c r="E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2096.84</v>
      </c>
      <c r="F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2093.15</v>
      </c>
      <c r="G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2097.3200000000002</v>
      </c>
      <c r="H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2100.35</v>
      </c>
      <c r="I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2145</v>
      </c>
      <c r="J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2100.7200000000003</v>
      </c>
      <c r="K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2098.5500000000002</v>
      </c>
      <c r="L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2090.41</v>
      </c>
      <c r="M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2118.08</v>
      </c>
      <c r="N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2085.36</v>
      </c>
      <c r="O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2102.85</v>
      </c>
      <c r="P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2112.75</v>
      </c>
      <c r="Q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2113.7399999999998</v>
      </c>
      <c r="R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2097.75</v>
      </c>
      <c r="S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2146.12</v>
      </c>
      <c r="T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2147.25</v>
      </c>
      <c r="U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2125.2600000000002</v>
      </c>
      <c r="V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2187.73</v>
      </c>
      <c r="W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2144</v>
      </c>
      <c r="X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2327.08</v>
      </c>
      <c r="Y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2208.84</v>
      </c>
    </row>
    <row r="98" spans="1:25" x14ac:dyDescent="0.2">
      <c r="A98" s="88">
        <f t="shared" si="2"/>
        <v>41986</v>
      </c>
      <c r="B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2090.9</v>
      </c>
      <c r="C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2090.1999999999998</v>
      </c>
      <c r="D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2088.65</v>
      </c>
      <c r="E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2089.04</v>
      </c>
      <c r="F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2089.2800000000002</v>
      </c>
      <c r="G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2089.77</v>
      </c>
      <c r="H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2090.88</v>
      </c>
      <c r="I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2115.38</v>
      </c>
      <c r="J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2113.3000000000002</v>
      </c>
      <c r="K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2114.5</v>
      </c>
      <c r="L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2120.4499999999998</v>
      </c>
      <c r="M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2136.52</v>
      </c>
      <c r="N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2136.1999999999998</v>
      </c>
      <c r="O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2136.13</v>
      </c>
      <c r="P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2136.59</v>
      </c>
      <c r="Q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2137.21</v>
      </c>
      <c r="R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2140.9899999999998</v>
      </c>
      <c r="S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2173.13</v>
      </c>
      <c r="T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2205.9</v>
      </c>
      <c r="U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2185.0500000000002</v>
      </c>
      <c r="V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2167.7799999999997</v>
      </c>
      <c r="W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2125.7600000000002</v>
      </c>
      <c r="X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2275.0100000000002</v>
      </c>
      <c r="Y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2144.19</v>
      </c>
    </row>
    <row r="99" spans="1:25" x14ac:dyDescent="0.2">
      <c r="A99" s="88">
        <f t="shared" si="2"/>
        <v>41987</v>
      </c>
      <c r="B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2090.5500000000002</v>
      </c>
      <c r="C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2088.6800000000003</v>
      </c>
      <c r="D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2088.73</v>
      </c>
      <c r="E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2088.81</v>
      </c>
      <c r="F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2088.98</v>
      </c>
      <c r="G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2089.71</v>
      </c>
      <c r="H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2090.4</v>
      </c>
      <c r="I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2104.9899999999998</v>
      </c>
      <c r="J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2103.36</v>
      </c>
      <c r="K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2120.48</v>
      </c>
      <c r="L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2120.38</v>
      </c>
      <c r="M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2136.34</v>
      </c>
      <c r="N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2136.2600000000002</v>
      </c>
      <c r="O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2136.1999999999998</v>
      </c>
      <c r="P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2136.46</v>
      </c>
      <c r="Q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2137.34</v>
      </c>
      <c r="R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2141.2800000000002</v>
      </c>
      <c r="S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2118.64</v>
      </c>
      <c r="T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2173.54</v>
      </c>
      <c r="U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2156.92</v>
      </c>
      <c r="V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2157.8199999999997</v>
      </c>
      <c r="W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2122.63</v>
      </c>
      <c r="X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2274.5300000000002</v>
      </c>
      <c r="Y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2144.5700000000002</v>
      </c>
    </row>
    <row r="100" spans="1:25" x14ac:dyDescent="0.2">
      <c r="A100" s="88">
        <f t="shared" si="2"/>
        <v>41988</v>
      </c>
      <c r="B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2086.42</v>
      </c>
      <c r="C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2090.5</v>
      </c>
      <c r="D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2090.3200000000002</v>
      </c>
      <c r="E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2090.5</v>
      </c>
      <c r="F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2090.59</v>
      </c>
      <c r="G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2091.1400000000003</v>
      </c>
      <c r="H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2092.1</v>
      </c>
      <c r="I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2143.39</v>
      </c>
      <c r="J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2099.63</v>
      </c>
      <c r="K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2097.9700000000003</v>
      </c>
      <c r="L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2089.5299999999997</v>
      </c>
      <c r="M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2094.87</v>
      </c>
      <c r="N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2099.9700000000003</v>
      </c>
      <c r="O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2099.83</v>
      </c>
      <c r="P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2153.38</v>
      </c>
      <c r="Q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2154.42</v>
      </c>
      <c r="R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2158.1800000000003</v>
      </c>
      <c r="S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2162.62</v>
      </c>
      <c r="T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2162.0300000000002</v>
      </c>
      <c r="U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2134.25</v>
      </c>
      <c r="V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2117.1800000000003</v>
      </c>
      <c r="W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2103.8200000000002</v>
      </c>
      <c r="X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2289.17</v>
      </c>
      <c r="Y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2164.0500000000002</v>
      </c>
    </row>
    <row r="101" spans="1:25" x14ac:dyDescent="0.2">
      <c r="A101" s="88">
        <f t="shared" si="2"/>
        <v>41989</v>
      </c>
      <c r="B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2096.1800000000003</v>
      </c>
      <c r="C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2100.33</v>
      </c>
      <c r="D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2134.0100000000002</v>
      </c>
      <c r="E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2127.69</v>
      </c>
      <c r="F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2124.71</v>
      </c>
      <c r="G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2115.71</v>
      </c>
      <c r="H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2098.2200000000003</v>
      </c>
      <c r="I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2164.59</v>
      </c>
      <c r="J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2126.63</v>
      </c>
      <c r="K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2097.84</v>
      </c>
      <c r="L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2089.39</v>
      </c>
      <c r="M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2105.71</v>
      </c>
      <c r="N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2099.2800000000002</v>
      </c>
      <c r="O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2099.5700000000002</v>
      </c>
      <c r="P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2135.84</v>
      </c>
      <c r="Q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2101.11</v>
      </c>
      <c r="R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2112.16</v>
      </c>
      <c r="S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2128.75</v>
      </c>
      <c r="T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2128.6799999999998</v>
      </c>
      <c r="U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2129.04</v>
      </c>
      <c r="V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2120.79</v>
      </c>
      <c r="W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2115.94</v>
      </c>
      <c r="X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2283.42</v>
      </c>
      <c r="Y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2167.81</v>
      </c>
    </row>
    <row r="102" spans="1:25" x14ac:dyDescent="0.2">
      <c r="A102" s="88">
        <f t="shared" si="2"/>
        <v>41990</v>
      </c>
      <c r="B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2090.4</v>
      </c>
      <c r="C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2114.27</v>
      </c>
      <c r="D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2133.15</v>
      </c>
      <c r="E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2133.31</v>
      </c>
      <c r="F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2136.8199999999997</v>
      </c>
      <c r="G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2127.39</v>
      </c>
      <c r="H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2084.13</v>
      </c>
      <c r="I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2174.65</v>
      </c>
      <c r="J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2135.42</v>
      </c>
      <c r="K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2130.58</v>
      </c>
      <c r="L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2112.39</v>
      </c>
      <c r="M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2092.33</v>
      </c>
      <c r="N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2095.15</v>
      </c>
      <c r="O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2100.17</v>
      </c>
      <c r="P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2136.56</v>
      </c>
      <c r="Q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2101.56</v>
      </c>
      <c r="R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2111</v>
      </c>
      <c r="S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2118.6999999999998</v>
      </c>
      <c r="T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2119.36</v>
      </c>
      <c r="U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2120.19</v>
      </c>
      <c r="V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2121.59</v>
      </c>
      <c r="W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2117.13</v>
      </c>
      <c r="X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2260.59</v>
      </c>
      <c r="Y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2134.64</v>
      </c>
    </row>
    <row r="103" spans="1:25" x14ac:dyDescent="0.2">
      <c r="A103" s="88">
        <f t="shared" si="2"/>
        <v>41991</v>
      </c>
      <c r="B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2091.81</v>
      </c>
      <c r="C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2114.3000000000002</v>
      </c>
      <c r="D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2133.35</v>
      </c>
      <c r="E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2133.2799999999997</v>
      </c>
      <c r="F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2136.67</v>
      </c>
      <c r="G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2127.15</v>
      </c>
      <c r="H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2084.0100000000002</v>
      </c>
      <c r="I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2174.91</v>
      </c>
      <c r="J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2150.17</v>
      </c>
      <c r="K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2155.69</v>
      </c>
      <c r="L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2152.04</v>
      </c>
      <c r="M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2113.02</v>
      </c>
      <c r="N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2126.83</v>
      </c>
      <c r="O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2135.37</v>
      </c>
      <c r="P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2191.13</v>
      </c>
      <c r="Q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2153.5100000000002</v>
      </c>
      <c r="R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2104.2800000000002</v>
      </c>
      <c r="S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2122.35</v>
      </c>
      <c r="T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2125.35</v>
      </c>
      <c r="U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2126.02</v>
      </c>
      <c r="V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2123.08</v>
      </c>
      <c r="W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2118.31</v>
      </c>
      <c r="X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2249.83</v>
      </c>
      <c r="Y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2140.86</v>
      </c>
    </row>
    <row r="104" spans="1:25" x14ac:dyDescent="0.2">
      <c r="A104" s="88">
        <f t="shared" si="2"/>
        <v>41992</v>
      </c>
      <c r="B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2092.2600000000002</v>
      </c>
      <c r="C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2114.08</v>
      </c>
      <c r="D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2133.04</v>
      </c>
      <c r="E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2132.98</v>
      </c>
      <c r="F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2136.1400000000003</v>
      </c>
      <c r="G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2126.81</v>
      </c>
      <c r="H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2084.19</v>
      </c>
      <c r="I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2174.69</v>
      </c>
      <c r="J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2149.86</v>
      </c>
      <c r="K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2155.42</v>
      </c>
      <c r="L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2151.38</v>
      </c>
      <c r="M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2112.56</v>
      </c>
      <c r="N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2126.17</v>
      </c>
      <c r="O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2134.41</v>
      </c>
      <c r="P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2189.83</v>
      </c>
      <c r="Q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2152.12</v>
      </c>
      <c r="R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2103.58</v>
      </c>
      <c r="S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2123</v>
      </c>
      <c r="T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2123.62</v>
      </c>
      <c r="U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2125.4499999999998</v>
      </c>
      <c r="V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2125.58</v>
      </c>
      <c r="W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2121.1800000000003</v>
      </c>
      <c r="X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2248.89</v>
      </c>
      <c r="Y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2140.9499999999998</v>
      </c>
    </row>
    <row r="105" spans="1:25" x14ac:dyDescent="0.2">
      <c r="A105" s="88">
        <f t="shared" si="2"/>
        <v>41993</v>
      </c>
      <c r="B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2093.7399999999998</v>
      </c>
      <c r="C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2114.6400000000003</v>
      </c>
      <c r="D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2134.36</v>
      </c>
      <c r="E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2137.79</v>
      </c>
      <c r="F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2137.83</v>
      </c>
      <c r="G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2128.0700000000002</v>
      </c>
      <c r="H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2087.9</v>
      </c>
      <c r="I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2106.13</v>
      </c>
      <c r="J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2107.8200000000002</v>
      </c>
      <c r="K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2126.86</v>
      </c>
      <c r="L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2120.34</v>
      </c>
      <c r="M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2126.6999999999998</v>
      </c>
      <c r="N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2132.83</v>
      </c>
      <c r="O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2153.16</v>
      </c>
      <c r="P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2160.5500000000002</v>
      </c>
      <c r="Q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2135.66</v>
      </c>
      <c r="R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2113.13</v>
      </c>
      <c r="S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2187.9</v>
      </c>
      <c r="T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2200.5100000000002</v>
      </c>
      <c r="U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2195.6</v>
      </c>
      <c r="V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2121.5</v>
      </c>
      <c r="W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2123.44</v>
      </c>
      <c r="X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2258.7399999999998</v>
      </c>
      <c r="Y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2150.09</v>
      </c>
    </row>
    <row r="106" spans="1:25" x14ac:dyDescent="0.2">
      <c r="A106" s="88">
        <f t="shared" si="2"/>
        <v>41994</v>
      </c>
      <c r="B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2094.31</v>
      </c>
      <c r="C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2114.73</v>
      </c>
      <c r="D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2134.52</v>
      </c>
      <c r="E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2137.9300000000003</v>
      </c>
      <c r="F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2138.13</v>
      </c>
      <c r="G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2128.2600000000002</v>
      </c>
      <c r="H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2087.79</v>
      </c>
      <c r="I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2093.5700000000002</v>
      </c>
      <c r="J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2109.5500000000002</v>
      </c>
      <c r="K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2170.5299999999997</v>
      </c>
      <c r="L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2119.63</v>
      </c>
      <c r="M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2125.81</v>
      </c>
      <c r="N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2132.36</v>
      </c>
      <c r="O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2135.81</v>
      </c>
      <c r="P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2132.83</v>
      </c>
      <c r="Q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2114.48</v>
      </c>
      <c r="R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2112.6</v>
      </c>
      <c r="S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2187.7600000000002</v>
      </c>
      <c r="T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2198.85</v>
      </c>
      <c r="U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2196.92</v>
      </c>
      <c r="V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2121.75</v>
      </c>
      <c r="W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2122.56</v>
      </c>
      <c r="X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2259.21</v>
      </c>
      <c r="Y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2134.77</v>
      </c>
    </row>
    <row r="107" spans="1:25" x14ac:dyDescent="0.2">
      <c r="A107" s="88">
        <f t="shared" si="2"/>
        <v>41995</v>
      </c>
      <c r="B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2090.4300000000003</v>
      </c>
      <c r="C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2114.2600000000002</v>
      </c>
      <c r="D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2132.5500000000002</v>
      </c>
      <c r="E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2132.41</v>
      </c>
      <c r="F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2136.48</v>
      </c>
      <c r="G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2127.0700000000002</v>
      </c>
      <c r="H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2083.91</v>
      </c>
      <c r="I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2174.98</v>
      </c>
      <c r="J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2150.58</v>
      </c>
      <c r="K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2156.4499999999998</v>
      </c>
      <c r="L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2143.12</v>
      </c>
      <c r="M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2095.1800000000003</v>
      </c>
      <c r="N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2108.2200000000003</v>
      </c>
      <c r="O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2118.6999999999998</v>
      </c>
      <c r="P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2169.44</v>
      </c>
      <c r="Q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2153.11</v>
      </c>
      <c r="R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2104.2399999999998</v>
      </c>
      <c r="S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2124.2399999999998</v>
      </c>
      <c r="T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2123.08</v>
      </c>
      <c r="U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2125.12</v>
      </c>
      <c r="V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2123.65</v>
      </c>
      <c r="W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2122.35</v>
      </c>
      <c r="X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2248.4300000000003</v>
      </c>
      <c r="Y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2141.0300000000002</v>
      </c>
    </row>
    <row r="108" spans="1:25" x14ac:dyDescent="0.2">
      <c r="A108" s="88">
        <f t="shared" si="2"/>
        <v>41996</v>
      </c>
      <c r="B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2088.36</v>
      </c>
      <c r="C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2114.8900000000003</v>
      </c>
      <c r="D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2133.3000000000002</v>
      </c>
      <c r="E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2133.2200000000003</v>
      </c>
      <c r="F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2136.9</v>
      </c>
      <c r="G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2127.4299999999998</v>
      </c>
      <c r="H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2084.09</v>
      </c>
      <c r="I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2175.39</v>
      </c>
      <c r="J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2150.8000000000002</v>
      </c>
      <c r="K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2156.59</v>
      </c>
      <c r="L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2143.3200000000002</v>
      </c>
      <c r="M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2095.31</v>
      </c>
      <c r="N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2108.3200000000002</v>
      </c>
      <c r="O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2119.06</v>
      </c>
      <c r="P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2169.42</v>
      </c>
      <c r="Q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2153.1999999999998</v>
      </c>
      <c r="R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2103.4899999999998</v>
      </c>
      <c r="S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2120.48</v>
      </c>
      <c r="T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2121.4499999999998</v>
      </c>
      <c r="U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2131.0700000000002</v>
      </c>
      <c r="V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2124.25</v>
      </c>
      <c r="W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2120.94</v>
      </c>
      <c r="X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2242.7600000000002</v>
      </c>
      <c r="Y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2137.23</v>
      </c>
    </row>
    <row r="109" spans="1:25" x14ac:dyDescent="0.2">
      <c r="A109" s="88">
        <f t="shared" si="2"/>
        <v>41997</v>
      </c>
      <c r="B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2088.6800000000003</v>
      </c>
      <c r="C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2115.2200000000003</v>
      </c>
      <c r="D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2133.91</v>
      </c>
      <c r="E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2133.9499999999998</v>
      </c>
      <c r="F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2127.46</v>
      </c>
      <c r="G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2127.5500000000002</v>
      </c>
      <c r="H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2084.13</v>
      </c>
      <c r="I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2166.44</v>
      </c>
      <c r="J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2139.25</v>
      </c>
      <c r="K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2144.11</v>
      </c>
      <c r="L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2122.17</v>
      </c>
      <c r="M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2085.5500000000002</v>
      </c>
      <c r="N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2095.4700000000003</v>
      </c>
      <c r="O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2111.13</v>
      </c>
      <c r="P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2159.98</v>
      </c>
      <c r="Q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2154.39</v>
      </c>
      <c r="R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2105.21</v>
      </c>
      <c r="S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2127.9300000000003</v>
      </c>
      <c r="T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2131.4299999999998</v>
      </c>
      <c r="U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2130.12</v>
      </c>
      <c r="V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2121.52</v>
      </c>
      <c r="W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2116.5299999999997</v>
      </c>
      <c r="X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2258.9499999999998</v>
      </c>
      <c r="Y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2152.7399999999998</v>
      </c>
    </row>
    <row r="110" spans="1:25" x14ac:dyDescent="0.2">
      <c r="A110" s="88">
        <f t="shared" si="2"/>
        <v>41998</v>
      </c>
      <c r="B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2097.15</v>
      </c>
      <c r="C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2126.96</v>
      </c>
      <c r="D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2153.1400000000003</v>
      </c>
      <c r="E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2153.31</v>
      </c>
      <c r="F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2143.34</v>
      </c>
      <c r="G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2143.4899999999998</v>
      </c>
      <c r="H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2097.84</v>
      </c>
      <c r="I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2181.94</v>
      </c>
      <c r="J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2150.75</v>
      </c>
      <c r="K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2170.48</v>
      </c>
      <c r="L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2143.4899999999998</v>
      </c>
      <c r="M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2100.38</v>
      </c>
      <c r="N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2116.15</v>
      </c>
      <c r="O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2127.19</v>
      </c>
      <c r="P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2176.94</v>
      </c>
      <c r="Q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2177.4499999999998</v>
      </c>
      <c r="R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2103.69</v>
      </c>
      <c r="S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2128.65</v>
      </c>
      <c r="T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2129.36</v>
      </c>
      <c r="U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2130.7399999999998</v>
      </c>
      <c r="V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2116.04</v>
      </c>
      <c r="W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2117.2600000000002</v>
      </c>
      <c r="X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2241.58</v>
      </c>
      <c r="Y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2137.34</v>
      </c>
    </row>
    <row r="111" spans="1:25" x14ac:dyDescent="0.2">
      <c r="A111" s="88">
        <f t="shared" si="2"/>
        <v>42002</v>
      </c>
      <c r="B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2085.4300000000003</v>
      </c>
      <c r="C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2114.4299999999998</v>
      </c>
      <c r="D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2136.1800000000003</v>
      </c>
      <c r="E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2139.2800000000002</v>
      </c>
      <c r="F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2143.12</v>
      </c>
      <c r="G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2127.33</v>
      </c>
      <c r="H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2083.9300000000003</v>
      </c>
      <c r="I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2175.19</v>
      </c>
      <c r="J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2127.14</v>
      </c>
      <c r="K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2130.8199999999997</v>
      </c>
      <c r="L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2112.6800000000003</v>
      </c>
      <c r="M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2085.73</v>
      </c>
      <c r="N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2089.7600000000002</v>
      </c>
      <c r="O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2087.27</v>
      </c>
      <c r="P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2121</v>
      </c>
      <c r="Q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2101.13</v>
      </c>
      <c r="R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2101.25</v>
      </c>
      <c r="S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2118.31</v>
      </c>
      <c r="T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2118.6999999999998</v>
      </c>
      <c r="U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2119.81</v>
      </c>
      <c r="V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2116.84</v>
      </c>
      <c r="W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2117.94</v>
      </c>
      <c r="X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2254.87</v>
      </c>
      <c r="Y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2144.73</v>
      </c>
    </row>
    <row r="112" spans="1:25" x14ac:dyDescent="0.2">
      <c r="A112" s="88">
        <f t="shared" si="2"/>
        <v>42003</v>
      </c>
      <c r="B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2084.81</v>
      </c>
      <c r="C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2124.29</v>
      </c>
      <c r="D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2146.37</v>
      </c>
      <c r="E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2153.2200000000003</v>
      </c>
      <c r="F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2157.2399999999998</v>
      </c>
      <c r="G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2140.2600000000002</v>
      </c>
      <c r="H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2092.19</v>
      </c>
      <c r="I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2188.71</v>
      </c>
      <c r="J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2138.75</v>
      </c>
      <c r="K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2143.8000000000002</v>
      </c>
      <c r="L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2124.7399999999998</v>
      </c>
      <c r="M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2090.1</v>
      </c>
      <c r="N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2107.96</v>
      </c>
      <c r="O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2105.0700000000002</v>
      </c>
      <c r="P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2166</v>
      </c>
      <c r="Q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2130.59</v>
      </c>
      <c r="R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2091.98</v>
      </c>
      <c r="S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2127.67</v>
      </c>
      <c r="T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2127.36</v>
      </c>
      <c r="U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2128.46</v>
      </c>
      <c r="V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2117.0700000000002</v>
      </c>
      <c r="W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2117.73</v>
      </c>
      <c r="X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2254.65</v>
      </c>
      <c r="Y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2144.19</v>
      </c>
    </row>
    <row r="113" spans="1:27" x14ac:dyDescent="0.2">
      <c r="A113" s="88">
        <f t="shared" si="2"/>
        <v>42004</v>
      </c>
      <c r="B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2084.61</v>
      </c>
      <c r="C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2124.09</v>
      </c>
      <c r="D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2146.3000000000002</v>
      </c>
      <c r="E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2152.9300000000003</v>
      </c>
      <c r="F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2156.8500000000004</v>
      </c>
      <c r="G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2140.21</v>
      </c>
      <c r="H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2091.79</v>
      </c>
      <c r="I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2187.7600000000002</v>
      </c>
      <c r="J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2138.1400000000003</v>
      </c>
      <c r="K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2141.52</v>
      </c>
      <c r="L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2122.8000000000002</v>
      </c>
      <c r="M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2088.75</v>
      </c>
      <c r="N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2106.7200000000003</v>
      </c>
      <c r="O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2105.15</v>
      </c>
      <c r="P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2166.2200000000003</v>
      </c>
      <c r="Q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2130.87</v>
      </c>
      <c r="R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2091.89</v>
      </c>
      <c r="S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2180.15</v>
      </c>
      <c r="T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2196.02</v>
      </c>
      <c r="U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2188.29</v>
      </c>
      <c r="V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2228.84</v>
      </c>
      <c r="W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2191.12</v>
      </c>
      <c r="X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2355.71</v>
      </c>
      <c r="Y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2252.5</v>
      </c>
    </row>
    <row r="114" spans="1:27" x14ac:dyDescent="0.2">
      <c r="A114" s="94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</row>
    <row r="115" spans="1:27" x14ac:dyDescent="0.25">
      <c r="A115" s="96" t="s">
        <v>159</v>
      </c>
    </row>
    <row r="116" spans="1:27" ht="12.75" x14ac:dyDescent="0.2">
      <c r="A116" s="165" t="s">
        <v>49</v>
      </c>
      <c r="B116" s="168" t="s">
        <v>128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70"/>
    </row>
    <row r="117" spans="1:27" ht="12.75" x14ac:dyDescent="0.2">
      <c r="A117" s="166"/>
      <c r="B117" s="171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3"/>
    </row>
    <row r="118" spans="1:27" ht="12.75" customHeight="1" x14ac:dyDescent="0.2">
      <c r="A118" s="166"/>
      <c r="B118" s="174" t="s">
        <v>129</v>
      </c>
      <c r="C118" s="163" t="s">
        <v>130</v>
      </c>
      <c r="D118" s="163" t="s">
        <v>131</v>
      </c>
      <c r="E118" s="163" t="s">
        <v>132</v>
      </c>
      <c r="F118" s="163" t="s">
        <v>133</v>
      </c>
      <c r="G118" s="163" t="s">
        <v>134</v>
      </c>
      <c r="H118" s="163" t="s">
        <v>135</v>
      </c>
      <c r="I118" s="163" t="s">
        <v>136</v>
      </c>
      <c r="J118" s="163" t="s">
        <v>137</v>
      </c>
      <c r="K118" s="163" t="s">
        <v>138</v>
      </c>
      <c r="L118" s="163" t="s">
        <v>139</v>
      </c>
      <c r="M118" s="163" t="s">
        <v>140</v>
      </c>
      <c r="N118" s="176" t="s">
        <v>141</v>
      </c>
      <c r="O118" s="163" t="s">
        <v>142</v>
      </c>
      <c r="P118" s="163" t="s">
        <v>143</v>
      </c>
      <c r="Q118" s="163" t="s">
        <v>144</v>
      </c>
      <c r="R118" s="163" t="s">
        <v>145</v>
      </c>
      <c r="S118" s="163" t="s">
        <v>146</v>
      </c>
      <c r="T118" s="163" t="s">
        <v>147</v>
      </c>
      <c r="U118" s="163" t="s">
        <v>148</v>
      </c>
      <c r="V118" s="163" t="s">
        <v>149</v>
      </c>
      <c r="W118" s="163" t="s">
        <v>150</v>
      </c>
      <c r="X118" s="163" t="s">
        <v>151</v>
      </c>
      <c r="Y118" s="163" t="s">
        <v>152</v>
      </c>
    </row>
    <row r="119" spans="1:27" ht="11.25" customHeight="1" x14ac:dyDescent="0.2">
      <c r="A119" s="167"/>
      <c r="B119" s="175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7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8.75" customHeight="1" x14ac:dyDescent="0.2">
      <c r="A120" s="88">
        <f>A86</f>
        <v>41974</v>
      </c>
      <c r="B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2075.3200000000002</v>
      </c>
      <c r="C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2076.35</v>
      </c>
      <c r="D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2059.5500000000002</v>
      </c>
      <c r="E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2062.42</v>
      </c>
      <c r="F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2065.17</v>
      </c>
      <c r="G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2059.37</v>
      </c>
      <c r="H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2074.1400000000003</v>
      </c>
      <c r="I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2107.29</v>
      </c>
      <c r="J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2059.29</v>
      </c>
      <c r="K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2086.9899999999998</v>
      </c>
      <c r="L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2104.85</v>
      </c>
      <c r="M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2170.77</v>
      </c>
      <c r="N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2144.86</v>
      </c>
      <c r="O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2138.75</v>
      </c>
      <c r="P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2102.2399999999998</v>
      </c>
      <c r="Q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2100.16</v>
      </c>
      <c r="R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2118.5700000000002</v>
      </c>
      <c r="S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2239.25</v>
      </c>
      <c r="T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2247.98</v>
      </c>
      <c r="U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2209.73</v>
      </c>
      <c r="V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2262.0500000000002</v>
      </c>
      <c r="W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2200.66</v>
      </c>
      <c r="X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2403.56</v>
      </c>
      <c r="Y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2203.9</v>
      </c>
      <c r="AA120" s="89"/>
    </row>
    <row r="121" spans="1:27" x14ac:dyDescent="0.2">
      <c r="A121" s="88">
        <f t="shared" ref="A121:A147" si="3">A87</f>
        <v>41975</v>
      </c>
      <c r="B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2072.98</v>
      </c>
      <c r="C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2073.19</v>
      </c>
      <c r="D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2060.04</v>
      </c>
      <c r="E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2062.56</v>
      </c>
      <c r="F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2065.6</v>
      </c>
      <c r="G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2059.0100000000002</v>
      </c>
      <c r="H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2072.88</v>
      </c>
      <c r="I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2108.0299999999997</v>
      </c>
      <c r="J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2060</v>
      </c>
      <c r="K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2084.46</v>
      </c>
      <c r="L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2096.61</v>
      </c>
      <c r="M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2156.6</v>
      </c>
      <c r="N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2123.54</v>
      </c>
      <c r="O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2122.1</v>
      </c>
      <c r="P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2089.9299999999998</v>
      </c>
      <c r="Q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2087.8000000000002</v>
      </c>
      <c r="R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2132.2399999999998</v>
      </c>
      <c r="S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2230.48</v>
      </c>
      <c r="T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2226.92</v>
      </c>
      <c r="U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2192.44</v>
      </c>
      <c r="V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2229.35</v>
      </c>
      <c r="W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2184.67</v>
      </c>
      <c r="X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2295.81</v>
      </c>
      <c r="Y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2209.6800000000003</v>
      </c>
    </row>
    <row r="122" spans="1:27" x14ac:dyDescent="0.2">
      <c r="A122" s="88">
        <f t="shared" si="3"/>
        <v>41976</v>
      </c>
      <c r="B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2062.9300000000003</v>
      </c>
      <c r="C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2091.0100000000002</v>
      </c>
      <c r="D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2091.02</v>
      </c>
      <c r="E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2090.94</v>
      </c>
      <c r="F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2091.1999999999998</v>
      </c>
      <c r="G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2091.8000000000002</v>
      </c>
      <c r="H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2083.83</v>
      </c>
      <c r="I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2166.41</v>
      </c>
      <c r="J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2106.16</v>
      </c>
      <c r="K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2092.3900000000003</v>
      </c>
      <c r="L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2059.8000000000002</v>
      </c>
      <c r="M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2142.31</v>
      </c>
      <c r="N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2100.71</v>
      </c>
      <c r="O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2107.4899999999998</v>
      </c>
      <c r="P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2057.29</v>
      </c>
      <c r="Q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2072.02</v>
      </c>
      <c r="R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2141.1800000000003</v>
      </c>
      <c r="S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2236.27</v>
      </c>
      <c r="T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2215.5500000000002</v>
      </c>
      <c r="U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2174.09</v>
      </c>
      <c r="V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2205.5299999999997</v>
      </c>
      <c r="W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2159.36</v>
      </c>
      <c r="X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2311.86</v>
      </c>
      <c r="Y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2203.94</v>
      </c>
    </row>
    <row r="123" spans="1:27" x14ac:dyDescent="0.2">
      <c r="A123" s="88">
        <f t="shared" si="3"/>
        <v>41977</v>
      </c>
      <c r="B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2080.63</v>
      </c>
      <c r="C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2073.7399999999998</v>
      </c>
      <c r="D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2091.1999999999998</v>
      </c>
      <c r="E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2091.17</v>
      </c>
      <c r="F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2091.36</v>
      </c>
      <c r="G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2074.88</v>
      </c>
      <c r="H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2056.87</v>
      </c>
      <c r="I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2150.41</v>
      </c>
      <c r="J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2108.88</v>
      </c>
      <c r="K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2083.42</v>
      </c>
      <c r="L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2061.58</v>
      </c>
      <c r="M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2107.87</v>
      </c>
      <c r="N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2090.4499999999998</v>
      </c>
      <c r="O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2056.91</v>
      </c>
      <c r="P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2091.36</v>
      </c>
      <c r="Q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2086.9700000000003</v>
      </c>
      <c r="R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2078.31</v>
      </c>
      <c r="S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2222.96</v>
      </c>
      <c r="T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2215.4499999999998</v>
      </c>
      <c r="U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2194.1799999999998</v>
      </c>
      <c r="V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2224.7799999999997</v>
      </c>
      <c r="W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2170.4899999999998</v>
      </c>
      <c r="X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2317.3000000000002</v>
      </c>
      <c r="Y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2237.0700000000002</v>
      </c>
    </row>
    <row r="124" spans="1:27" x14ac:dyDescent="0.2">
      <c r="A124" s="88">
        <f t="shared" si="3"/>
        <v>41978</v>
      </c>
      <c r="B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2078.61</v>
      </c>
      <c r="C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2074.6800000000003</v>
      </c>
      <c r="D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2091.9499999999998</v>
      </c>
      <c r="E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2091.9899999999998</v>
      </c>
      <c r="F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2092.2200000000003</v>
      </c>
      <c r="G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2093.1</v>
      </c>
      <c r="H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2057.46</v>
      </c>
      <c r="I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2150.6</v>
      </c>
      <c r="J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2092.83</v>
      </c>
      <c r="K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2067.7800000000002</v>
      </c>
      <c r="L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2082.69</v>
      </c>
      <c r="M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2140.98</v>
      </c>
      <c r="N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2136.84</v>
      </c>
      <c r="O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2141.84</v>
      </c>
      <c r="P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2059.56</v>
      </c>
      <c r="Q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2057.7600000000002</v>
      </c>
      <c r="R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2101.4700000000003</v>
      </c>
      <c r="S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2193.67</v>
      </c>
      <c r="T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2213.5700000000002</v>
      </c>
      <c r="U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2201.59</v>
      </c>
      <c r="V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2220.33</v>
      </c>
      <c r="W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2178.9</v>
      </c>
      <c r="X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2329.27</v>
      </c>
      <c r="Y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2236.98</v>
      </c>
    </row>
    <row r="125" spans="1:27" x14ac:dyDescent="0.2">
      <c r="A125" s="88">
        <f t="shared" si="3"/>
        <v>41979</v>
      </c>
      <c r="B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2086.7399999999998</v>
      </c>
      <c r="C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2074.75</v>
      </c>
      <c r="D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2079.4700000000003</v>
      </c>
      <c r="E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2063.37</v>
      </c>
      <c r="F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2057.75</v>
      </c>
      <c r="G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2066.64</v>
      </c>
      <c r="H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2074.6999999999998</v>
      </c>
      <c r="I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2075.41</v>
      </c>
      <c r="J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2144.89</v>
      </c>
      <c r="K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2061.52</v>
      </c>
      <c r="L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2086.1800000000003</v>
      </c>
      <c r="M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2087.5300000000002</v>
      </c>
      <c r="N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2075.21</v>
      </c>
      <c r="O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2070.2399999999998</v>
      </c>
      <c r="P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2081.06</v>
      </c>
      <c r="Q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2085.2399999999998</v>
      </c>
      <c r="R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2120.83</v>
      </c>
      <c r="S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2206.36</v>
      </c>
      <c r="T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2208.62</v>
      </c>
      <c r="U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2191.23</v>
      </c>
      <c r="V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2148</v>
      </c>
      <c r="W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2107.08</v>
      </c>
      <c r="X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2276.69</v>
      </c>
      <c r="Y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2175.44</v>
      </c>
    </row>
    <row r="126" spans="1:27" x14ac:dyDescent="0.2">
      <c r="A126" s="88">
        <f t="shared" si="3"/>
        <v>41980</v>
      </c>
      <c r="B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2084.71</v>
      </c>
      <c r="C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2071.0500000000002</v>
      </c>
      <c r="D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2062.36</v>
      </c>
      <c r="E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2057.25</v>
      </c>
      <c r="F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2067.37</v>
      </c>
      <c r="G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2060.25</v>
      </c>
      <c r="H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2066.4700000000003</v>
      </c>
      <c r="I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2071.04</v>
      </c>
      <c r="J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2136.4300000000003</v>
      </c>
      <c r="K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2075.94</v>
      </c>
      <c r="L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2083.35</v>
      </c>
      <c r="M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2083.8500000000004</v>
      </c>
      <c r="N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2073.29</v>
      </c>
      <c r="O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2067.85</v>
      </c>
      <c r="P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2079.4899999999998</v>
      </c>
      <c r="Q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2083.7399999999998</v>
      </c>
      <c r="R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2070.7399999999998</v>
      </c>
      <c r="S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2197.5100000000002</v>
      </c>
      <c r="T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2202.31</v>
      </c>
      <c r="U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2188.5100000000002</v>
      </c>
      <c r="V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2147.62</v>
      </c>
      <c r="W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2106.87</v>
      </c>
      <c r="X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2277.1</v>
      </c>
      <c r="Y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2176.5</v>
      </c>
    </row>
    <row r="127" spans="1:27" x14ac:dyDescent="0.2">
      <c r="A127" s="88">
        <f t="shared" si="3"/>
        <v>41981</v>
      </c>
      <c r="B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2080.39</v>
      </c>
      <c r="C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2075.35</v>
      </c>
      <c r="D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2069.81</v>
      </c>
      <c r="E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2069.61</v>
      </c>
      <c r="F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2063.85</v>
      </c>
      <c r="G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2057.1400000000003</v>
      </c>
      <c r="H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2069.83</v>
      </c>
      <c r="I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2076.5700000000002</v>
      </c>
      <c r="J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2067.35</v>
      </c>
      <c r="K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2090.48</v>
      </c>
      <c r="L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2085.9499999999998</v>
      </c>
      <c r="M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2133.46</v>
      </c>
      <c r="N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2124.36</v>
      </c>
      <c r="O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2151.04</v>
      </c>
      <c r="P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2093.67</v>
      </c>
      <c r="Q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2086.3200000000002</v>
      </c>
      <c r="R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2076.98</v>
      </c>
      <c r="S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2256.96</v>
      </c>
      <c r="T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2208.23</v>
      </c>
      <c r="U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2185.73</v>
      </c>
      <c r="V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2221.2399999999998</v>
      </c>
      <c r="W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2186.2600000000002</v>
      </c>
      <c r="X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2312.4700000000003</v>
      </c>
      <c r="Y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2230.73</v>
      </c>
    </row>
    <row r="128" spans="1:27" x14ac:dyDescent="0.2">
      <c r="A128" s="88">
        <f t="shared" si="3"/>
        <v>41982</v>
      </c>
      <c r="B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2079.91</v>
      </c>
      <c r="C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2075.71</v>
      </c>
      <c r="D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2069.7600000000002</v>
      </c>
      <c r="E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2068.3900000000003</v>
      </c>
      <c r="F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2062.12</v>
      </c>
      <c r="G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2058.2799999999997</v>
      </c>
      <c r="H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2070.71</v>
      </c>
      <c r="I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2091.9300000000003</v>
      </c>
      <c r="J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2076.8200000000002</v>
      </c>
      <c r="K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2072.2799999999997</v>
      </c>
      <c r="L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2071.94</v>
      </c>
      <c r="M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2091.5299999999997</v>
      </c>
      <c r="N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2092.21</v>
      </c>
      <c r="O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2092.94</v>
      </c>
      <c r="P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2063.4299999999998</v>
      </c>
      <c r="Q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2056.25</v>
      </c>
      <c r="R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2077.92</v>
      </c>
      <c r="S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2192.15</v>
      </c>
      <c r="T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2199.38</v>
      </c>
      <c r="U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2178.94</v>
      </c>
      <c r="V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2202.21</v>
      </c>
      <c r="W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2168.34</v>
      </c>
      <c r="X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2311.09</v>
      </c>
      <c r="Y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2228.88</v>
      </c>
    </row>
    <row r="129" spans="1:25" x14ac:dyDescent="0.2">
      <c r="A129" s="88">
        <f t="shared" si="3"/>
        <v>41983</v>
      </c>
      <c r="B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2082.12</v>
      </c>
      <c r="C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2076.3200000000002</v>
      </c>
      <c r="D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2061.77</v>
      </c>
      <c r="E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2070.1999999999998</v>
      </c>
      <c r="F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2064.87</v>
      </c>
      <c r="G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2059.77</v>
      </c>
      <c r="H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2072.21</v>
      </c>
      <c r="I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2112.6</v>
      </c>
      <c r="J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2070.66</v>
      </c>
      <c r="K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2068.75</v>
      </c>
      <c r="L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2065.19</v>
      </c>
      <c r="M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2089.11</v>
      </c>
      <c r="N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2067.61</v>
      </c>
      <c r="O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2057.62</v>
      </c>
      <c r="P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2087.2200000000003</v>
      </c>
      <c r="Q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2082.21</v>
      </c>
      <c r="R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2070.17</v>
      </c>
      <c r="S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2149.84</v>
      </c>
      <c r="T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2158.83</v>
      </c>
      <c r="U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2144.48</v>
      </c>
      <c r="V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2173.3900000000003</v>
      </c>
      <c r="W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2120.39</v>
      </c>
      <c r="X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2286.87</v>
      </c>
      <c r="Y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2194.85</v>
      </c>
    </row>
    <row r="130" spans="1:25" x14ac:dyDescent="0.2">
      <c r="A130" s="88">
        <f t="shared" si="3"/>
        <v>41984</v>
      </c>
      <c r="B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2077.5300000000002</v>
      </c>
      <c r="C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2072.65</v>
      </c>
      <c r="D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2061.65</v>
      </c>
      <c r="E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2070</v>
      </c>
      <c r="F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2064.79</v>
      </c>
      <c r="G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2059.5</v>
      </c>
      <c r="H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2072.75</v>
      </c>
      <c r="I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2112.3200000000002</v>
      </c>
      <c r="J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2070.31</v>
      </c>
      <c r="K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2068.38</v>
      </c>
      <c r="L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2065.71</v>
      </c>
      <c r="M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2088.9900000000002</v>
      </c>
      <c r="N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2068.5300000000002</v>
      </c>
      <c r="O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2058.5100000000002</v>
      </c>
      <c r="P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2086.91</v>
      </c>
      <c r="Q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2082.2399999999998</v>
      </c>
      <c r="R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2069.91</v>
      </c>
      <c r="S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2151.25</v>
      </c>
      <c r="T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2160.36</v>
      </c>
      <c r="U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2144.1999999999998</v>
      </c>
      <c r="V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2173.31</v>
      </c>
      <c r="W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2121.1800000000003</v>
      </c>
      <c r="X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2279.12</v>
      </c>
      <c r="Y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2187.85</v>
      </c>
    </row>
    <row r="131" spans="1:25" x14ac:dyDescent="0.2">
      <c r="A131" s="88">
        <f t="shared" si="3"/>
        <v>41985</v>
      </c>
      <c r="B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2076.04</v>
      </c>
      <c r="C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2056.27</v>
      </c>
      <c r="D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2067.2399999999998</v>
      </c>
      <c r="E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2067.15</v>
      </c>
      <c r="F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2063.65</v>
      </c>
      <c r="G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2067.61</v>
      </c>
      <c r="H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2070.48</v>
      </c>
      <c r="I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2112.8200000000002</v>
      </c>
      <c r="J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2070.84</v>
      </c>
      <c r="K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2068.7799999999997</v>
      </c>
      <c r="L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2061.06</v>
      </c>
      <c r="M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2087.3000000000002</v>
      </c>
      <c r="N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2056.27</v>
      </c>
      <c r="O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2072.85</v>
      </c>
      <c r="P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2082.2399999999998</v>
      </c>
      <c r="Q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2083.19</v>
      </c>
      <c r="R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2068.02</v>
      </c>
      <c r="S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2113.89</v>
      </c>
      <c r="T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2114.96</v>
      </c>
      <c r="U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2094.11</v>
      </c>
      <c r="V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2153.35</v>
      </c>
      <c r="W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2111.88</v>
      </c>
      <c r="X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2285.5100000000002</v>
      </c>
      <c r="Y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2173.37</v>
      </c>
    </row>
    <row r="132" spans="1:25" x14ac:dyDescent="0.2">
      <c r="A132" s="88">
        <f t="shared" si="3"/>
        <v>41986</v>
      </c>
      <c r="B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2061.52</v>
      </c>
      <c r="C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2060.86</v>
      </c>
      <c r="D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2059.3900000000003</v>
      </c>
      <c r="E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2059.7600000000002</v>
      </c>
      <c r="F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2059.98</v>
      </c>
      <c r="G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2060.4499999999998</v>
      </c>
      <c r="H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2061.5</v>
      </c>
      <c r="I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2084.7399999999998</v>
      </c>
      <c r="J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2082.7600000000002</v>
      </c>
      <c r="K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2083.9</v>
      </c>
      <c r="L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2089.54</v>
      </c>
      <c r="M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2104.79</v>
      </c>
      <c r="N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2104.48</v>
      </c>
      <c r="O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2104.42</v>
      </c>
      <c r="P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2104.85</v>
      </c>
      <c r="Q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2105.44</v>
      </c>
      <c r="R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2109.02</v>
      </c>
      <c r="S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2139.5</v>
      </c>
      <c r="T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2170.58</v>
      </c>
      <c r="U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2150.81</v>
      </c>
      <c r="V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2134.44</v>
      </c>
      <c r="W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2094.58</v>
      </c>
      <c r="X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2236.12</v>
      </c>
      <c r="Y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2112.06</v>
      </c>
    </row>
    <row r="133" spans="1:25" x14ac:dyDescent="0.2">
      <c r="A133" s="88">
        <f t="shared" si="3"/>
        <v>41987</v>
      </c>
      <c r="B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2061.19</v>
      </c>
      <c r="C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2059.42</v>
      </c>
      <c r="D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2059.46</v>
      </c>
      <c r="E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2059.54</v>
      </c>
      <c r="F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2059.6999999999998</v>
      </c>
      <c r="G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2060.3900000000003</v>
      </c>
      <c r="H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2061.04</v>
      </c>
      <c r="I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2074.8900000000003</v>
      </c>
      <c r="J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2073.34</v>
      </c>
      <c r="K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2089.58</v>
      </c>
      <c r="L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2089.48</v>
      </c>
      <c r="M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2104.61</v>
      </c>
      <c r="N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2104.54</v>
      </c>
      <c r="O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2104.48</v>
      </c>
      <c r="P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2104.73</v>
      </c>
      <c r="Q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2105.5700000000002</v>
      </c>
      <c r="R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2109.3000000000002</v>
      </c>
      <c r="S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2087.83</v>
      </c>
      <c r="T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2139.89</v>
      </c>
      <c r="U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2124.13</v>
      </c>
      <c r="V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2124.9899999999998</v>
      </c>
      <c r="W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2091.61</v>
      </c>
      <c r="X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2235.67</v>
      </c>
      <c r="Y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2112.42</v>
      </c>
    </row>
    <row r="134" spans="1:25" x14ac:dyDescent="0.2">
      <c r="A134" s="88">
        <f t="shared" si="3"/>
        <v>41988</v>
      </c>
      <c r="B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2057.27</v>
      </c>
      <c r="C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2061.1400000000003</v>
      </c>
      <c r="D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2060.9700000000003</v>
      </c>
      <c r="E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2061.1400000000003</v>
      </c>
      <c r="F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2061.23</v>
      </c>
      <c r="G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2061.75</v>
      </c>
      <c r="H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2062.66</v>
      </c>
      <c r="I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2111.3000000000002</v>
      </c>
      <c r="J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2069.8000000000002</v>
      </c>
      <c r="K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2068.23</v>
      </c>
      <c r="L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2060.2200000000003</v>
      </c>
      <c r="M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2065.29</v>
      </c>
      <c r="N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2070.12</v>
      </c>
      <c r="O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2069.9899999999998</v>
      </c>
      <c r="P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2120.7799999999997</v>
      </c>
      <c r="Q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2121.7600000000002</v>
      </c>
      <c r="R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2125.33</v>
      </c>
      <c r="S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2129.54</v>
      </c>
      <c r="T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2128.98</v>
      </c>
      <c r="U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2102.63</v>
      </c>
      <c r="V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2086.4499999999998</v>
      </c>
      <c r="W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2073.77</v>
      </c>
      <c r="X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2249.5500000000002</v>
      </c>
      <c r="Y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2130.89</v>
      </c>
    </row>
    <row r="135" spans="1:25" x14ac:dyDescent="0.2">
      <c r="A135" s="88">
        <f t="shared" si="3"/>
        <v>41989</v>
      </c>
      <c r="B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2066.5299999999997</v>
      </c>
      <c r="C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2070.4700000000003</v>
      </c>
      <c r="D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2102.4</v>
      </c>
      <c r="E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2096.41</v>
      </c>
      <c r="F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2093.59</v>
      </c>
      <c r="G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2085.0500000000002</v>
      </c>
      <c r="H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2068.46</v>
      </c>
      <c r="I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2131.4</v>
      </c>
      <c r="J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2095.41</v>
      </c>
      <c r="K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2068.11</v>
      </c>
      <c r="L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2060.09</v>
      </c>
      <c r="M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2075.5700000000002</v>
      </c>
      <c r="N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2069.4700000000003</v>
      </c>
      <c r="O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2069.7399999999998</v>
      </c>
      <c r="P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2104.14</v>
      </c>
      <c r="Q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2071.21</v>
      </c>
      <c r="R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2081.6800000000003</v>
      </c>
      <c r="S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2097.42</v>
      </c>
      <c r="T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2097.36</v>
      </c>
      <c r="U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2097.69</v>
      </c>
      <c r="V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2089.87</v>
      </c>
      <c r="W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2085.27</v>
      </c>
      <c r="X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2244.1</v>
      </c>
      <c r="Y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2134.46</v>
      </c>
    </row>
    <row r="136" spans="1:25" x14ac:dyDescent="0.2">
      <c r="A136" s="88">
        <f t="shared" si="3"/>
        <v>41990</v>
      </c>
      <c r="B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2061.04</v>
      </c>
      <c r="C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2083.6799999999998</v>
      </c>
      <c r="D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2101.59</v>
      </c>
      <c r="E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2101.7399999999998</v>
      </c>
      <c r="F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2105.0700000000002</v>
      </c>
      <c r="G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2096.13</v>
      </c>
      <c r="H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2055.1</v>
      </c>
      <c r="I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2140.9499999999998</v>
      </c>
      <c r="J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2103.75</v>
      </c>
      <c r="K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2099.15</v>
      </c>
      <c r="L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2081.9</v>
      </c>
      <c r="M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2062.88</v>
      </c>
      <c r="N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2065.5500000000002</v>
      </c>
      <c r="O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2070.3200000000002</v>
      </c>
      <c r="P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2104.8199999999997</v>
      </c>
      <c r="Q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2071.63</v>
      </c>
      <c r="R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2080.59</v>
      </c>
      <c r="S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2087.89</v>
      </c>
      <c r="T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2088.52</v>
      </c>
      <c r="U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2089.3000000000002</v>
      </c>
      <c r="V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2090.63</v>
      </c>
      <c r="W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2086.39</v>
      </c>
      <c r="X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2222.4499999999998</v>
      </c>
      <c r="Y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2103</v>
      </c>
    </row>
    <row r="137" spans="1:25" x14ac:dyDescent="0.2">
      <c r="A137" s="88">
        <f t="shared" si="3"/>
        <v>41991</v>
      </c>
      <c r="B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2062.39</v>
      </c>
      <c r="C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2083.7200000000003</v>
      </c>
      <c r="D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2101.77</v>
      </c>
      <c r="E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2101.71</v>
      </c>
      <c r="F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2104.9300000000003</v>
      </c>
      <c r="G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2095.9</v>
      </c>
      <c r="H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2054.9899999999998</v>
      </c>
      <c r="I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2141.19</v>
      </c>
      <c r="J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2117.73</v>
      </c>
      <c r="K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2122.96</v>
      </c>
      <c r="L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2119.5100000000002</v>
      </c>
      <c r="M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2082.5</v>
      </c>
      <c r="N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2095.6</v>
      </c>
      <c r="O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2103.69</v>
      </c>
      <c r="P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2156.58</v>
      </c>
      <c r="Q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2120.89</v>
      </c>
      <c r="R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2074.21</v>
      </c>
      <c r="S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2091.34</v>
      </c>
      <c r="T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2094.19</v>
      </c>
      <c r="U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2094.83</v>
      </c>
      <c r="V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2092.04</v>
      </c>
      <c r="W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2087.52</v>
      </c>
      <c r="X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2212.25</v>
      </c>
      <c r="Y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2108.9</v>
      </c>
    </row>
    <row r="138" spans="1:25" x14ac:dyDescent="0.2">
      <c r="A138" s="88">
        <f t="shared" si="3"/>
        <v>41992</v>
      </c>
      <c r="B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2062.81</v>
      </c>
      <c r="C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2083.5</v>
      </c>
      <c r="D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2101.48</v>
      </c>
      <c r="E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2101.4299999999998</v>
      </c>
      <c r="F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2104.4300000000003</v>
      </c>
      <c r="G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2095.58</v>
      </c>
      <c r="H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2055.16</v>
      </c>
      <c r="I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2140.9900000000002</v>
      </c>
      <c r="J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2117.44</v>
      </c>
      <c r="K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2122.71</v>
      </c>
      <c r="L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2118.88</v>
      </c>
      <c r="M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2082.06</v>
      </c>
      <c r="N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2094.9700000000003</v>
      </c>
      <c r="O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2102.7799999999997</v>
      </c>
      <c r="P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2155.34</v>
      </c>
      <c r="Q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2119.58</v>
      </c>
      <c r="R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2073.5500000000002</v>
      </c>
      <c r="S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2091.96</v>
      </c>
      <c r="T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2092.56</v>
      </c>
      <c r="U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2094.29</v>
      </c>
      <c r="V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2094.41</v>
      </c>
      <c r="W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2090.2399999999998</v>
      </c>
      <c r="X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2211.36</v>
      </c>
      <c r="Y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2108.9899999999998</v>
      </c>
    </row>
    <row r="139" spans="1:25" x14ac:dyDescent="0.2">
      <c r="A139" s="88">
        <f t="shared" si="3"/>
        <v>41993</v>
      </c>
      <c r="B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2064.2200000000003</v>
      </c>
      <c r="C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2084.0300000000002</v>
      </c>
      <c r="D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2102.7399999999998</v>
      </c>
      <c r="E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2105.9899999999998</v>
      </c>
      <c r="F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2106.0299999999997</v>
      </c>
      <c r="G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2096.77</v>
      </c>
      <c r="H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2058.67</v>
      </c>
      <c r="I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2075.96</v>
      </c>
      <c r="J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2077.56</v>
      </c>
      <c r="K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2095.62</v>
      </c>
      <c r="L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2089.44</v>
      </c>
      <c r="M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2095.4700000000003</v>
      </c>
      <c r="N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2101.29</v>
      </c>
      <c r="O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2120.5700000000002</v>
      </c>
      <c r="P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2127.58</v>
      </c>
      <c r="Q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2103.9700000000003</v>
      </c>
      <c r="R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2082.6</v>
      </c>
      <c r="S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2153.5100000000002</v>
      </c>
      <c r="T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2165.4700000000003</v>
      </c>
      <c r="U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2160.81</v>
      </c>
      <c r="V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2090.54</v>
      </c>
      <c r="W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2092.38</v>
      </c>
      <c r="X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2220.6999999999998</v>
      </c>
      <c r="Y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2117.66</v>
      </c>
    </row>
    <row r="140" spans="1:25" x14ac:dyDescent="0.2">
      <c r="A140" s="88">
        <f t="shared" si="3"/>
        <v>41994</v>
      </c>
      <c r="B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2064.7600000000002</v>
      </c>
      <c r="C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2084.12</v>
      </c>
      <c r="D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2102.89</v>
      </c>
      <c r="E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2106.12</v>
      </c>
      <c r="F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2106.31</v>
      </c>
      <c r="G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2096.9499999999998</v>
      </c>
      <c r="H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2058.5700000000002</v>
      </c>
      <c r="I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2064.06</v>
      </c>
      <c r="J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2079.21</v>
      </c>
      <c r="K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2137.04</v>
      </c>
      <c r="L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2088.7600000000002</v>
      </c>
      <c r="M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2094.63</v>
      </c>
      <c r="N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2100.84</v>
      </c>
      <c r="O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2104.11</v>
      </c>
      <c r="P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2101.29</v>
      </c>
      <c r="Q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2083.88</v>
      </c>
      <c r="R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2082.1</v>
      </c>
      <c r="S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2153.38</v>
      </c>
      <c r="T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2163.9</v>
      </c>
      <c r="U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2162.0700000000002</v>
      </c>
      <c r="V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2090.7800000000002</v>
      </c>
      <c r="W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2091.5500000000002</v>
      </c>
      <c r="X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2221.14</v>
      </c>
      <c r="Y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2103.13</v>
      </c>
    </row>
    <row r="141" spans="1:25" x14ac:dyDescent="0.2">
      <c r="A141" s="88">
        <f t="shared" si="3"/>
        <v>41995</v>
      </c>
      <c r="B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2061.08</v>
      </c>
      <c r="C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2083.67</v>
      </c>
      <c r="D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2101.02</v>
      </c>
      <c r="E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2100.89</v>
      </c>
      <c r="F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2104.7399999999998</v>
      </c>
      <c r="G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2095.83</v>
      </c>
      <c r="H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2054.89</v>
      </c>
      <c r="I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2141.2600000000002</v>
      </c>
      <c r="J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2118.12</v>
      </c>
      <c r="K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2123.69</v>
      </c>
      <c r="L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2111.0500000000002</v>
      </c>
      <c r="M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2065.58</v>
      </c>
      <c r="N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2077.94</v>
      </c>
      <c r="O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2087.89</v>
      </c>
      <c r="P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2136.0100000000002</v>
      </c>
      <c r="Q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2120.52</v>
      </c>
      <c r="R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2074.17</v>
      </c>
      <c r="S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2093.14</v>
      </c>
      <c r="T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2092.04</v>
      </c>
      <c r="U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2093.98</v>
      </c>
      <c r="V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2092.58</v>
      </c>
      <c r="W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2091.34</v>
      </c>
      <c r="X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2210.91</v>
      </c>
      <c r="Y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2109.0700000000002</v>
      </c>
    </row>
    <row r="142" spans="1:25" x14ac:dyDescent="0.2">
      <c r="A142" s="88">
        <f t="shared" si="3"/>
        <v>41996</v>
      </c>
      <c r="B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2059.12</v>
      </c>
      <c r="C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2084.27</v>
      </c>
      <c r="D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2101.73</v>
      </c>
      <c r="E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2101.66</v>
      </c>
      <c r="F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2105.1400000000003</v>
      </c>
      <c r="G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2096.16</v>
      </c>
      <c r="H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2055.06</v>
      </c>
      <c r="I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2141.65</v>
      </c>
      <c r="J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2118.33</v>
      </c>
      <c r="K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2123.8200000000002</v>
      </c>
      <c r="L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2111.23</v>
      </c>
      <c r="M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2065.6999999999998</v>
      </c>
      <c r="N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2078.04</v>
      </c>
      <c r="O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2088.2200000000003</v>
      </c>
      <c r="P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2135.98</v>
      </c>
      <c r="Q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2120.6</v>
      </c>
      <c r="R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2073.46</v>
      </c>
      <c r="S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2089.58</v>
      </c>
      <c r="T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2090.5</v>
      </c>
      <c r="U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2099.62</v>
      </c>
      <c r="V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2093.15</v>
      </c>
      <c r="W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2090.0100000000002</v>
      </c>
      <c r="X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2205.54</v>
      </c>
      <c r="Y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2105.46</v>
      </c>
    </row>
    <row r="143" spans="1:25" x14ac:dyDescent="0.2">
      <c r="A143" s="88">
        <f t="shared" si="3"/>
        <v>41997</v>
      </c>
      <c r="B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2059.42</v>
      </c>
      <c r="C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2084.58</v>
      </c>
      <c r="D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2102.31</v>
      </c>
      <c r="E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2102.35</v>
      </c>
      <c r="F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2096.1999999999998</v>
      </c>
      <c r="G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2096.2799999999997</v>
      </c>
      <c r="H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2055.1</v>
      </c>
      <c r="I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2133.16</v>
      </c>
      <c r="J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2107.38</v>
      </c>
      <c r="K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2111.98</v>
      </c>
      <c r="L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2091.1800000000003</v>
      </c>
      <c r="M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2056.4499999999998</v>
      </c>
      <c r="N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2065.85</v>
      </c>
      <c r="O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2080.71</v>
      </c>
      <c r="P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2127.04</v>
      </c>
      <c r="Q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2121.73</v>
      </c>
      <c r="R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2075.09</v>
      </c>
      <c r="S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2096.64</v>
      </c>
      <c r="T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2099.96</v>
      </c>
      <c r="U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2098.7200000000003</v>
      </c>
      <c r="V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2090.56</v>
      </c>
      <c r="W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2085.83</v>
      </c>
      <c r="X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2220.8900000000003</v>
      </c>
      <c r="Y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2120.17</v>
      </c>
    </row>
    <row r="144" spans="1:25" x14ac:dyDescent="0.2">
      <c r="A144" s="88">
        <f t="shared" si="3"/>
        <v>41998</v>
      </c>
      <c r="B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2067.4499999999998</v>
      </c>
      <c r="C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2095.7200000000003</v>
      </c>
      <c r="D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2120.5500000000002</v>
      </c>
      <c r="E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2120.71</v>
      </c>
      <c r="F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2111.25</v>
      </c>
      <c r="G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2111.39</v>
      </c>
      <c r="H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2068.11</v>
      </c>
      <c r="I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2147.86</v>
      </c>
      <c r="J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2118.2800000000002</v>
      </c>
      <c r="K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2136.9899999999998</v>
      </c>
      <c r="L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2111.39</v>
      </c>
      <c r="M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2070.5100000000002</v>
      </c>
      <c r="N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2085.4700000000003</v>
      </c>
      <c r="O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2095.94</v>
      </c>
      <c r="P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2143.12</v>
      </c>
      <c r="Q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2143.6</v>
      </c>
      <c r="R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2073.65</v>
      </c>
      <c r="S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2097.3200000000002</v>
      </c>
      <c r="T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2097.9899999999998</v>
      </c>
      <c r="U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2099.31</v>
      </c>
      <c r="V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2085.36</v>
      </c>
      <c r="W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2086.52</v>
      </c>
      <c r="X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2204.42</v>
      </c>
      <c r="Y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2105.5700000000002</v>
      </c>
    </row>
    <row r="145" spans="1:27" x14ac:dyDescent="0.2">
      <c r="A145" s="88">
        <f t="shared" si="3"/>
        <v>42002</v>
      </c>
      <c r="B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2056.33</v>
      </c>
      <c r="C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2083.84</v>
      </c>
      <c r="D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2104.46</v>
      </c>
      <c r="E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2107.41</v>
      </c>
      <c r="F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2111.0500000000002</v>
      </c>
      <c r="G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2096.0700000000002</v>
      </c>
      <c r="H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2054.91</v>
      </c>
      <c r="I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2141.4499999999998</v>
      </c>
      <c r="J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2095.89</v>
      </c>
      <c r="K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2099.38</v>
      </c>
      <c r="L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2082.1800000000003</v>
      </c>
      <c r="M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2056.61</v>
      </c>
      <c r="N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2060.44</v>
      </c>
      <c r="O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2058.08</v>
      </c>
      <c r="P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2090.06</v>
      </c>
      <c r="Q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2071.23</v>
      </c>
      <c r="R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2071.34</v>
      </c>
      <c r="S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2087.52</v>
      </c>
      <c r="T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2087.89</v>
      </c>
      <c r="U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2088.94</v>
      </c>
      <c r="V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2086.12</v>
      </c>
      <c r="W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2087.16</v>
      </c>
      <c r="X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2217.02</v>
      </c>
      <c r="Y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2112.58</v>
      </c>
    </row>
    <row r="146" spans="1:27" x14ac:dyDescent="0.2">
      <c r="A146" s="88">
        <f t="shared" si="3"/>
        <v>42003</v>
      </c>
      <c r="B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2055.75</v>
      </c>
      <c r="C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2093.1799999999998</v>
      </c>
      <c r="D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2114.12</v>
      </c>
      <c r="E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2120.62</v>
      </c>
      <c r="F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2124.44</v>
      </c>
      <c r="G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2108.33</v>
      </c>
      <c r="H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2062.75</v>
      </c>
      <c r="I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2154.2800000000002</v>
      </c>
      <c r="J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2106.9</v>
      </c>
      <c r="K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2111.69</v>
      </c>
      <c r="L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2093.62</v>
      </c>
      <c r="M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2060.7600000000002</v>
      </c>
      <c r="N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2077.6999999999998</v>
      </c>
      <c r="O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2074.96</v>
      </c>
      <c r="P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2132.75</v>
      </c>
      <c r="Q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2099.16</v>
      </c>
      <c r="R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2062.5500000000002</v>
      </c>
      <c r="S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2096.39</v>
      </c>
      <c r="T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2096.1</v>
      </c>
      <c r="U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2097.1400000000003</v>
      </c>
      <c r="V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2086.34</v>
      </c>
      <c r="W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2086.9700000000003</v>
      </c>
      <c r="X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2216.8200000000002</v>
      </c>
      <c r="Y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2112.06</v>
      </c>
    </row>
    <row r="147" spans="1:27" x14ac:dyDescent="0.2">
      <c r="A147" s="88">
        <f t="shared" si="3"/>
        <v>42004</v>
      </c>
      <c r="B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2055.5500000000002</v>
      </c>
      <c r="C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2093</v>
      </c>
      <c r="D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2114.06</v>
      </c>
      <c r="E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2120.35</v>
      </c>
      <c r="F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2124.0700000000002</v>
      </c>
      <c r="G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2108.29</v>
      </c>
      <c r="H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2062.37</v>
      </c>
      <c r="I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2153.38</v>
      </c>
      <c r="J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2106.3200000000002</v>
      </c>
      <c r="K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2109.5299999999997</v>
      </c>
      <c r="L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2091.7799999999997</v>
      </c>
      <c r="M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2059.48</v>
      </c>
      <c r="N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2076.52</v>
      </c>
      <c r="O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2075.04</v>
      </c>
      <c r="P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2132.9499999999998</v>
      </c>
      <c r="Q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2099.42</v>
      </c>
      <c r="R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2062.46</v>
      </c>
      <c r="S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2146.17</v>
      </c>
      <c r="T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2161.21</v>
      </c>
      <c r="U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2153.88</v>
      </c>
      <c r="V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2192.34</v>
      </c>
      <c r="W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2156.5700000000002</v>
      </c>
      <c r="X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2312.65</v>
      </c>
      <c r="Y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2214.7799999999997</v>
      </c>
    </row>
    <row r="148" spans="1:27" x14ac:dyDescent="0.2">
      <c r="A148" s="94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</row>
    <row r="149" spans="1:27" s="99" customFormat="1" ht="19.5" customHeight="1" x14ac:dyDescent="0.25">
      <c r="A149" s="97" t="s">
        <v>153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</row>
    <row r="150" spans="1:27" x14ac:dyDescent="0.25">
      <c r="A150" s="96" t="s">
        <v>156</v>
      </c>
      <c r="B150" s="87"/>
      <c r="C150" s="87"/>
      <c r="D150" s="87"/>
    </row>
    <row r="151" spans="1:27" ht="12.75" x14ac:dyDescent="0.2">
      <c r="A151" s="165" t="s">
        <v>49</v>
      </c>
      <c r="B151" s="168" t="s">
        <v>128</v>
      </c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70"/>
    </row>
    <row r="152" spans="1:27" ht="12.75" x14ac:dyDescent="0.2">
      <c r="A152" s="166"/>
      <c r="B152" s="171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3"/>
    </row>
    <row r="153" spans="1:27" ht="12.75" customHeight="1" x14ac:dyDescent="0.2">
      <c r="A153" s="166"/>
      <c r="B153" s="174" t="s">
        <v>129</v>
      </c>
      <c r="C153" s="163" t="s">
        <v>130</v>
      </c>
      <c r="D153" s="163" t="s">
        <v>131</v>
      </c>
      <c r="E153" s="163" t="s">
        <v>132</v>
      </c>
      <c r="F153" s="163" t="s">
        <v>133</v>
      </c>
      <c r="G153" s="163" t="s">
        <v>134</v>
      </c>
      <c r="H153" s="163" t="s">
        <v>135</v>
      </c>
      <c r="I153" s="163" t="s">
        <v>136</v>
      </c>
      <c r="J153" s="163" t="s">
        <v>137</v>
      </c>
      <c r="K153" s="163" t="s">
        <v>138</v>
      </c>
      <c r="L153" s="163" t="s">
        <v>139</v>
      </c>
      <c r="M153" s="163" t="s">
        <v>140</v>
      </c>
      <c r="N153" s="176" t="s">
        <v>141</v>
      </c>
      <c r="O153" s="163" t="s">
        <v>142</v>
      </c>
      <c r="P153" s="163" t="s">
        <v>143</v>
      </c>
      <c r="Q153" s="163" t="s">
        <v>144</v>
      </c>
      <c r="R153" s="163" t="s">
        <v>145</v>
      </c>
      <c r="S153" s="163" t="s">
        <v>146</v>
      </c>
      <c r="T153" s="163" t="s">
        <v>147</v>
      </c>
      <c r="U153" s="163" t="s">
        <v>148</v>
      </c>
      <c r="V153" s="163" t="s">
        <v>149</v>
      </c>
      <c r="W153" s="163" t="s">
        <v>150</v>
      </c>
      <c r="X153" s="163" t="s">
        <v>151</v>
      </c>
      <c r="Y153" s="163" t="s">
        <v>152</v>
      </c>
    </row>
    <row r="154" spans="1:27" ht="11.25" customHeight="1" x14ac:dyDescent="0.2">
      <c r="A154" s="167"/>
      <c r="B154" s="175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77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</row>
    <row r="155" spans="1:27" ht="15.75" customHeight="1" x14ac:dyDescent="0.2">
      <c r="A155" s="88">
        <f>A120</f>
        <v>41974</v>
      </c>
      <c r="B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2671.62</v>
      </c>
      <c r="C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2672.7799999999997</v>
      </c>
      <c r="D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2653.75</v>
      </c>
      <c r="E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2657</v>
      </c>
      <c r="F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2660.12</v>
      </c>
      <c r="G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2653.54</v>
      </c>
      <c r="H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2670.2799999999997</v>
      </c>
      <c r="I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2707.84</v>
      </c>
      <c r="J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2653.45</v>
      </c>
      <c r="K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2684.84</v>
      </c>
      <c r="L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2705.08</v>
      </c>
      <c r="M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2779.7599999999998</v>
      </c>
      <c r="N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2750.3999999999996</v>
      </c>
      <c r="O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2743.4799999999996</v>
      </c>
      <c r="P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2702.12</v>
      </c>
      <c r="Q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2699.7599999999998</v>
      </c>
      <c r="R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2720.6099999999997</v>
      </c>
      <c r="S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2857.35</v>
      </c>
      <c r="T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2867.24</v>
      </c>
      <c r="U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2823.91</v>
      </c>
      <c r="V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2883.1899999999996</v>
      </c>
      <c r="W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2813.62</v>
      </c>
      <c r="X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3043.5099999999998</v>
      </c>
      <c r="Y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2817.2999999999997</v>
      </c>
      <c r="AA155" s="89"/>
    </row>
    <row r="156" spans="1:27" x14ac:dyDescent="0.2">
      <c r="A156" s="88">
        <f>A155+1</f>
        <v>41975</v>
      </c>
      <c r="B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2668.97</v>
      </c>
      <c r="C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2669.2</v>
      </c>
      <c r="D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2654.2999999999997</v>
      </c>
      <c r="E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2657.16</v>
      </c>
      <c r="F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2660.6099999999997</v>
      </c>
      <c r="G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2653.13</v>
      </c>
      <c r="H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2668.8599999999997</v>
      </c>
      <c r="I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2708.67</v>
      </c>
      <c r="J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2654.2599999999998</v>
      </c>
      <c r="K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2681.9799999999996</v>
      </c>
      <c r="L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2695.74</v>
      </c>
      <c r="M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2763.71</v>
      </c>
      <c r="N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2726.25</v>
      </c>
      <c r="O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2724.62</v>
      </c>
      <c r="P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2688.18</v>
      </c>
      <c r="Q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2685.7599999999998</v>
      </c>
      <c r="R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2736.1</v>
      </c>
      <c r="S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2847.41</v>
      </c>
      <c r="T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2843.38</v>
      </c>
      <c r="U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2804.3199999999997</v>
      </c>
      <c r="V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2846.13</v>
      </c>
      <c r="W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2795.5099999999998</v>
      </c>
      <c r="X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2921.43</v>
      </c>
      <c r="Y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2823.85</v>
      </c>
    </row>
    <row r="157" spans="1:27" x14ac:dyDescent="0.2">
      <c r="A157" s="88">
        <f t="shared" ref="A157:A185" si="4">A156+1</f>
        <v>41976</v>
      </c>
      <c r="B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2657.58</v>
      </c>
      <c r="C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2689.39</v>
      </c>
      <c r="D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2689.3999999999996</v>
      </c>
      <c r="E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2689.3199999999997</v>
      </c>
      <c r="F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2689.6099999999997</v>
      </c>
      <c r="G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2690.29</v>
      </c>
      <c r="H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2681.25</v>
      </c>
      <c r="I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2774.83</v>
      </c>
      <c r="J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2706.56</v>
      </c>
      <c r="K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2690.96</v>
      </c>
      <c r="L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2654.0299999999997</v>
      </c>
      <c r="M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2747.5199999999995</v>
      </c>
      <c r="N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2700.39</v>
      </c>
      <c r="O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2708.0699999999997</v>
      </c>
      <c r="P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2651.18</v>
      </c>
      <c r="Q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2667.88</v>
      </c>
      <c r="R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2746.24</v>
      </c>
      <c r="S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2853.9799999999996</v>
      </c>
      <c r="T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2830.5</v>
      </c>
      <c r="U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2783.5299999999997</v>
      </c>
      <c r="V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2819.14</v>
      </c>
      <c r="W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2766.8399999999997</v>
      </c>
      <c r="X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2939.62</v>
      </c>
      <c r="Y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2817.3399999999997</v>
      </c>
    </row>
    <row r="158" spans="1:27" x14ac:dyDescent="0.2">
      <c r="A158" s="88">
        <f t="shared" si="4"/>
        <v>41977</v>
      </c>
      <c r="B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2677.63</v>
      </c>
      <c r="C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2669.83</v>
      </c>
      <c r="D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2689.6099999999997</v>
      </c>
      <c r="E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2689.5699999999997</v>
      </c>
      <c r="F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2689.7999999999997</v>
      </c>
      <c r="G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2671.12</v>
      </c>
      <c r="H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2650.72</v>
      </c>
      <c r="I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2756.7</v>
      </c>
      <c r="J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2709.64</v>
      </c>
      <c r="K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2680.7999999999997</v>
      </c>
      <c r="L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2656.04</v>
      </c>
      <c r="M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2708.5</v>
      </c>
      <c r="N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2688.7599999999998</v>
      </c>
      <c r="O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2650.75</v>
      </c>
      <c r="P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2689.7999999999997</v>
      </c>
      <c r="Q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2684.81</v>
      </c>
      <c r="R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2675.0099999999998</v>
      </c>
      <c r="S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2838.89</v>
      </c>
      <c r="T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2830.39</v>
      </c>
      <c r="U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2806.2799999999997</v>
      </c>
      <c r="V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2840.95</v>
      </c>
      <c r="W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2779.4399999999996</v>
      </c>
      <c r="X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2945.7799999999997</v>
      </c>
      <c r="Y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2854.88</v>
      </c>
    </row>
    <row r="159" spans="1:27" x14ac:dyDescent="0.2">
      <c r="A159" s="88">
        <f t="shared" si="4"/>
        <v>41978</v>
      </c>
      <c r="B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2675.35</v>
      </c>
      <c r="C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2670.89</v>
      </c>
      <c r="D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2690.46</v>
      </c>
      <c r="E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2690.5099999999998</v>
      </c>
      <c r="F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2690.7699999999995</v>
      </c>
      <c r="G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2691.7599999999998</v>
      </c>
      <c r="H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2651.38</v>
      </c>
      <c r="I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2756.91</v>
      </c>
      <c r="J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2691.45</v>
      </c>
      <c r="K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2663.08</v>
      </c>
      <c r="L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2679.96</v>
      </c>
      <c r="M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2746.0099999999998</v>
      </c>
      <c r="N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2741.3199999999997</v>
      </c>
      <c r="O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2746.99</v>
      </c>
      <c r="P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2653.7599999999998</v>
      </c>
      <c r="Q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2651.72</v>
      </c>
      <c r="R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2701.25</v>
      </c>
      <c r="S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2805.71</v>
      </c>
      <c r="T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2828.25</v>
      </c>
      <c r="U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2814.68</v>
      </c>
      <c r="V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2835.91</v>
      </c>
      <c r="W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2788.98</v>
      </c>
      <c r="X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2959.3399999999997</v>
      </c>
      <c r="Y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2854.7699999999995</v>
      </c>
    </row>
    <row r="160" spans="1:27" x14ac:dyDescent="0.2">
      <c r="A160" s="88">
        <f t="shared" si="4"/>
        <v>41979</v>
      </c>
      <c r="B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2684.5499999999997</v>
      </c>
      <c r="C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2670.97</v>
      </c>
      <c r="D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2676.3199999999997</v>
      </c>
      <c r="E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2658.08</v>
      </c>
      <c r="F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2651.71</v>
      </c>
      <c r="G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2661.79</v>
      </c>
      <c r="H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2670.92</v>
      </c>
      <c r="I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2671.72</v>
      </c>
      <c r="J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2750.4399999999996</v>
      </c>
      <c r="K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2655.9799999999996</v>
      </c>
      <c r="L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2683.92</v>
      </c>
      <c r="M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2685.45</v>
      </c>
      <c r="N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2671.5</v>
      </c>
      <c r="O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2665.8599999999997</v>
      </c>
      <c r="P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2678.12</v>
      </c>
      <c r="Q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2682.8599999999997</v>
      </c>
      <c r="R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2723.18</v>
      </c>
      <c r="S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2820.0899999999997</v>
      </c>
      <c r="T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2822.64</v>
      </c>
      <c r="U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2802.9399999999996</v>
      </c>
      <c r="V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2753.96</v>
      </c>
      <c r="W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2707.6</v>
      </c>
      <c r="X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2899.77</v>
      </c>
      <c r="Y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2785.0499999999997</v>
      </c>
    </row>
    <row r="161" spans="1:25" x14ac:dyDescent="0.2">
      <c r="A161" s="88">
        <f t="shared" si="4"/>
        <v>41980</v>
      </c>
      <c r="B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2682.2599999999998</v>
      </c>
      <c r="C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2666.7799999999997</v>
      </c>
      <c r="D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2656.93</v>
      </c>
      <c r="E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2651.1499999999996</v>
      </c>
      <c r="F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2662.6099999999997</v>
      </c>
      <c r="G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2654.5499999999997</v>
      </c>
      <c r="H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2661.5899999999997</v>
      </c>
      <c r="I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2666.77</v>
      </c>
      <c r="J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2740.85</v>
      </c>
      <c r="K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2672.3199999999997</v>
      </c>
      <c r="L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2680.71</v>
      </c>
      <c r="M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2681.2799999999997</v>
      </c>
      <c r="N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2669.31</v>
      </c>
      <c r="O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2663.1499999999996</v>
      </c>
      <c r="P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2676.3399999999997</v>
      </c>
      <c r="Q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2681.16</v>
      </c>
      <c r="R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2666.43</v>
      </c>
      <c r="S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2810.06</v>
      </c>
      <c r="T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2815.5</v>
      </c>
      <c r="U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2799.8599999999997</v>
      </c>
      <c r="V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2753.5299999999997</v>
      </c>
      <c r="W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2707.3599999999997</v>
      </c>
      <c r="X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2900.23</v>
      </c>
      <c r="Y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2786.25</v>
      </c>
    </row>
    <row r="162" spans="1:25" x14ac:dyDescent="0.2">
      <c r="A162" s="88">
        <f t="shared" si="4"/>
        <v>41981</v>
      </c>
      <c r="B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2677.3599999999997</v>
      </c>
      <c r="C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2671.66</v>
      </c>
      <c r="D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2665.37</v>
      </c>
      <c r="E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2665.1499999999996</v>
      </c>
      <c r="F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2658.62</v>
      </c>
      <c r="G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2651.02</v>
      </c>
      <c r="H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2665.3999999999996</v>
      </c>
      <c r="I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2673.0299999999997</v>
      </c>
      <c r="J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2662.5899999999997</v>
      </c>
      <c r="K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2688.79</v>
      </c>
      <c r="L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2683.66</v>
      </c>
      <c r="M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2737.49</v>
      </c>
      <c r="N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2727.18</v>
      </c>
      <c r="O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2757.41</v>
      </c>
      <c r="P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2692.41</v>
      </c>
      <c r="Q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2684.08</v>
      </c>
      <c r="R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2673.5</v>
      </c>
      <c r="S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2877.42</v>
      </c>
      <c r="T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2822.2</v>
      </c>
      <c r="U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2796.71</v>
      </c>
      <c r="V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2836.9399999999996</v>
      </c>
      <c r="W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2797.31</v>
      </c>
      <c r="X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2940.31</v>
      </c>
      <c r="Y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2847.6899999999996</v>
      </c>
    </row>
    <row r="163" spans="1:25" x14ac:dyDescent="0.2">
      <c r="A163" s="88">
        <f t="shared" si="4"/>
        <v>41982</v>
      </c>
      <c r="B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2676.8199999999997</v>
      </c>
      <c r="C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2672.06</v>
      </c>
      <c r="D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2665.3199999999997</v>
      </c>
      <c r="E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2663.7599999999998</v>
      </c>
      <c r="F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2656.66</v>
      </c>
      <c r="G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2652.31</v>
      </c>
      <c r="H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2666.39</v>
      </c>
      <c r="I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2690.43</v>
      </c>
      <c r="J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2673.31</v>
      </c>
      <c r="K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2668.17</v>
      </c>
      <c r="L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2667.79</v>
      </c>
      <c r="M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2689.9799999999996</v>
      </c>
      <c r="N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2690.75</v>
      </c>
      <c r="O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2691.58</v>
      </c>
      <c r="P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2658.14</v>
      </c>
      <c r="Q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2650.0099999999998</v>
      </c>
      <c r="R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2674.56</v>
      </c>
      <c r="S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2803.99</v>
      </c>
      <c r="T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2812.17</v>
      </c>
      <c r="U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2789.0099999999998</v>
      </c>
      <c r="V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2815.39</v>
      </c>
      <c r="W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2777.0099999999998</v>
      </c>
      <c r="X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2938.75</v>
      </c>
      <c r="Y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2845.6099999999997</v>
      </c>
    </row>
    <row r="164" spans="1:25" x14ac:dyDescent="0.2">
      <c r="A164" s="88">
        <f t="shared" si="4"/>
        <v>41983</v>
      </c>
      <c r="B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2679.33</v>
      </c>
      <c r="C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2672.75</v>
      </c>
      <c r="D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2656.2599999999998</v>
      </c>
      <c r="E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2665.81</v>
      </c>
      <c r="F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2659.77</v>
      </c>
      <c r="G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2653.99</v>
      </c>
      <c r="H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2668.1</v>
      </c>
      <c r="I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2713.85</v>
      </c>
      <c r="J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2666.3399999999997</v>
      </c>
      <c r="K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2664.17</v>
      </c>
      <c r="L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2660.14</v>
      </c>
      <c r="M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2687.24</v>
      </c>
      <c r="N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2662.88</v>
      </c>
      <c r="O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2651.56</v>
      </c>
      <c r="P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2685.0899999999997</v>
      </c>
      <c r="Q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2679.42</v>
      </c>
      <c r="R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2665.7799999999997</v>
      </c>
      <c r="S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2756.0499999999997</v>
      </c>
      <c r="T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2766.2299999999996</v>
      </c>
      <c r="U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2749.97</v>
      </c>
      <c r="V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2782.73</v>
      </c>
      <c r="W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2722.68</v>
      </c>
      <c r="X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2911.31</v>
      </c>
      <c r="Y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2807.04</v>
      </c>
    </row>
    <row r="165" spans="1:25" x14ac:dyDescent="0.2">
      <c r="A165" s="88">
        <f t="shared" si="4"/>
        <v>41984</v>
      </c>
      <c r="B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2674.12</v>
      </c>
      <c r="C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2668.59</v>
      </c>
      <c r="D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2656.13</v>
      </c>
      <c r="E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2665.59</v>
      </c>
      <c r="F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2659.6899999999996</v>
      </c>
      <c r="G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2653.6899999999996</v>
      </c>
      <c r="H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2668.71</v>
      </c>
      <c r="I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2713.5299999999997</v>
      </c>
      <c r="J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2665.9399999999996</v>
      </c>
      <c r="K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2663.75</v>
      </c>
      <c r="L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2660.7299999999996</v>
      </c>
      <c r="M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2687.1099999999997</v>
      </c>
      <c r="N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2663.92</v>
      </c>
      <c r="O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2652.5699999999997</v>
      </c>
      <c r="P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2684.75</v>
      </c>
      <c r="Q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2679.46</v>
      </c>
      <c r="R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2665.4799999999996</v>
      </c>
      <c r="S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2757.64</v>
      </c>
      <c r="T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2767.96</v>
      </c>
      <c r="U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2749.6499999999996</v>
      </c>
      <c r="V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2782.64</v>
      </c>
      <c r="W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2723.5699999999997</v>
      </c>
      <c r="X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2902.52</v>
      </c>
      <c r="Y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2799.1099999999997</v>
      </c>
    </row>
    <row r="166" spans="1:25" x14ac:dyDescent="0.2">
      <c r="A166" s="88">
        <f t="shared" si="4"/>
        <v>41985</v>
      </c>
      <c r="B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2672.43</v>
      </c>
      <c r="C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2650.0299999999997</v>
      </c>
      <c r="D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2662.46</v>
      </c>
      <c r="E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2662.3599999999997</v>
      </c>
      <c r="F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2658.3999999999996</v>
      </c>
      <c r="G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2662.88</v>
      </c>
      <c r="H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2666.13</v>
      </c>
      <c r="I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2714.1099999999997</v>
      </c>
      <c r="J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2666.54</v>
      </c>
      <c r="K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2664.21</v>
      </c>
      <c r="L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2655.45</v>
      </c>
      <c r="M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2685.1899999999996</v>
      </c>
      <c r="N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2650.0299999999997</v>
      </c>
      <c r="O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2668.8199999999997</v>
      </c>
      <c r="P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2679.46</v>
      </c>
      <c r="Q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2680.5299999999997</v>
      </c>
      <c r="R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2663.35</v>
      </c>
      <c r="S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2715.31</v>
      </c>
      <c r="T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2716.5299999999997</v>
      </c>
      <c r="U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2692.8999999999996</v>
      </c>
      <c r="V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2760.02</v>
      </c>
      <c r="W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2713.04</v>
      </c>
      <c r="X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2909.7599999999998</v>
      </c>
      <c r="Y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2782.7</v>
      </c>
    </row>
    <row r="167" spans="1:25" x14ac:dyDescent="0.2">
      <c r="A167" s="88">
        <f t="shared" si="4"/>
        <v>41986</v>
      </c>
      <c r="B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2655.9799999999996</v>
      </c>
      <c r="C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2655.23</v>
      </c>
      <c r="D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2653.56</v>
      </c>
      <c r="E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2653.9799999999996</v>
      </c>
      <c r="F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2654.24</v>
      </c>
      <c r="G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2654.77</v>
      </c>
      <c r="H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2655.96</v>
      </c>
      <c r="I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2682.2799999999997</v>
      </c>
      <c r="J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2680.05</v>
      </c>
      <c r="K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2681.34</v>
      </c>
      <c r="L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2687.73</v>
      </c>
      <c r="M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2705</v>
      </c>
      <c r="N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2704.66</v>
      </c>
      <c r="O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2704.58</v>
      </c>
      <c r="P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2705.08</v>
      </c>
      <c r="Q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2705.74</v>
      </c>
      <c r="R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2709.7999999999997</v>
      </c>
      <c r="S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2744.34</v>
      </c>
      <c r="T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2779.5499999999997</v>
      </c>
      <c r="U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2757.1499999999996</v>
      </c>
      <c r="V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2738.5899999999997</v>
      </c>
      <c r="W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2693.4399999999996</v>
      </c>
      <c r="X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2853.7999999999997</v>
      </c>
      <c r="Y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2713.24</v>
      </c>
    </row>
    <row r="168" spans="1:25" x14ac:dyDescent="0.2">
      <c r="A168" s="88">
        <f t="shared" si="4"/>
        <v>41987</v>
      </c>
      <c r="B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2655.6</v>
      </c>
      <c r="C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2653.6</v>
      </c>
      <c r="D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2653.6499999999996</v>
      </c>
      <c r="E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2653.74</v>
      </c>
      <c r="F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2653.92</v>
      </c>
      <c r="G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2654.71</v>
      </c>
      <c r="H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2655.4399999999996</v>
      </c>
      <c r="I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2671.13</v>
      </c>
      <c r="J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2669.37</v>
      </c>
      <c r="K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2687.77</v>
      </c>
      <c r="L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2687.66</v>
      </c>
      <c r="M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2704.81</v>
      </c>
      <c r="N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2704.72</v>
      </c>
      <c r="O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2704.66</v>
      </c>
      <c r="P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2704.9399999999996</v>
      </c>
      <c r="Q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2705.89</v>
      </c>
      <c r="R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2710.12</v>
      </c>
      <c r="S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2685.79</v>
      </c>
      <c r="T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2744.7799999999997</v>
      </c>
      <c r="U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2726.92</v>
      </c>
      <c r="V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2727.89</v>
      </c>
      <c r="W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2690.08</v>
      </c>
      <c r="X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2853.29</v>
      </c>
      <c r="Y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2713.6499999999996</v>
      </c>
    </row>
    <row r="169" spans="1:25" x14ac:dyDescent="0.2">
      <c r="A169" s="88">
        <f t="shared" si="4"/>
        <v>41988</v>
      </c>
      <c r="B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2651.17</v>
      </c>
      <c r="C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2655.5499999999997</v>
      </c>
      <c r="D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2655.3599999999997</v>
      </c>
      <c r="E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2655.5499999999997</v>
      </c>
      <c r="F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2655.6499999999996</v>
      </c>
      <c r="G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2656.24</v>
      </c>
      <c r="H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2657.27</v>
      </c>
      <c r="I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2712.38</v>
      </c>
      <c r="J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2665.3599999999997</v>
      </c>
      <c r="K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2663.58</v>
      </c>
      <c r="L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2654.5099999999998</v>
      </c>
      <c r="M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2660.25</v>
      </c>
      <c r="N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2665.7299999999996</v>
      </c>
      <c r="O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2665.58</v>
      </c>
      <c r="P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2723.12</v>
      </c>
      <c r="Q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2724.23</v>
      </c>
      <c r="R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2728.27</v>
      </c>
      <c r="S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2733.0499999999997</v>
      </c>
      <c r="T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2732.41</v>
      </c>
      <c r="U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2702.56</v>
      </c>
      <c r="V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2684.22</v>
      </c>
      <c r="W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2669.8599999999997</v>
      </c>
      <c r="X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2869.0199999999995</v>
      </c>
      <c r="Y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2734.58</v>
      </c>
    </row>
    <row r="170" spans="1:25" x14ac:dyDescent="0.2">
      <c r="A170" s="88">
        <f t="shared" si="4"/>
        <v>41989</v>
      </c>
      <c r="B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2661.6499999999996</v>
      </c>
      <c r="C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2666.12</v>
      </c>
      <c r="D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2702.3</v>
      </c>
      <c r="E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2695.5099999999998</v>
      </c>
      <c r="F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2692.31</v>
      </c>
      <c r="G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2682.64</v>
      </c>
      <c r="H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2663.85</v>
      </c>
      <c r="I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2735.16</v>
      </c>
      <c r="J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2694.37</v>
      </c>
      <c r="K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2663.4399999999996</v>
      </c>
      <c r="L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2654.3599999999997</v>
      </c>
      <c r="M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2671.8999999999996</v>
      </c>
      <c r="N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2664.99</v>
      </c>
      <c r="O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2665.2999999999997</v>
      </c>
      <c r="P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2704.2699999999995</v>
      </c>
      <c r="Q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2666.95</v>
      </c>
      <c r="R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2678.8199999999997</v>
      </c>
      <c r="S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2696.66</v>
      </c>
      <c r="T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2696.58</v>
      </c>
      <c r="U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2696.96</v>
      </c>
      <c r="V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2688.1</v>
      </c>
      <c r="W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2682.89</v>
      </c>
      <c r="X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2862.85</v>
      </c>
      <c r="Y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2738.62</v>
      </c>
    </row>
    <row r="171" spans="1:25" x14ac:dyDescent="0.2">
      <c r="A171" s="88">
        <f t="shared" si="4"/>
        <v>41990</v>
      </c>
      <c r="B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2655.4399999999996</v>
      </c>
      <c r="C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2681.0899999999997</v>
      </c>
      <c r="D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2701.38</v>
      </c>
      <c r="E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2701.5499999999997</v>
      </c>
      <c r="F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2705.3199999999997</v>
      </c>
      <c r="G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2695.2</v>
      </c>
      <c r="H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2648.7</v>
      </c>
      <c r="I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2745.97</v>
      </c>
      <c r="J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2703.8199999999997</v>
      </c>
      <c r="K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2698.62</v>
      </c>
      <c r="L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2679.0699999999997</v>
      </c>
      <c r="M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2657.52</v>
      </c>
      <c r="N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2660.5499999999997</v>
      </c>
      <c r="O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2665.95</v>
      </c>
      <c r="P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2705.04</v>
      </c>
      <c r="Q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2667.43</v>
      </c>
      <c r="R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2677.58</v>
      </c>
      <c r="S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2685.8599999999997</v>
      </c>
      <c r="T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2686.5699999999997</v>
      </c>
      <c r="U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2687.45</v>
      </c>
      <c r="V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2688.96</v>
      </c>
      <c r="W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2684.16</v>
      </c>
      <c r="X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2838.3199999999997</v>
      </c>
      <c r="Y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2702.9799999999996</v>
      </c>
    </row>
    <row r="172" spans="1:25" x14ac:dyDescent="0.2">
      <c r="A172" s="88">
        <f t="shared" si="4"/>
        <v>41991</v>
      </c>
      <c r="B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2656.96</v>
      </c>
      <c r="C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2681.13</v>
      </c>
      <c r="D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2701.59</v>
      </c>
      <c r="E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2701.5199999999995</v>
      </c>
      <c r="F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2705.16</v>
      </c>
      <c r="G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2694.94</v>
      </c>
      <c r="H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2648.58</v>
      </c>
      <c r="I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2746.25</v>
      </c>
      <c r="J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2719.67</v>
      </c>
      <c r="K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2725.6</v>
      </c>
      <c r="L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2721.68</v>
      </c>
      <c r="M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2679.7599999999998</v>
      </c>
      <c r="N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2694.5899999999997</v>
      </c>
      <c r="O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2703.7599999999998</v>
      </c>
      <c r="P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2763.68</v>
      </c>
      <c r="Q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2723.25</v>
      </c>
      <c r="R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2670.35</v>
      </c>
      <c r="S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2689.77</v>
      </c>
      <c r="T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2693</v>
      </c>
      <c r="U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2693.72</v>
      </c>
      <c r="V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2690.56</v>
      </c>
      <c r="W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2685.4399999999996</v>
      </c>
      <c r="X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2826.75</v>
      </c>
      <c r="Y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2709.67</v>
      </c>
    </row>
    <row r="173" spans="1:25" x14ac:dyDescent="0.2">
      <c r="A173" s="88">
        <f t="shared" si="4"/>
        <v>41992</v>
      </c>
      <c r="B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2657.4399999999996</v>
      </c>
      <c r="C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2680.88</v>
      </c>
      <c r="D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2701.2599999999998</v>
      </c>
      <c r="E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2701.2</v>
      </c>
      <c r="F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2704.6</v>
      </c>
      <c r="G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2694.5699999999997</v>
      </c>
      <c r="H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2648.7799999999997</v>
      </c>
      <c r="I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2746.02</v>
      </c>
      <c r="J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2719.34</v>
      </c>
      <c r="K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2725.31</v>
      </c>
      <c r="L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2720.97</v>
      </c>
      <c r="M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2679.25</v>
      </c>
      <c r="N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2693.88</v>
      </c>
      <c r="O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2702.7299999999996</v>
      </c>
      <c r="P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2762.2799999999997</v>
      </c>
      <c r="Q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2721.7699999999995</v>
      </c>
      <c r="R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2669.6099999999997</v>
      </c>
      <c r="S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2690.47</v>
      </c>
      <c r="T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2691.1499999999996</v>
      </c>
      <c r="U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2693.1099999999997</v>
      </c>
      <c r="V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2693.24</v>
      </c>
      <c r="W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2688.52</v>
      </c>
      <c r="X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2825.75</v>
      </c>
      <c r="Y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2709.7599999999998</v>
      </c>
    </row>
    <row r="174" spans="1:25" x14ac:dyDescent="0.2">
      <c r="A174" s="88">
        <f t="shared" si="4"/>
        <v>41993</v>
      </c>
      <c r="B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2659.04</v>
      </c>
      <c r="C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2681.49</v>
      </c>
      <c r="D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2702.68</v>
      </c>
      <c r="E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2706.3599999999997</v>
      </c>
      <c r="F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2706.41</v>
      </c>
      <c r="G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2695.92</v>
      </c>
      <c r="H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2652.75</v>
      </c>
      <c r="I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2672.34</v>
      </c>
      <c r="J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2674.16</v>
      </c>
      <c r="K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2694.62</v>
      </c>
      <c r="L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2687.6099999999997</v>
      </c>
      <c r="M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2694.45</v>
      </c>
      <c r="N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2701.04</v>
      </c>
      <c r="O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2722.88</v>
      </c>
      <c r="P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2730.83</v>
      </c>
      <c r="Q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2704.08</v>
      </c>
      <c r="R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2679.87</v>
      </c>
      <c r="S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2760.21</v>
      </c>
      <c r="T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2773.7599999999998</v>
      </c>
      <c r="U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2768.4799999999996</v>
      </c>
      <c r="V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2688.8599999999997</v>
      </c>
      <c r="W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2690.95</v>
      </c>
      <c r="X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2836.33</v>
      </c>
      <c r="Y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2719.58</v>
      </c>
    </row>
    <row r="175" spans="1:25" x14ac:dyDescent="0.2">
      <c r="A175" s="88">
        <f t="shared" si="4"/>
        <v>41994</v>
      </c>
      <c r="B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2659.6499999999996</v>
      </c>
      <c r="C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2681.58</v>
      </c>
      <c r="D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2702.85</v>
      </c>
      <c r="E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2706.5099999999998</v>
      </c>
      <c r="F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2706.7299999999996</v>
      </c>
      <c r="G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2696.1299999999997</v>
      </c>
      <c r="H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2652.64</v>
      </c>
      <c r="I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2658.85</v>
      </c>
      <c r="J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2676.0199999999995</v>
      </c>
      <c r="K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2741.54</v>
      </c>
      <c r="L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2686.85</v>
      </c>
      <c r="M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2693.49</v>
      </c>
      <c r="N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2700.5299999999997</v>
      </c>
      <c r="O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2704.24</v>
      </c>
      <c r="P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2701.04</v>
      </c>
      <c r="Q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2681.31</v>
      </c>
      <c r="R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2679.2999999999997</v>
      </c>
      <c r="S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2760.06</v>
      </c>
      <c r="T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2771.98</v>
      </c>
      <c r="U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2769.8999999999996</v>
      </c>
      <c r="V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2689.13</v>
      </c>
      <c r="W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2690</v>
      </c>
      <c r="X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2836.83</v>
      </c>
      <c r="Y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2703.12</v>
      </c>
    </row>
    <row r="176" spans="1:25" x14ac:dyDescent="0.2">
      <c r="A176" s="88">
        <f t="shared" si="4"/>
        <v>41995</v>
      </c>
      <c r="B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2655.48</v>
      </c>
      <c r="C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2681.08</v>
      </c>
      <c r="D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2700.7299999999996</v>
      </c>
      <c r="E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2700.58</v>
      </c>
      <c r="F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2704.95</v>
      </c>
      <c r="G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2694.85</v>
      </c>
      <c r="H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2648.47</v>
      </c>
      <c r="I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2746.33</v>
      </c>
      <c r="J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2720.1099999999997</v>
      </c>
      <c r="K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2726.42</v>
      </c>
      <c r="L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2712.1</v>
      </c>
      <c r="M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2660.58</v>
      </c>
      <c r="N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2674.59</v>
      </c>
      <c r="O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2685.8599999999997</v>
      </c>
      <c r="P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2740.37</v>
      </c>
      <c r="Q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2722.8199999999997</v>
      </c>
      <c r="R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2670.3199999999997</v>
      </c>
      <c r="S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2691.81</v>
      </c>
      <c r="T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2690.56</v>
      </c>
      <c r="U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2692.75</v>
      </c>
      <c r="V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2691.17</v>
      </c>
      <c r="W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2689.77</v>
      </c>
      <c r="X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2825.24</v>
      </c>
      <c r="Y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2709.85</v>
      </c>
    </row>
    <row r="177" spans="1:27" x14ac:dyDescent="0.2">
      <c r="A177" s="88">
        <f t="shared" si="4"/>
        <v>41996</v>
      </c>
      <c r="B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2653.2599999999998</v>
      </c>
      <c r="C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2681.7599999999998</v>
      </c>
      <c r="D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2701.54</v>
      </c>
      <c r="E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2701.46</v>
      </c>
      <c r="F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2705.41</v>
      </c>
      <c r="G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2695.2299999999996</v>
      </c>
      <c r="H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2648.67</v>
      </c>
      <c r="I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2746.7699999999995</v>
      </c>
      <c r="J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2720.3399999999997</v>
      </c>
      <c r="K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2726.5699999999997</v>
      </c>
      <c r="L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2712.2999999999997</v>
      </c>
      <c r="M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2660.72</v>
      </c>
      <c r="N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2674.7</v>
      </c>
      <c r="O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2686.24</v>
      </c>
      <c r="P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2740.35</v>
      </c>
      <c r="Q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2722.92</v>
      </c>
      <c r="R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2669.5099999999998</v>
      </c>
      <c r="S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2687.77</v>
      </c>
      <c r="T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2688.81</v>
      </c>
      <c r="U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2699.1499999999996</v>
      </c>
      <c r="V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2691.8199999999997</v>
      </c>
      <c r="W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2688.2599999999998</v>
      </c>
      <c r="X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2819.16</v>
      </c>
      <c r="Y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2705.7599999999998</v>
      </c>
    </row>
    <row r="178" spans="1:27" x14ac:dyDescent="0.2">
      <c r="A178" s="88">
        <f t="shared" si="4"/>
        <v>41997</v>
      </c>
      <c r="B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2653.6</v>
      </c>
      <c r="C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2682.1099999999997</v>
      </c>
      <c r="D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2702.1899999999996</v>
      </c>
      <c r="E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2702.24</v>
      </c>
      <c r="F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2695.27</v>
      </c>
      <c r="G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2695.37</v>
      </c>
      <c r="H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2648.7</v>
      </c>
      <c r="I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2737.1499999999996</v>
      </c>
      <c r="J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2707.9399999999996</v>
      </c>
      <c r="K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2713.1499999999996</v>
      </c>
      <c r="L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2689.59</v>
      </c>
      <c r="M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2650.24</v>
      </c>
      <c r="N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2660.89</v>
      </c>
      <c r="O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2677.72</v>
      </c>
      <c r="P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2730.21</v>
      </c>
      <c r="Q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2724.2</v>
      </c>
      <c r="R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2671.3599999999997</v>
      </c>
      <c r="S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2695.77</v>
      </c>
      <c r="T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2699.5299999999997</v>
      </c>
      <c r="U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2698.1299999999997</v>
      </c>
      <c r="V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2688.89</v>
      </c>
      <c r="W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2683.52</v>
      </c>
      <c r="X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2836.55</v>
      </c>
      <c r="Y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2722.43</v>
      </c>
    </row>
    <row r="179" spans="1:27" x14ac:dyDescent="0.2">
      <c r="A179" s="88">
        <f t="shared" si="4"/>
        <v>41998</v>
      </c>
      <c r="B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2662.7</v>
      </c>
      <c r="C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2694.7299999999996</v>
      </c>
      <c r="D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2722.8599999999997</v>
      </c>
      <c r="E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2723.04</v>
      </c>
      <c r="F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2712.33</v>
      </c>
      <c r="G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2712.49</v>
      </c>
      <c r="H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2663.4399999999996</v>
      </c>
      <c r="I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2753.7999999999997</v>
      </c>
      <c r="J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2720.29</v>
      </c>
      <c r="K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2741.49</v>
      </c>
      <c r="L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2712.49</v>
      </c>
      <c r="M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2666.17</v>
      </c>
      <c r="N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2683.12</v>
      </c>
      <c r="O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2694.97</v>
      </c>
      <c r="P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2748.4399999999996</v>
      </c>
      <c r="Q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2748.98</v>
      </c>
      <c r="R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2669.7299999999996</v>
      </c>
      <c r="S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2696.5499999999997</v>
      </c>
      <c r="T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2697.31</v>
      </c>
      <c r="U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2698.79</v>
      </c>
      <c r="V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2683</v>
      </c>
      <c r="W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2684.31</v>
      </c>
      <c r="X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2817.89</v>
      </c>
      <c r="Y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2705.89</v>
      </c>
    </row>
    <row r="180" spans="1:27" x14ac:dyDescent="0.2">
      <c r="A180" s="88">
        <f t="shared" si="4"/>
        <v>41999</v>
      </c>
      <c r="B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2650.2599999999998</v>
      </c>
      <c r="C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2687.68</v>
      </c>
      <c r="D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2704.38</v>
      </c>
      <c r="E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2707.95</v>
      </c>
      <c r="F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2711.8999999999996</v>
      </c>
      <c r="G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2705.1099999999997</v>
      </c>
      <c r="H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2656.95</v>
      </c>
      <c r="I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2757.04</v>
      </c>
      <c r="J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2677.33</v>
      </c>
      <c r="K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2669.8999999999996</v>
      </c>
      <c r="L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2669.85</v>
      </c>
      <c r="M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2666.7999999999997</v>
      </c>
      <c r="N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2671.0299999999997</v>
      </c>
      <c r="O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2665.3599999999997</v>
      </c>
      <c r="P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2697.71</v>
      </c>
      <c r="Q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2685.43</v>
      </c>
      <c r="R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2661.31</v>
      </c>
      <c r="S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2698.6899999999996</v>
      </c>
      <c r="T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2699.17</v>
      </c>
      <c r="U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2700.4399999999996</v>
      </c>
      <c r="V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2684.68</v>
      </c>
      <c r="W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2684.95</v>
      </c>
      <c r="X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2830.47</v>
      </c>
      <c r="Y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2712.6099999999997</v>
      </c>
    </row>
    <row r="181" spans="1:27" x14ac:dyDescent="0.2">
      <c r="A181" s="88">
        <f t="shared" si="4"/>
        <v>42000</v>
      </c>
      <c r="B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2654.12</v>
      </c>
      <c r="C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2687.97</v>
      </c>
      <c r="D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2713.16</v>
      </c>
      <c r="E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2716.7999999999997</v>
      </c>
      <c r="F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2713.3399999999997</v>
      </c>
      <c r="G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2695.21</v>
      </c>
      <c r="H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2678.31</v>
      </c>
      <c r="I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2670.04</v>
      </c>
      <c r="J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2751.16</v>
      </c>
      <c r="K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2687.5699999999997</v>
      </c>
      <c r="L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2687.5099999999998</v>
      </c>
      <c r="M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2694.21</v>
      </c>
      <c r="N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2693.99</v>
      </c>
      <c r="O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2694.0899999999997</v>
      </c>
      <c r="P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2715.5699999999997</v>
      </c>
      <c r="Q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2716.02</v>
      </c>
      <c r="R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2657.79</v>
      </c>
      <c r="S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2716.33</v>
      </c>
      <c r="T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2705.08</v>
      </c>
      <c r="U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2708.34</v>
      </c>
      <c r="V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2689.0299999999997</v>
      </c>
      <c r="W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2689.83</v>
      </c>
      <c r="X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2824.58</v>
      </c>
      <c r="Y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2712.37</v>
      </c>
    </row>
    <row r="182" spans="1:27" x14ac:dyDescent="0.2">
      <c r="A182" s="88">
        <f t="shared" si="4"/>
        <v>42001</v>
      </c>
      <c r="B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2651.5299999999997</v>
      </c>
      <c r="C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2691.27</v>
      </c>
      <c r="D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2720.58</v>
      </c>
      <c r="E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2724.31</v>
      </c>
      <c r="F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2720.7599999999998</v>
      </c>
      <c r="G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2702.24</v>
      </c>
      <c r="H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2677.8399999999997</v>
      </c>
      <c r="I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2651.6</v>
      </c>
      <c r="J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2691.58</v>
      </c>
      <c r="K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2692.8599999999997</v>
      </c>
      <c r="L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2686.35</v>
      </c>
      <c r="M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2692.99</v>
      </c>
      <c r="N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2714.0099999999998</v>
      </c>
      <c r="O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2728.8599999999997</v>
      </c>
      <c r="P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2740.3199999999997</v>
      </c>
      <c r="Q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2714.71</v>
      </c>
      <c r="R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2656.3999999999996</v>
      </c>
      <c r="S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2690.45</v>
      </c>
      <c r="T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2690.99</v>
      </c>
      <c r="U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2682.3599999999997</v>
      </c>
      <c r="V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2689.5499999999997</v>
      </c>
      <c r="W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2690.47</v>
      </c>
      <c r="X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2772.33</v>
      </c>
      <c r="Y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2698.8999999999996</v>
      </c>
    </row>
    <row r="183" spans="1:27" x14ac:dyDescent="0.2">
      <c r="A183" s="88">
        <f t="shared" si="4"/>
        <v>42002</v>
      </c>
      <c r="B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2650.1</v>
      </c>
      <c r="C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2681.2699999999995</v>
      </c>
      <c r="D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2704.63</v>
      </c>
      <c r="E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2707.97</v>
      </c>
      <c r="F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2712.1</v>
      </c>
      <c r="G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2695.12</v>
      </c>
      <c r="H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2648.5</v>
      </c>
      <c r="I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2746.5499999999997</v>
      </c>
      <c r="J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2694.93</v>
      </c>
      <c r="K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2698.88</v>
      </c>
      <c r="L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2679.39</v>
      </c>
      <c r="M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2650.42</v>
      </c>
      <c r="N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2654.75</v>
      </c>
      <c r="O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2652.08</v>
      </c>
      <c r="P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2688.3199999999997</v>
      </c>
      <c r="Q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2666.98</v>
      </c>
      <c r="R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2667.1</v>
      </c>
      <c r="S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2685.4399999999996</v>
      </c>
      <c r="T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2685.8599999999997</v>
      </c>
      <c r="U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2687.0499999999997</v>
      </c>
      <c r="V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2683.8599999999997</v>
      </c>
      <c r="W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2685.0299999999997</v>
      </c>
      <c r="X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2832.17</v>
      </c>
      <c r="Y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2713.83</v>
      </c>
    </row>
    <row r="184" spans="1:27" x14ac:dyDescent="0.2">
      <c r="A184" s="88">
        <f t="shared" si="4"/>
        <v>42003</v>
      </c>
      <c r="B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2649.4399999999996</v>
      </c>
      <c r="C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2691.8599999999997</v>
      </c>
      <c r="D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2715.58</v>
      </c>
      <c r="E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2722.95</v>
      </c>
      <c r="F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2727.2699999999995</v>
      </c>
      <c r="G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2709.0199999999995</v>
      </c>
      <c r="H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2657.37</v>
      </c>
      <c r="I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2761.08</v>
      </c>
      <c r="J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2707.3999999999996</v>
      </c>
      <c r="K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2712.8199999999997</v>
      </c>
      <c r="L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2692.35</v>
      </c>
      <c r="M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2655.12</v>
      </c>
      <c r="N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2674.3199999999997</v>
      </c>
      <c r="O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2671.21</v>
      </c>
      <c r="P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2736.68</v>
      </c>
      <c r="Q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2698.63</v>
      </c>
      <c r="R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2657.1499999999996</v>
      </c>
      <c r="S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2695.49</v>
      </c>
      <c r="T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2695.16</v>
      </c>
      <c r="U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2696.34</v>
      </c>
      <c r="V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2684.1</v>
      </c>
      <c r="W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2684.81</v>
      </c>
      <c r="X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2831.93</v>
      </c>
      <c r="Y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2713.24</v>
      </c>
    </row>
    <row r="185" spans="1:27" x14ac:dyDescent="0.2">
      <c r="A185" s="88">
        <f t="shared" si="4"/>
        <v>42004</v>
      </c>
      <c r="B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2649.22</v>
      </c>
      <c r="C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2691.6499999999996</v>
      </c>
      <c r="D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2715.5099999999998</v>
      </c>
      <c r="E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2722.64</v>
      </c>
      <c r="F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2726.85</v>
      </c>
      <c r="G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2708.97</v>
      </c>
      <c r="H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2656.9399999999996</v>
      </c>
      <c r="I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2760.06</v>
      </c>
      <c r="J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2706.74</v>
      </c>
      <c r="K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2710.38</v>
      </c>
      <c r="L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2690.2599999999998</v>
      </c>
      <c r="M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2653.67</v>
      </c>
      <c r="N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2672.9799999999996</v>
      </c>
      <c r="O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2671.2999999999997</v>
      </c>
      <c r="P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2736.91</v>
      </c>
      <c r="Q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2698.93</v>
      </c>
      <c r="R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2657.0499999999997</v>
      </c>
      <c r="S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2751.89</v>
      </c>
      <c r="T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2768.93</v>
      </c>
      <c r="U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2760.63</v>
      </c>
      <c r="V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2804.2</v>
      </c>
      <c r="W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2763.67</v>
      </c>
      <c r="X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2940.5199999999995</v>
      </c>
      <c r="Y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2829.6299999999997</v>
      </c>
    </row>
    <row r="186" spans="1:27" x14ac:dyDescent="0.2">
      <c r="A186" s="100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101"/>
    </row>
    <row r="187" spans="1:27" x14ac:dyDescent="0.25">
      <c r="A187" s="96" t="s">
        <v>157</v>
      </c>
      <c r="B187" s="87"/>
      <c r="C187" s="87"/>
      <c r="D187" s="87"/>
    </row>
    <row r="188" spans="1:27" ht="12.75" x14ac:dyDescent="0.2">
      <c r="A188" s="165" t="s">
        <v>49</v>
      </c>
      <c r="B188" s="168" t="s">
        <v>128</v>
      </c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70"/>
    </row>
    <row r="189" spans="1:27" ht="12.75" x14ac:dyDescent="0.2">
      <c r="A189" s="166"/>
      <c r="B189" s="171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3"/>
    </row>
    <row r="190" spans="1:27" ht="12.75" customHeight="1" x14ac:dyDescent="0.2">
      <c r="A190" s="166"/>
      <c r="B190" s="174" t="s">
        <v>129</v>
      </c>
      <c r="C190" s="163" t="s">
        <v>130</v>
      </c>
      <c r="D190" s="163" t="s">
        <v>131</v>
      </c>
      <c r="E190" s="163" t="s">
        <v>132</v>
      </c>
      <c r="F190" s="163" t="s">
        <v>133</v>
      </c>
      <c r="G190" s="163" t="s">
        <v>134</v>
      </c>
      <c r="H190" s="163" t="s">
        <v>135</v>
      </c>
      <c r="I190" s="163" t="s">
        <v>136</v>
      </c>
      <c r="J190" s="163" t="s">
        <v>137</v>
      </c>
      <c r="K190" s="163" t="s">
        <v>138</v>
      </c>
      <c r="L190" s="163" t="s">
        <v>139</v>
      </c>
      <c r="M190" s="163" t="s">
        <v>140</v>
      </c>
      <c r="N190" s="176" t="s">
        <v>141</v>
      </c>
      <c r="O190" s="163" t="s">
        <v>142</v>
      </c>
      <c r="P190" s="163" t="s">
        <v>143</v>
      </c>
      <c r="Q190" s="163" t="s">
        <v>144</v>
      </c>
      <c r="R190" s="163" t="s">
        <v>145</v>
      </c>
      <c r="S190" s="163" t="s">
        <v>146</v>
      </c>
      <c r="T190" s="163" t="s">
        <v>147</v>
      </c>
      <c r="U190" s="163" t="s">
        <v>148</v>
      </c>
      <c r="V190" s="163" t="s">
        <v>149</v>
      </c>
      <c r="W190" s="163" t="s">
        <v>150</v>
      </c>
      <c r="X190" s="163" t="s">
        <v>151</v>
      </c>
      <c r="Y190" s="163" t="s">
        <v>152</v>
      </c>
    </row>
    <row r="191" spans="1:27" ht="11.25" customHeight="1" x14ac:dyDescent="0.2">
      <c r="A191" s="167"/>
      <c r="B191" s="175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77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</row>
    <row r="192" spans="1:27" ht="15.75" customHeight="1" x14ac:dyDescent="0.2">
      <c r="A192" s="88">
        <f>A155</f>
        <v>41974</v>
      </c>
      <c r="B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2662.1899999999996</v>
      </c>
      <c r="C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2663.33</v>
      </c>
      <c r="D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2644.58</v>
      </c>
      <c r="E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2647.79</v>
      </c>
      <c r="F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2650.8599999999997</v>
      </c>
      <c r="G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2644.38</v>
      </c>
      <c r="H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2660.87</v>
      </c>
      <c r="I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2697.8599999999997</v>
      </c>
      <c r="J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2644.29</v>
      </c>
      <c r="K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2675.2</v>
      </c>
      <c r="L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2695.14</v>
      </c>
      <c r="M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2768.7</v>
      </c>
      <c r="N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2739.7799999999997</v>
      </c>
      <c r="O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2732.96</v>
      </c>
      <c r="P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2692.2299999999996</v>
      </c>
      <c r="Q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2689.8999999999996</v>
      </c>
      <c r="R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2710.4399999999996</v>
      </c>
      <c r="S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2845.12</v>
      </c>
      <c r="T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2854.87</v>
      </c>
      <c r="U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2812.18</v>
      </c>
      <c r="V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2870.5699999999997</v>
      </c>
      <c r="W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2802.0499999999997</v>
      </c>
      <c r="X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3028.48</v>
      </c>
      <c r="Y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2805.68</v>
      </c>
      <c r="AA192" s="89"/>
    </row>
    <row r="193" spans="1:25" x14ac:dyDescent="0.2">
      <c r="A193" s="88">
        <f>A192+1</f>
        <v>41975</v>
      </c>
      <c r="B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2659.5699999999997</v>
      </c>
      <c r="C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2659.7999999999997</v>
      </c>
      <c r="D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2645.13</v>
      </c>
      <c r="E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2647.9399999999996</v>
      </c>
      <c r="F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2651.34</v>
      </c>
      <c r="G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2643.9799999999996</v>
      </c>
      <c r="H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2659.47</v>
      </c>
      <c r="I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2698.68</v>
      </c>
      <c r="J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2645.0899999999997</v>
      </c>
      <c r="K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2672.39</v>
      </c>
      <c r="L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2685.9399999999996</v>
      </c>
      <c r="M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2752.89</v>
      </c>
      <c r="N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2715.99</v>
      </c>
      <c r="O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2714.38</v>
      </c>
      <c r="P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2678.49</v>
      </c>
      <c r="Q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2676.1099999999997</v>
      </c>
      <c r="R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2725.7</v>
      </c>
      <c r="S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2835.33</v>
      </c>
      <c r="T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2831.37</v>
      </c>
      <c r="U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2792.89</v>
      </c>
      <c r="V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2834.0699999999997</v>
      </c>
      <c r="W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2784.21</v>
      </c>
      <c r="X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2908.24</v>
      </c>
      <c r="Y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2812.12</v>
      </c>
    </row>
    <row r="194" spans="1:25" x14ac:dyDescent="0.2">
      <c r="A194" s="88">
        <f t="shared" ref="A194:A222" si="5">A193+1</f>
        <v>41976</v>
      </c>
      <c r="B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2648.3599999999997</v>
      </c>
      <c r="C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2679.6899999999996</v>
      </c>
      <c r="D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2679.7</v>
      </c>
      <c r="E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2679.62</v>
      </c>
      <c r="F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2679.91</v>
      </c>
      <c r="G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2680.5699999999997</v>
      </c>
      <c r="H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2671.67</v>
      </c>
      <c r="I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2763.8399999999997</v>
      </c>
      <c r="J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2696.6</v>
      </c>
      <c r="K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2681.24</v>
      </c>
      <c r="L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2644.8599999999997</v>
      </c>
      <c r="M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2736.9399999999996</v>
      </c>
      <c r="N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2690.52</v>
      </c>
      <c r="O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2698.0899999999997</v>
      </c>
      <c r="P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2642.06</v>
      </c>
      <c r="Q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2658.5</v>
      </c>
      <c r="R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2735.68</v>
      </c>
      <c r="S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2841.7999999999997</v>
      </c>
      <c r="T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2818.67</v>
      </c>
      <c r="U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2772.41</v>
      </c>
      <c r="V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2807.49</v>
      </c>
      <c r="W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2755.97</v>
      </c>
      <c r="X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2926.1499999999996</v>
      </c>
      <c r="Y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2805.71</v>
      </c>
    </row>
    <row r="195" spans="1:25" x14ac:dyDescent="0.2">
      <c r="A195" s="88">
        <f t="shared" si="5"/>
        <v>41977</v>
      </c>
      <c r="B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2668.1099999999997</v>
      </c>
      <c r="C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2660.42</v>
      </c>
      <c r="D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2679.91</v>
      </c>
      <c r="E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2679.87</v>
      </c>
      <c r="F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2680.0899999999997</v>
      </c>
      <c r="G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2661.6899999999996</v>
      </c>
      <c r="H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2641.6</v>
      </c>
      <c r="I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2745.9799999999996</v>
      </c>
      <c r="J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2699.64</v>
      </c>
      <c r="K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2671.2299999999996</v>
      </c>
      <c r="L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2646.8399999999997</v>
      </c>
      <c r="M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2698.5099999999998</v>
      </c>
      <c r="N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2679.0699999999997</v>
      </c>
      <c r="O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2641.63</v>
      </c>
      <c r="P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2680.0899999999997</v>
      </c>
      <c r="Q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2675.18</v>
      </c>
      <c r="R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2665.52</v>
      </c>
      <c r="S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2826.9399999999996</v>
      </c>
      <c r="T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2818.56</v>
      </c>
      <c r="U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2794.8199999999997</v>
      </c>
      <c r="V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2828.97</v>
      </c>
      <c r="W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2768.3799999999997</v>
      </c>
      <c r="X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2932.22</v>
      </c>
      <c r="Y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2842.6899999999996</v>
      </c>
    </row>
    <row r="196" spans="1:25" x14ac:dyDescent="0.2">
      <c r="A196" s="88">
        <f t="shared" si="5"/>
        <v>41978</v>
      </c>
      <c r="B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2665.8599999999997</v>
      </c>
      <c r="C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2661.47</v>
      </c>
      <c r="D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2680.74</v>
      </c>
      <c r="E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2680.79</v>
      </c>
      <c r="F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2681.04</v>
      </c>
      <c r="G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2682.02</v>
      </c>
      <c r="H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2642.25</v>
      </c>
      <c r="I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2746.1899999999996</v>
      </c>
      <c r="J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2681.72</v>
      </c>
      <c r="K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2653.77</v>
      </c>
      <c r="L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2670.41</v>
      </c>
      <c r="M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2735.45</v>
      </c>
      <c r="N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2730.84</v>
      </c>
      <c r="O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2736.42</v>
      </c>
      <c r="P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2644.6</v>
      </c>
      <c r="Q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2642.59</v>
      </c>
      <c r="R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2691.37</v>
      </c>
      <c r="S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2794.25</v>
      </c>
      <c r="T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2816.46</v>
      </c>
      <c r="U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2803.0899999999997</v>
      </c>
      <c r="V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2824</v>
      </c>
      <c r="W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2777.7799999999997</v>
      </c>
      <c r="X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2945.58</v>
      </c>
      <c r="Y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2842.58</v>
      </c>
    </row>
    <row r="197" spans="1:25" x14ac:dyDescent="0.2">
      <c r="A197" s="88">
        <f t="shared" si="5"/>
        <v>41979</v>
      </c>
      <c r="B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2674.93</v>
      </c>
      <c r="C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2661.54</v>
      </c>
      <c r="D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2666.8199999999997</v>
      </c>
      <c r="E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2648.85</v>
      </c>
      <c r="F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2642.58</v>
      </c>
      <c r="G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2652.5</v>
      </c>
      <c r="H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2661.5</v>
      </c>
      <c r="I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2662.2799999999997</v>
      </c>
      <c r="J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2739.8199999999997</v>
      </c>
      <c r="K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2646.7799999999997</v>
      </c>
      <c r="L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2674.2999999999997</v>
      </c>
      <c r="M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2675.81</v>
      </c>
      <c r="N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2662.06</v>
      </c>
      <c r="O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2656.52</v>
      </c>
      <c r="P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2668.5899999999997</v>
      </c>
      <c r="Q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2673.2599999999998</v>
      </c>
      <c r="R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2712.97</v>
      </c>
      <c r="S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2808.42</v>
      </c>
      <c r="T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2810.9399999999996</v>
      </c>
      <c r="U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2791.5299999999997</v>
      </c>
      <c r="V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2743.29</v>
      </c>
      <c r="W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2697.63</v>
      </c>
      <c r="X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2886.8999999999996</v>
      </c>
      <c r="Y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2773.91</v>
      </c>
    </row>
    <row r="198" spans="1:25" x14ac:dyDescent="0.2">
      <c r="A198" s="88">
        <f t="shared" si="5"/>
        <v>41980</v>
      </c>
      <c r="B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2672.67</v>
      </c>
      <c r="C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2657.42</v>
      </c>
      <c r="D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2647.71</v>
      </c>
      <c r="E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2642.02</v>
      </c>
      <c r="F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2653.31</v>
      </c>
      <c r="G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2645.37</v>
      </c>
      <c r="H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2652.31</v>
      </c>
      <c r="I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2657.41</v>
      </c>
      <c r="J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2730.38</v>
      </c>
      <c r="K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2662.87</v>
      </c>
      <c r="L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2671.14</v>
      </c>
      <c r="M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2671.7</v>
      </c>
      <c r="N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2659.91</v>
      </c>
      <c r="O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2653.84</v>
      </c>
      <c r="P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2666.8399999999997</v>
      </c>
      <c r="Q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2671.58</v>
      </c>
      <c r="R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2657.0699999999997</v>
      </c>
      <c r="S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2798.5499999999997</v>
      </c>
      <c r="T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2803.8999999999996</v>
      </c>
      <c r="U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2788.5</v>
      </c>
      <c r="V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2742.87</v>
      </c>
      <c r="W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2697.39</v>
      </c>
      <c r="X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2887.3599999999997</v>
      </c>
      <c r="Y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2775.09</v>
      </c>
    </row>
    <row r="199" spans="1:25" x14ac:dyDescent="0.2">
      <c r="A199" s="88">
        <f t="shared" si="5"/>
        <v>41981</v>
      </c>
      <c r="B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2667.8399999999997</v>
      </c>
      <c r="C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2662.22</v>
      </c>
      <c r="D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2656.0299999999997</v>
      </c>
      <c r="E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2655.81</v>
      </c>
      <c r="F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2649.38</v>
      </c>
      <c r="G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2641.8999999999996</v>
      </c>
      <c r="H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2656.06</v>
      </c>
      <c r="I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2663.58</v>
      </c>
      <c r="J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2653.29</v>
      </c>
      <c r="K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2679.1</v>
      </c>
      <c r="L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2674.04</v>
      </c>
      <c r="M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2727.0699999999997</v>
      </c>
      <c r="N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2716.91</v>
      </c>
      <c r="O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2746.6899999999996</v>
      </c>
      <c r="P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2682.66</v>
      </c>
      <c r="Q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2674.46</v>
      </c>
      <c r="R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2664.0299999999997</v>
      </c>
      <c r="S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2864.89</v>
      </c>
      <c r="T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2810.5</v>
      </c>
      <c r="U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2785.39</v>
      </c>
      <c r="V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2825.02</v>
      </c>
      <c r="W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2785.99</v>
      </c>
      <c r="X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2926.83</v>
      </c>
      <c r="Y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2835.6099999999997</v>
      </c>
    </row>
    <row r="200" spans="1:25" x14ac:dyDescent="0.2">
      <c r="A200" s="88">
        <f t="shared" si="5"/>
        <v>41982</v>
      </c>
      <c r="B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2667.31</v>
      </c>
      <c r="C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2662.62</v>
      </c>
      <c r="D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2655.9799999999996</v>
      </c>
      <c r="E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2654.45</v>
      </c>
      <c r="F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2647.45</v>
      </c>
      <c r="G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2643.17</v>
      </c>
      <c r="H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2657.04</v>
      </c>
      <c r="I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2680.72</v>
      </c>
      <c r="J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2663.85</v>
      </c>
      <c r="K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2658.79</v>
      </c>
      <c r="L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2658.41</v>
      </c>
      <c r="M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2680.2699999999995</v>
      </c>
      <c r="N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2681.0299999999997</v>
      </c>
      <c r="O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2681.84</v>
      </c>
      <c r="P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2648.91</v>
      </c>
      <c r="Q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2640.8999999999996</v>
      </c>
      <c r="R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2665.09</v>
      </c>
      <c r="S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2792.56</v>
      </c>
      <c r="T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2800.63</v>
      </c>
      <c r="U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2777.81</v>
      </c>
      <c r="V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2803.79</v>
      </c>
      <c r="W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2765.99</v>
      </c>
      <c r="X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2925.2999999999997</v>
      </c>
      <c r="Y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2833.55</v>
      </c>
    </row>
    <row r="201" spans="1:25" x14ac:dyDescent="0.2">
      <c r="A201" s="88">
        <f t="shared" si="5"/>
        <v>41983</v>
      </c>
      <c r="B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2669.7799999999997</v>
      </c>
      <c r="C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2663.2999999999997</v>
      </c>
      <c r="D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2647.06</v>
      </c>
      <c r="E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2656.47</v>
      </c>
      <c r="F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2650.52</v>
      </c>
      <c r="G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2644.83</v>
      </c>
      <c r="H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2658.72</v>
      </c>
      <c r="I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2703.7799999999997</v>
      </c>
      <c r="J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2656.99</v>
      </c>
      <c r="K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2654.85</v>
      </c>
      <c r="L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2650.88</v>
      </c>
      <c r="M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2677.5699999999997</v>
      </c>
      <c r="N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2653.58</v>
      </c>
      <c r="O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2642.43</v>
      </c>
      <c r="P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2675.46</v>
      </c>
      <c r="Q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2669.87</v>
      </c>
      <c r="R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2656.43</v>
      </c>
      <c r="S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2745.34</v>
      </c>
      <c r="T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2755.3799999999997</v>
      </c>
      <c r="U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2739.3599999999997</v>
      </c>
      <c r="V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2771.62</v>
      </c>
      <c r="W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2712.47</v>
      </c>
      <c r="X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2898.27</v>
      </c>
      <c r="Y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2795.5699999999997</v>
      </c>
    </row>
    <row r="202" spans="1:25" x14ac:dyDescent="0.2">
      <c r="A202" s="88">
        <f t="shared" si="5"/>
        <v>41984</v>
      </c>
      <c r="B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2664.6499999999996</v>
      </c>
      <c r="C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2659.2</v>
      </c>
      <c r="D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2646.93</v>
      </c>
      <c r="E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2656.25</v>
      </c>
      <c r="F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2650.43</v>
      </c>
      <c r="G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2644.52</v>
      </c>
      <c r="H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2659.3199999999997</v>
      </c>
      <c r="I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2703.47</v>
      </c>
      <c r="J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2656.5899999999997</v>
      </c>
      <c r="K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2654.4399999999996</v>
      </c>
      <c r="L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2651.46</v>
      </c>
      <c r="M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2677.44</v>
      </c>
      <c r="N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2654.6099999999997</v>
      </c>
      <c r="O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2643.42</v>
      </c>
      <c r="P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2675.12</v>
      </c>
      <c r="Q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2669.91</v>
      </c>
      <c r="R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2656.14</v>
      </c>
      <c r="S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2746.91</v>
      </c>
      <c r="T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2757.08</v>
      </c>
      <c r="U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2739.0499999999997</v>
      </c>
      <c r="V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2771.54</v>
      </c>
      <c r="W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2713.3599999999997</v>
      </c>
      <c r="X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2889.6099999999997</v>
      </c>
      <c r="Y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2787.7599999999998</v>
      </c>
    </row>
    <row r="203" spans="1:25" x14ac:dyDescent="0.2">
      <c r="A203" s="88">
        <f t="shared" si="5"/>
        <v>41985</v>
      </c>
      <c r="B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2662.98</v>
      </c>
      <c r="C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2640.92</v>
      </c>
      <c r="D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2653.17</v>
      </c>
      <c r="E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2653.0699999999997</v>
      </c>
      <c r="F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2649.17</v>
      </c>
      <c r="G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2653.58</v>
      </c>
      <c r="H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2656.7799999999997</v>
      </c>
      <c r="I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2704.04</v>
      </c>
      <c r="J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2657.18</v>
      </c>
      <c r="K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2654.88</v>
      </c>
      <c r="L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2646.2599999999998</v>
      </c>
      <c r="M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2675.56</v>
      </c>
      <c r="N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2640.92</v>
      </c>
      <c r="O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2659.43</v>
      </c>
      <c r="P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2669.91</v>
      </c>
      <c r="Q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2670.96</v>
      </c>
      <c r="R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2654.04</v>
      </c>
      <c r="S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2705.22</v>
      </c>
      <c r="T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2706.42</v>
      </c>
      <c r="U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2683.1499999999996</v>
      </c>
      <c r="V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2749.2599999999998</v>
      </c>
      <c r="W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2702.98</v>
      </c>
      <c r="X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2896.74</v>
      </c>
      <c r="Y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2771.6</v>
      </c>
    </row>
    <row r="204" spans="1:25" x14ac:dyDescent="0.2">
      <c r="A204" s="88">
        <f t="shared" si="5"/>
        <v>41986</v>
      </c>
      <c r="B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2646.7799999999997</v>
      </c>
      <c r="C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2646.0499999999997</v>
      </c>
      <c r="D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2644.3999999999996</v>
      </c>
      <c r="E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2644.81</v>
      </c>
      <c r="F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2645.0699999999997</v>
      </c>
      <c r="G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2645.5899999999997</v>
      </c>
      <c r="H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2646.7599999999998</v>
      </c>
      <c r="I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2672.6899999999996</v>
      </c>
      <c r="J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2670.49</v>
      </c>
      <c r="K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2671.7599999999998</v>
      </c>
      <c r="L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2678.06</v>
      </c>
      <c r="M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2695.0699999999997</v>
      </c>
      <c r="N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2694.7299999999996</v>
      </c>
      <c r="O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2694.66</v>
      </c>
      <c r="P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2695.14</v>
      </c>
      <c r="Q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2695.79</v>
      </c>
      <c r="R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2699.79</v>
      </c>
      <c r="S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2733.81</v>
      </c>
      <c r="T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2768.49</v>
      </c>
      <c r="U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2746.43</v>
      </c>
      <c r="V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2728.1499999999996</v>
      </c>
      <c r="W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2683.68</v>
      </c>
      <c r="X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2841.63</v>
      </c>
      <c r="Y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2703.18</v>
      </c>
    </row>
    <row r="205" spans="1:25" x14ac:dyDescent="0.2">
      <c r="A205" s="88">
        <f t="shared" si="5"/>
        <v>41987</v>
      </c>
      <c r="B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2646.41</v>
      </c>
      <c r="C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2644.4399999999996</v>
      </c>
      <c r="D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2644.49</v>
      </c>
      <c r="E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2644.5699999999997</v>
      </c>
      <c r="F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2644.75</v>
      </c>
      <c r="G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2645.5299999999997</v>
      </c>
      <c r="H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2646.25</v>
      </c>
      <c r="I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2661.7</v>
      </c>
      <c r="J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2659.97</v>
      </c>
      <c r="K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2678.09</v>
      </c>
      <c r="L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2677.99</v>
      </c>
      <c r="M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2694.87</v>
      </c>
      <c r="N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2694.79</v>
      </c>
      <c r="O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2694.7299999999996</v>
      </c>
      <c r="P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2695.0099999999998</v>
      </c>
      <c r="Q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2695.9399999999996</v>
      </c>
      <c r="R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2700.1099999999997</v>
      </c>
      <c r="S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2676.1499999999996</v>
      </c>
      <c r="T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2734.25</v>
      </c>
      <c r="U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2716.66</v>
      </c>
      <c r="V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2717.6099999999997</v>
      </c>
      <c r="W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2680.37</v>
      </c>
      <c r="X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2841.12</v>
      </c>
      <c r="Y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2703.59</v>
      </c>
    </row>
    <row r="206" spans="1:25" x14ac:dyDescent="0.2">
      <c r="A206" s="88">
        <f t="shared" si="5"/>
        <v>41988</v>
      </c>
      <c r="B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2642.0499999999997</v>
      </c>
      <c r="C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2646.3599999999997</v>
      </c>
      <c r="D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2646.17</v>
      </c>
      <c r="E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2646.3599999999997</v>
      </c>
      <c r="F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2646.46</v>
      </c>
      <c r="G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2647.04</v>
      </c>
      <c r="H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2648.0499999999997</v>
      </c>
      <c r="I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2702.33</v>
      </c>
      <c r="J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2656.02</v>
      </c>
      <c r="K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2654.27</v>
      </c>
      <c r="L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2645.33</v>
      </c>
      <c r="M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2650.99</v>
      </c>
      <c r="N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2656.38</v>
      </c>
      <c r="O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2656.24</v>
      </c>
      <c r="P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2712.91</v>
      </c>
      <c r="Q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2714.0099999999998</v>
      </c>
      <c r="R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2717.99</v>
      </c>
      <c r="S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2722.6899999999996</v>
      </c>
      <c r="T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2722.06</v>
      </c>
      <c r="U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2692.66</v>
      </c>
      <c r="V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2674.6</v>
      </c>
      <c r="W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2660.46</v>
      </c>
      <c r="X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2856.62</v>
      </c>
      <c r="Y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2724.2</v>
      </c>
    </row>
    <row r="207" spans="1:25" x14ac:dyDescent="0.2">
      <c r="A207" s="88">
        <f t="shared" si="5"/>
        <v>41989</v>
      </c>
      <c r="B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2652.37</v>
      </c>
      <c r="C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2656.77</v>
      </c>
      <c r="D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2692.41</v>
      </c>
      <c r="E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2685.72</v>
      </c>
      <c r="F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2682.5699999999997</v>
      </c>
      <c r="G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2673.04</v>
      </c>
      <c r="H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2654.5299999999997</v>
      </c>
      <c r="I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2724.77</v>
      </c>
      <c r="J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2684.6</v>
      </c>
      <c r="K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2654.13</v>
      </c>
      <c r="L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2645.1899999999996</v>
      </c>
      <c r="M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2662.46</v>
      </c>
      <c r="N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2655.66</v>
      </c>
      <c r="O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2655.96</v>
      </c>
      <c r="P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2694.3399999999997</v>
      </c>
      <c r="Q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2657.5899999999997</v>
      </c>
      <c r="R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2669.2799999999997</v>
      </c>
      <c r="S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2686.85</v>
      </c>
      <c r="T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2686.7699999999995</v>
      </c>
      <c r="U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2687.1499999999996</v>
      </c>
      <c r="V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2678.42</v>
      </c>
      <c r="W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2673.2799999999997</v>
      </c>
      <c r="X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2850.54</v>
      </c>
      <c r="Y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2728.18</v>
      </c>
    </row>
    <row r="208" spans="1:25" x14ac:dyDescent="0.2">
      <c r="A208" s="88">
        <f t="shared" si="5"/>
        <v>41990</v>
      </c>
      <c r="B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2646.25</v>
      </c>
      <c r="C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2671.5199999999995</v>
      </c>
      <c r="D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2691.5</v>
      </c>
      <c r="E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2691.67</v>
      </c>
      <c r="F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2695.38</v>
      </c>
      <c r="G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2685.41</v>
      </c>
      <c r="H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2639.62</v>
      </c>
      <c r="I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2735.42</v>
      </c>
      <c r="J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2693.91</v>
      </c>
      <c r="K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2688.7799999999997</v>
      </c>
      <c r="L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2669.52</v>
      </c>
      <c r="M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2648.2999999999997</v>
      </c>
      <c r="N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2651.2799999999997</v>
      </c>
      <c r="O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2656.6</v>
      </c>
      <c r="P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2695.1</v>
      </c>
      <c r="Q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2658.06</v>
      </c>
      <c r="R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2668.06</v>
      </c>
      <c r="S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2676.21</v>
      </c>
      <c r="T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2676.91</v>
      </c>
      <c r="U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2677.7799999999997</v>
      </c>
      <c r="V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2679.27</v>
      </c>
      <c r="W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2674.54</v>
      </c>
      <c r="X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2826.37</v>
      </c>
      <c r="Y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2693.0699999999997</v>
      </c>
    </row>
    <row r="209" spans="1:25" x14ac:dyDescent="0.2">
      <c r="A209" s="88">
        <f t="shared" si="5"/>
        <v>41991</v>
      </c>
      <c r="B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2647.75</v>
      </c>
      <c r="C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2671.55</v>
      </c>
      <c r="D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2691.71</v>
      </c>
      <c r="E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2691.6299999999997</v>
      </c>
      <c r="F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2695.22</v>
      </c>
      <c r="G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2685.1499999999996</v>
      </c>
      <c r="H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2639.49</v>
      </c>
      <c r="I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2735.7</v>
      </c>
      <c r="J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2709.5099999999998</v>
      </c>
      <c r="K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2715.35</v>
      </c>
      <c r="L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2711.5</v>
      </c>
      <c r="M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2670.2</v>
      </c>
      <c r="N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2684.8199999999997</v>
      </c>
      <c r="O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2693.85</v>
      </c>
      <c r="P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2752.8599999999997</v>
      </c>
      <c r="Q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2713.04</v>
      </c>
      <c r="R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2660.9399999999996</v>
      </c>
      <c r="S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2680.06</v>
      </c>
      <c r="T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2683.24</v>
      </c>
      <c r="U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2683.96</v>
      </c>
      <c r="V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2680.8399999999997</v>
      </c>
      <c r="W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2675.7999999999997</v>
      </c>
      <c r="X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2814.99</v>
      </c>
      <c r="Y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2699.66</v>
      </c>
    </row>
    <row r="210" spans="1:25" x14ac:dyDescent="0.2">
      <c r="A210" s="88">
        <f t="shared" si="5"/>
        <v>41992</v>
      </c>
      <c r="B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2648.22</v>
      </c>
      <c r="C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2671.31</v>
      </c>
      <c r="D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2691.38</v>
      </c>
      <c r="E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2691.3199999999997</v>
      </c>
      <c r="F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2694.67</v>
      </c>
      <c r="G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2684.79</v>
      </c>
      <c r="H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2639.6899999999996</v>
      </c>
      <c r="I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2735.47</v>
      </c>
      <c r="J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2709.1899999999996</v>
      </c>
      <c r="K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2715.0699999999997</v>
      </c>
      <c r="L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2710.79</v>
      </c>
      <c r="M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2669.7</v>
      </c>
      <c r="N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2684.1099999999997</v>
      </c>
      <c r="O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2692.83</v>
      </c>
      <c r="P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2751.48</v>
      </c>
      <c r="Q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2711.58</v>
      </c>
      <c r="R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2660.2</v>
      </c>
      <c r="S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2680.75</v>
      </c>
      <c r="T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2681.42</v>
      </c>
      <c r="U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2683.35</v>
      </c>
      <c r="V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2683.49</v>
      </c>
      <c r="W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2678.83</v>
      </c>
      <c r="X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2814</v>
      </c>
      <c r="Y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2699.7599999999998</v>
      </c>
    </row>
    <row r="211" spans="1:25" x14ac:dyDescent="0.2">
      <c r="A211" s="88">
        <f t="shared" si="5"/>
        <v>41993</v>
      </c>
      <c r="B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2649.79</v>
      </c>
      <c r="C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2671.8999999999996</v>
      </c>
      <c r="D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2692.7799999999997</v>
      </c>
      <c r="E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2696.41</v>
      </c>
      <c r="F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2696.46</v>
      </c>
      <c r="G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2686.12</v>
      </c>
      <c r="H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2643.6</v>
      </c>
      <c r="I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2662.8999999999996</v>
      </c>
      <c r="J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2664.6899999999996</v>
      </c>
      <c r="K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2684.8399999999997</v>
      </c>
      <c r="L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2677.9399999999996</v>
      </c>
      <c r="M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2684.67</v>
      </c>
      <c r="N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2691.16</v>
      </c>
      <c r="O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2712.68</v>
      </c>
      <c r="P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2720.5</v>
      </c>
      <c r="Q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2694.16</v>
      </c>
      <c r="R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2670.31</v>
      </c>
      <c r="S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2749.4399999999996</v>
      </c>
      <c r="T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2762.79</v>
      </c>
      <c r="U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2757.59</v>
      </c>
      <c r="V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2679.17</v>
      </c>
      <c r="W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2681.22</v>
      </c>
      <c r="X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2824.42</v>
      </c>
      <c r="Y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2709.43</v>
      </c>
    </row>
    <row r="212" spans="1:25" x14ac:dyDescent="0.2">
      <c r="A212" s="88">
        <f t="shared" si="5"/>
        <v>41994</v>
      </c>
      <c r="B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2650.3999999999996</v>
      </c>
      <c r="C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2672</v>
      </c>
      <c r="D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2692.95</v>
      </c>
      <c r="E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2696.5499999999997</v>
      </c>
      <c r="F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2696.7699999999995</v>
      </c>
      <c r="G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2686.33</v>
      </c>
      <c r="H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2643.5</v>
      </c>
      <c r="I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2649.6099999999997</v>
      </c>
      <c r="J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2666.5299999999997</v>
      </c>
      <c r="K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2731.0499999999997</v>
      </c>
      <c r="L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2677.1899999999996</v>
      </c>
      <c r="M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2683.7299999999996</v>
      </c>
      <c r="N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2690.67</v>
      </c>
      <c r="O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2694.3199999999997</v>
      </c>
      <c r="P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2691.16</v>
      </c>
      <c r="Q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2671.74</v>
      </c>
      <c r="R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2669.75</v>
      </c>
      <c r="S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2749.2999999999997</v>
      </c>
      <c r="T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2761.0299999999997</v>
      </c>
      <c r="U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2758.99</v>
      </c>
      <c r="V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2679.4399999999996</v>
      </c>
      <c r="W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2680.29</v>
      </c>
      <c r="X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2824.91</v>
      </c>
      <c r="Y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2693.22</v>
      </c>
    </row>
    <row r="213" spans="1:25" x14ac:dyDescent="0.2">
      <c r="A213" s="88">
        <f t="shared" si="5"/>
        <v>41995</v>
      </c>
      <c r="B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2646.29</v>
      </c>
      <c r="C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2671.5099999999998</v>
      </c>
      <c r="D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2690.8599999999997</v>
      </c>
      <c r="E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2690.71</v>
      </c>
      <c r="F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2695.02</v>
      </c>
      <c r="G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2685.0699999999997</v>
      </c>
      <c r="H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2639.39</v>
      </c>
      <c r="I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2735.77</v>
      </c>
      <c r="J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2709.95</v>
      </c>
      <c r="K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2716.16</v>
      </c>
      <c r="L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2702.0499999999997</v>
      </c>
      <c r="M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2651.3199999999997</v>
      </c>
      <c r="N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2665.1099999999997</v>
      </c>
      <c r="O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2676.21</v>
      </c>
      <c r="P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2729.91</v>
      </c>
      <c r="Q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2712.62</v>
      </c>
      <c r="R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2660.8999999999996</v>
      </c>
      <c r="S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2682.0699999999997</v>
      </c>
      <c r="T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2680.8399999999997</v>
      </c>
      <c r="U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2683</v>
      </c>
      <c r="V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2681.4399999999996</v>
      </c>
      <c r="W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2680.06</v>
      </c>
      <c r="X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2813.5</v>
      </c>
      <c r="Y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2699.84</v>
      </c>
    </row>
    <row r="214" spans="1:25" x14ac:dyDescent="0.2">
      <c r="A214" s="88">
        <f t="shared" si="5"/>
        <v>41996</v>
      </c>
      <c r="B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2644.1</v>
      </c>
      <c r="C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2672.17</v>
      </c>
      <c r="D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2691.66</v>
      </c>
      <c r="E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2691.5699999999997</v>
      </c>
      <c r="F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2695.47</v>
      </c>
      <c r="G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2685.4399999999996</v>
      </c>
      <c r="H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2639.58</v>
      </c>
      <c r="I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2736.2</v>
      </c>
      <c r="J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2710.18</v>
      </c>
      <c r="K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2716.31</v>
      </c>
      <c r="L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2702.2599999999998</v>
      </c>
      <c r="M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2651.45</v>
      </c>
      <c r="N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2665.22</v>
      </c>
      <c r="O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2676.58</v>
      </c>
      <c r="P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2729.88</v>
      </c>
      <c r="Q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2712.72</v>
      </c>
      <c r="R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2660.1099999999997</v>
      </c>
      <c r="S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2678.09</v>
      </c>
      <c r="T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2679.12</v>
      </c>
      <c r="U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2689.2999999999997</v>
      </c>
      <c r="V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2682.08</v>
      </c>
      <c r="W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2678.58</v>
      </c>
      <c r="X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2807.5</v>
      </c>
      <c r="Y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2695.8199999999997</v>
      </c>
    </row>
    <row r="215" spans="1:25" x14ac:dyDescent="0.2">
      <c r="A215" s="88">
        <f t="shared" si="5"/>
        <v>41997</v>
      </c>
      <c r="B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2644.4399999999996</v>
      </c>
      <c r="C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2672.52</v>
      </c>
      <c r="D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2692.2999999999997</v>
      </c>
      <c r="E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2692.35</v>
      </c>
      <c r="F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2685.48</v>
      </c>
      <c r="G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2685.58</v>
      </c>
      <c r="H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2639.62</v>
      </c>
      <c r="I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2726.73</v>
      </c>
      <c r="J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2697.96</v>
      </c>
      <c r="K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2703.0899999999997</v>
      </c>
      <c r="L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2679.88</v>
      </c>
      <c r="M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2641.13</v>
      </c>
      <c r="N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2651.62</v>
      </c>
      <c r="O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2668.1899999999996</v>
      </c>
      <c r="P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2719.8999999999996</v>
      </c>
      <c r="Q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2713.97</v>
      </c>
      <c r="R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2661.93</v>
      </c>
      <c r="S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2685.9799999999996</v>
      </c>
      <c r="T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2689.67</v>
      </c>
      <c r="U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2688.2999999999997</v>
      </c>
      <c r="V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2679.1899999999996</v>
      </c>
      <c r="W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2673.91</v>
      </c>
      <c r="X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2824.63</v>
      </c>
      <c r="Y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2712.23</v>
      </c>
    </row>
    <row r="216" spans="1:25" x14ac:dyDescent="0.2">
      <c r="A216" s="88">
        <f t="shared" si="5"/>
        <v>41998</v>
      </c>
      <c r="B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2653.3999999999996</v>
      </c>
      <c r="C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2684.95</v>
      </c>
      <c r="D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2712.66</v>
      </c>
      <c r="E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2712.84</v>
      </c>
      <c r="F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2702.2799999999997</v>
      </c>
      <c r="G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2702.4399999999996</v>
      </c>
      <c r="H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2654.13</v>
      </c>
      <c r="I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2743.13</v>
      </c>
      <c r="J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2710.13</v>
      </c>
      <c r="K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2731.0099999999998</v>
      </c>
      <c r="L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2702.4399999999996</v>
      </c>
      <c r="M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2656.8199999999997</v>
      </c>
      <c r="N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2673.5099999999998</v>
      </c>
      <c r="O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2685.1899999999996</v>
      </c>
      <c r="P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2737.85</v>
      </c>
      <c r="Q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2738.38</v>
      </c>
      <c r="R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2660.3199999999997</v>
      </c>
      <c r="S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2686.74</v>
      </c>
      <c r="T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2687.49</v>
      </c>
      <c r="U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2688.95</v>
      </c>
      <c r="V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2673.39</v>
      </c>
      <c r="W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2674.68</v>
      </c>
      <c r="X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2806.2599999999998</v>
      </c>
      <c r="Y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2695.9399999999996</v>
      </c>
    </row>
    <row r="217" spans="1:25" x14ac:dyDescent="0.2">
      <c r="A217" s="88">
        <f t="shared" si="5"/>
        <v>41999</v>
      </c>
      <c r="B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2641.1499999999996</v>
      </c>
      <c r="C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2678.0099999999998</v>
      </c>
      <c r="D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2694.45</v>
      </c>
      <c r="E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2697.97</v>
      </c>
      <c r="F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2701.8599999999997</v>
      </c>
      <c r="G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2695.18</v>
      </c>
      <c r="H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2647.74</v>
      </c>
      <c r="I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2746.3199999999997</v>
      </c>
      <c r="J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2667.81</v>
      </c>
      <c r="K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2660.49</v>
      </c>
      <c r="L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2660.4399999999996</v>
      </c>
      <c r="M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2657.43</v>
      </c>
      <c r="N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2661.6</v>
      </c>
      <c r="O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2656.02</v>
      </c>
      <c r="P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2687.89</v>
      </c>
      <c r="Q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2675.7799999999997</v>
      </c>
      <c r="R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2652.0299999999997</v>
      </c>
      <c r="S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2688.85</v>
      </c>
      <c r="T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2689.3199999999997</v>
      </c>
      <c r="U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2690.5699999999997</v>
      </c>
      <c r="V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2675.0499999999997</v>
      </c>
      <c r="W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2675.31</v>
      </c>
      <c r="X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2818.6499999999996</v>
      </c>
      <c r="Y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2702.56</v>
      </c>
    </row>
    <row r="218" spans="1:25" x14ac:dyDescent="0.2">
      <c r="A218" s="88">
        <f t="shared" si="5"/>
        <v>42000</v>
      </c>
      <c r="B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2644.95</v>
      </c>
      <c r="C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2678.29</v>
      </c>
      <c r="D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2703.1099999999997</v>
      </c>
      <c r="E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2706.68</v>
      </c>
      <c r="F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2703.2699999999995</v>
      </c>
      <c r="G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2685.42</v>
      </c>
      <c r="H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2668.77</v>
      </c>
      <c r="I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2660.63</v>
      </c>
      <c r="J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2740.5299999999997</v>
      </c>
      <c r="K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2677.8999999999996</v>
      </c>
      <c r="L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2677.8399999999997</v>
      </c>
      <c r="M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2684.4399999999996</v>
      </c>
      <c r="N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2684.22</v>
      </c>
      <c r="O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2684.3199999999997</v>
      </c>
      <c r="P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2705.47</v>
      </c>
      <c r="Q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2705.92</v>
      </c>
      <c r="R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2648.56</v>
      </c>
      <c r="S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2706.22</v>
      </c>
      <c r="T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2695.14</v>
      </c>
      <c r="U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2698.35</v>
      </c>
      <c r="V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2679.3399999999997</v>
      </c>
      <c r="W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2680.12</v>
      </c>
      <c r="X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2812.85</v>
      </c>
      <c r="Y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2702.3199999999997</v>
      </c>
    </row>
    <row r="219" spans="1:25" x14ac:dyDescent="0.2">
      <c r="A219" s="88">
        <f t="shared" si="5"/>
        <v>42001</v>
      </c>
      <c r="B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2642.3999999999996</v>
      </c>
      <c r="C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2681.54</v>
      </c>
      <c r="D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2710.41</v>
      </c>
      <c r="E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2714.08</v>
      </c>
      <c r="F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2710.59</v>
      </c>
      <c r="G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2692.35</v>
      </c>
      <c r="H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2668.31</v>
      </c>
      <c r="I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2642.47</v>
      </c>
      <c r="J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2681.84</v>
      </c>
      <c r="K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2683.1099999999997</v>
      </c>
      <c r="L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2676.69</v>
      </c>
      <c r="M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2683.23</v>
      </c>
      <c r="N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2703.9399999999996</v>
      </c>
      <c r="O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2718.5699999999997</v>
      </c>
      <c r="P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2729.8599999999997</v>
      </c>
      <c r="Q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2704.6299999999997</v>
      </c>
      <c r="R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2647.2</v>
      </c>
      <c r="S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2680.7299999999996</v>
      </c>
      <c r="T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2681.2599999999998</v>
      </c>
      <c r="U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2672.7599999999998</v>
      </c>
      <c r="V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2679.85</v>
      </c>
      <c r="W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2680.75</v>
      </c>
      <c r="X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2761.39</v>
      </c>
      <c r="Y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2689.06</v>
      </c>
    </row>
    <row r="220" spans="1:25" x14ac:dyDescent="0.2">
      <c r="A220" s="88">
        <f t="shared" si="5"/>
        <v>42002</v>
      </c>
      <c r="B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2640.99</v>
      </c>
      <c r="C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2671.6899999999996</v>
      </c>
      <c r="D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2694.7</v>
      </c>
      <c r="E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2697.99</v>
      </c>
      <c r="F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2702.0499999999997</v>
      </c>
      <c r="G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2685.34</v>
      </c>
      <c r="H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2639.41</v>
      </c>
      <c r="I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2735.99</v>
      </c>
      <c r="J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2685.14</v>
      </c>
      <c r="K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2689.0299999999997</v>
      </c>
      <c r="L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2669.8399999999997</v>
      </c>
      <c r="M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2641.31</v>
      </c>
      <c r="N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2645.58</v>
      </c>
      <c r="O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2642.9399999999996</v>
      </c>
      <c r="P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2678.64</v>
      </c>
      <c r="Q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2657.62</v>
      </c>
      <c r="R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2657.74</v>
      </c>
      <c r="S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2675.7999999999997</v>
      </c>
      <c r="T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2676.21</v>
      </c>
      <c r="U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2677.38</v>
      </c>
      <c r="V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2674.24</v>
      </c>
      <c r="W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2675.3999999999996</v>
      </c>
      <c r="X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2820.3199999999997</v>
      </c>
      <c r="Y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2703.7599999999998</v>
      </c>
    </row>
    <row r="221" spans="1:25" x14ac:dyDescent="0.2">
      <c r="A221" s="88">
        <f t="shared" si="5"/>
        <v>42003</v>
      </c>
      <c r="B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2640.3399999999997</v>
      </c>
      <c r="C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2682.12</v>
      </c>
      <c r="D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2705.49</v>
      </c>
      <c r="E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2712.74</v>
      </c>
      <c r="F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2717</v>
      </c>
      <c r="G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2699.0199999999995</v>
      </c>
      <c r="H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2648.1499999999996</v>
      </c>
      <c r="I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2750.2999999999997</v>
      </c>
      <c r="J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2697.42</v>
      </c>
      <c r="K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2702.77</v>
      </c>
      <c r="L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2682.6</v>
      </c>
      <c r="M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2645.9399999999996</v>
      </c>
      <c r="N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2664.8399999999997</v>
      </c>
      <c r="O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2661.79</v>
      </c>
      <c r="P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2726.27</v>
      </c>
      <c r="Q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2688.79</v>
      </c>
      <c r="R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2647.93</v>
      </c>
      <c r="S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2685.7</v>
      </c>
      <c r="T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2685.37</v>
      </c>
      <c r="U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2686.5299999999997</v>
      </c>
      <c r="V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2674.4799999999996</v>
      </c>
      <c r="W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2675.18</v>
      </c>
      <c r="X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2820.09</v>
      </c>
      <c r="Y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2703.18</v>
      </c>
    </row>
    <row r="222" spans="1:25" x14ac:dyDescent="0.2">
      <c r="A222" s="88">
        <f t="shared" si="5"/>
        <v>42004</v>
      </c>
      <c r="B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2640.12</v>
      </c>
      <c r="C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2681.91</v>
      </c>
      <c r="D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2705.41</v>
      </c>
      <c r="E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2712.4399999999996</v>
      </c>
      <c r="F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2716.58</v>
      </c>
      <c r="G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2698.97</v>
      </c>
      <c r="H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2647.73</v>
      </c>
      <c r="I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2749.2999999999997</v>
      </c>
      <c r="J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2696.7799999999997</v>
      </c>
      <c r="K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2700.3599999999997</v>
      </c>
      <c r="L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2680.5499999999997</v>
      </c>
      <c r="M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2644.5099999999998</v>
      </c>
      <c r="N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2663.5299999999997</v>
      </c>
      <c r="O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2661.87</v>
      </c>
      <c r="P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2726.5</v>
      </c>
      <c r="Q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2689.08</v>
      </c>
      <c r="R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2647.8399999999997</v>
      </c>
      <c r="S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2741.25</v>
      </c>
      <c r="T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2758.04</v>
      </c>
      <c r="U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2749.85</v>
      </c>
      <c r="V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2792.77</v>
      </c>
      <c r="W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2752.85</v>
      </c>
      <c r="X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2927.04</v>
      </c>
      <c r="Y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2817.8199999999997</v>
      </c>
    </row>
    <row r="223" spans="1:25" ht="12.75" customHeight="1" x14ac:dyDescent="0.25">
      <c r="A223" s="102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1"/>
    </row>
    <row r="224" spans="1:25" x14ac:dyDescent="0.25">
      <c r="A224" s="96" t="s">
        <v>158</v>
      </c>
      <c r="B224" s="87"/>
      <c r="C224" s="87"/>
      <c r="D224" s="87"/>
    </row>
    <row r="225" spans="1:27" ht="12.75" x14ac:dyDescent="0.2">
      <c r="A225" s="165" t="s">
        <v>49</v>
      </c>
      <c r="B225" s="168" t="s">
        <v>128</v>
      </c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70"/>
    </row>
    <row r="226" spans="1:27" ht="12.75" x14ac:dyDescent="0.2">
      <c r="A226" s="166"/>
      <c r="B226" s="171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3"/>
    </row>
    <row r="227" spans="1:27" ht="12.75" customHeight="1" x14ac:dyDescent="0.2">
      <c r="A227" s="166"/>
      <c r="B227" s="174" t="s">
        <v>129</v>
      </c>
      <c r="C227" s="163" t="s">
        <v>130</v>
      </c>
      <c r="D227" s="163" t="s">
        <v>131</v>
      </c>
      <c r="E227" s="163" t="s">
        <v>132</v>
      </c>
      <c r="F227" s="163" t="s">
        <v>133</v>
      </c>
      <c r="G227" s="163" t="s">
        <v>134</v>
      </c>
      <c r="H227" s="163" t="s">
        <v>135</v>
      </c>
      <c r="I227" s="163" t="s">
        <v>136</v>
      </c>
      <c r="J227" s="163" t="s">
        <v>137</v>
      </c>
      <c r="K227" s="163" t="s">
        <v>138</v>
      </c>
      <c r="L227" s="163" t="s">
        <v>139</v>
      </c>
      <c r="M227" s="163" t="s">
        <v>140</v>
      </c>
      <c r="N227" s="176" t="s">
        <v>141</v>
      </c>
      <c r="O227" s="163" t="s">
        <v>142</v>
      </c>
      <c r="P227" s="163" t="s">
        <v>143</v>
      </c>
      <c r="Q227" s="163" t="s">
        <v>144</v>
      </c>
      <c r="R227" s="163" t="s">
        <v>145</v>
      </c>
      <c r="S227" s="163" t="s">
        <v>146</v>
      </c>
      <c r="T227" s="163" t="s">
        <v>147</v>
      </c>
      <c r="U227" s="163" t="s">
        <v>148</v>
      </c>
      <c r="V227" s="163" t="s">
        <v>149</v>
      </c>
      <c r="W227" s="163" t="s">
        <v>150</v>
      </c>
      <c r="X227" s="163" t="s">
        <v>151</v>
      </c>
      <c r="Y227" s="163" t="s">
        <v>152</v>
      </c>
    </row>
    <row r="228" spans="1:27" ht="11.25" customHeight="1" x14ac:dyDescent="0.2">
      <c r="A228" s="167"/>
      <c r="B228" s="175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77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</row>
    <row r="229" spans="1:27" ht="15.75" customHeight="1" x14ac:dyDescent="0.2">
      <c r="A229" s="88">
        <f>A192</f>
        <v>41974</v>
      </c>
      <c r="B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2628.1499999999996</v>
      </c>
      <c r="C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2629.24</v>
      </c>
      <c r="D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2611.52</v>
      </c>
      <c r="E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2614.5499999999997</v>
      </c>
      <c r="F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2617.4499999999998</v>
      </c>
      <c r="G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2611.33</v>
      </c>
      <c r="H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2626.91</v>
      </c>
      <c r="I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2661.8599999999997</v>
      </c>
      <c r="J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2611.25</v>
      </c>
      <c r="K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2640.45</v>
      </c>
      <c r="L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2659.29</v>
      </c>
      <c r="M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2728.79</v>
      </c>
      <c r="N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2701.47</v>
      </c>
      <c r="O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2695.0299999999997</v>
      </c>
      <c r="P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2656.54</v>
      </c>
      <c r="Q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2654.3399999999997</v>
      </c>
      <c r="R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2673.75</v>
      </c>
      <c r="S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2801.0099999999998</v>
      </c>
      <c r="T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2810.21</v>
      </c>
      <c r="U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2769.88</v>
      </c>
      <c r="V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2825.05</v>
      </c>
      <c r="W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2760.31</v>
      </c>
      <c r="X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2974.2599999999998</v>
      </c>
      <c r="Y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2763.74</v>
      </c>
      <c r="AA229" s="89"/>
    </row>
    <row r="230" spans="1:27" x14ac:dyDescent="0.2">
      <c r="A230" s="88">
        <f>A229+1</f>
        <v>41975</v>
      </c>
      <c r="B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2625.68</v>
      </c>
      <c r="C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2625.8999999999996</v>
      </c>
      <c r="D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2612.0299999999997</v>
      </c>
      <c r="E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2614.6999999999998</v>
      </c>
      <c r="F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2617.91</v>
      </c>
      <c r="G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2610.9499999999998</v>
      </c>
      <c r="H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2625.58</v>
      </c>
      <c r="I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2662.64</v>
      </c>
      <c r="J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2612</v>
      </c>
      <c r="K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2637.79</v>
      </c>
      <c r="L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2650.6</v>
      </c>
      <c r="M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2713.85</v>
      </c>
      <c r="N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2678.99</v>
      </c>
      <c r="O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2677.47</v>
      </c>
      <c r="P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2643.56</v>
      </c>
      <c r="Q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2641.31</v>
      </c>
      <c r="R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2688.17</v>
      </c>
      <c r="S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2791.7599999999998</v>
      </c>
      <c r="T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2788.0099999999998</v>
      </c>
      <c r="U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2751.6499999999996</v>
      </c>
      <c r="V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2790.5699999999997</v>
      </c>
      <c r="W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2743.45</v>
      </c>
      <c r="X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2860.64</v>
      </c>
      <c r="Y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2769.8199999999997</v>
      </c>
    </row>
    <row r="231" spans="1:27" x14ac:dyDescent="0.2">
      <c r="A231" s="88">
        <f t="shared" ref="A231:A259" si="6">A230+1</f>
        <v>41976</v>
      </c>
      <c r="B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2615.08</v>
      </c>
      <c r="C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2644.6899999999996</v>
      </c>
      <c r="D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2644.7</v>
      </c>
      <c r="E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2644.62</v>
      </c>
      <c r="F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2644.8999999999996</v>
      </c>
      <c r="G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2645.5299999999997</v>
      </c>
      <c r="H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2637.12</v>
      </c>
      <c r="I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2724.2</v>
      </c>
      <c r="J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2660.67</v>
      </c>
      <c r="K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2646.1499999999996</v>
      </c>
      <c r="L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2611.7799999999997</v>
      </c>
      <c r="M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2698.79</v>
      </c>
      <c r="N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2654.93</v>
      </c>
      <c r="O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2662.08</v>
      </c>
      <c r="P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2609.13</v>
      </c>
      <c r="Q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2624.67</v>
      </c>
      <c r="R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2697.6</v>
      </c>
      <c r="S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2797.87</v>
      </c>
      <c r="T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2776.02</v>
      </c>
      <c r="U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2732.2999999999997</v>
      </c>
      <c r="V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2765.45</v>
      </c>
      <c r="W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2716.77</v>
      </c>
      <c r="X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2877.5699999999997</v>
      </c>
      <c r="Y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2763.7699999999995</v>
      </c>
    </row>
    <row r="232" spans="1:27" x14ac:dyDescent="0.2">
      <c r="A232" s="88">
        <f t="shared" si="6"/>
        <v>41977</v>
      </c>
      <c r="B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2633.75</v>
      </c>
      <c r="C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2626.48</v>
      </c>
      <c r="D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2644.8999999999996</v>
      </c>
      <c r="E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2644.8599999999997</v>
      </c>
      <c r="F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2645.0699999999997</v>
      </c>
      <c r="G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2627.68</v>
      </c>
      <c r="H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2608.6999999999998</v>
      </c>
      <c r="I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2707.33</v>
      </c>
      <c r="J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2663.54</v>
      </c>
      <c r="K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2636.7</v>
      </c>
      <c r="L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2613.66</v>
      </c>
      <c r="M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2662.4799999999996</v>
      </c>
      <c r="N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2644.1099999999997</v>
      </c>
      <c r="O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2608.7299999999996</v>
      </c>
      <c r="P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2645.0699999999997</v>
      </c>
      <c r="Q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2640.43</v>
      </c>
      <c r="R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2631.2999999999997</v>
      </c>
      <c r="S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2783.83</v>
      </c>
      <c r="T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2775.91</v>
      </c>
      <c r="U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2753.4799999999996</v>
      </c>
      <c r="V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2785.75</v>
      </c>
      <c r="W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2728.5</v>
      </c>
      <c r="X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2883.31</v>
      </c>
      <c r="Y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2798.71</v>
      </c>
    </row>
    <row r="233" spans="1:27" x14ac:dyDescent="0.2">
      <c r="A233" s="88">
        <f t="shared" si="6"/>
        <v>41978</v>
      </c>
      <c r="B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2631.62</v>
      </c>
      <c r="C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2627.48</v>
      </c>
      <c r="D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2645.6899999999996</v>
      </c>
      <c r="E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2645.73</v>
      </c>
      <c r="F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2645.97</v>
      </c>
      <c r="G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2646.8999999999996</v>
      </c>
      <c r="H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2609.3199999999997</v>
      </c>
      <c r="I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2707.5299999999997</v>
      </c>
      <c r="J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2646.6099999999997</v>
      </c>
      <c r="K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2620.1999999999998</v>
      </c>
      <c r="L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2635.92</v>
      </c>
      <c r="M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2697.3799999999997</v>
      </c>
      <c r="N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2693.02</v>
      </c>
      <c r="O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2698.2999999999997</v>
      </c>
      <c r="P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2611.5299999999997</v>
      </c>
      <c r="Q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2609.64</v>
      </c>
      <c r="R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2655.73</v>
      </c>
      <c r="S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2752.94</v>
      </c>
      <c r="T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2773.93</v>
      </c>
      <c r="U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2761.29</v>
      </c>
      <c r="V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2781.0499999999997</v>
      </c>
      <c r="W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2737.37</v>
      </c>
      <c r="X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2895.93</v>
      </c>
      <c r="Y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2798.6099999999997</v>
      </c>
    </row>
    <row r="234" spans="1:27" x14ac:dyDescent="0.2">
      <c r="A234" s="88">
        <f t="shared" si="6"/>
        <v>41979</v>
      </c>
      <c r="B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2640.1899999999996</v>
      </c>
      <c r="C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2627.5499999999997</v>
      </c>
      <c r="D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2632.5299999999997</v>
      </c>
      <c r="E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2615.5499999999997</v>
      </c>
      <c r="F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2609.62</v>
      </c>
      <c r="G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2619</v>
      </c>
      <c r="H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2627.5</v>
      </c>
      <c r="I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2628.24</v>
      </c>
      <c r="J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2701.5099999999998</v>
      </c>
      <c r="K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2613.6</v>
      </c>
      <c r="L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2639.6</v>
      </c>
      <c r="M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2641.02</v>
      </c>
      <c r="N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2628.04</v>
      </c>
      <c r="O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2622.79</v>
      </c>
      <c r="P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2634.21</v>
      </c>
      <c r="Q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2638.6099999999997</v>
      </c>
      <c r="R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2676.14</v>
      </c>
      <c r="S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2766.33</v>
      </c>
      <c r="T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2768.7</v>
      </c>
      <c r="U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2750.37</v>
      </c>
      <c r="V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2704.7799999999997</v>
      </c>
      <c r="W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2661.64</v>
      </c>
      <c r="X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2840.48</v>
      </c>
      <c r="Y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2733.72</v>
      </c>
    </row>
    <row r="235" spans="1:27" x14ac:dyDescent="0.2">
      <c r="A235" s="88">
        <f t="shared" si="6"/>
        <v>41980</v>
      </c>
      <c r="B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2638.0499999999997</v>
      </c>
      <c r="C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2623.6499999999996</v>
      </c>
      <c r="D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2614.48</v>
      </c>
      <c r="E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2609.1</v>
      </c>
      <c r="F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2619.77</v>
      </c>
      <c r="G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2612.2599999999998</v>
      </c>
      <c r="H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2618.8199999999997</v>
      </c>
      <c r="I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2623.64</v>
      </c>
      <c r="J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2692.59</v>
      </c>
      <c r="K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2628.7999999999997</v>
      </c>
      <c r="L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2636.62</v>
      </c>
      <c r="M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2637.14</v>
      </c>
      <c r="N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2626</v>
      </c>
      <c r="O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2620.27</v>
      </c>
      <c r="P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2632.5499999999997</v>
      </c>
      <c r="Q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2637.0299999999997</v>
      </c>
      <c r="R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2623.3199999999997</v>
      </c>
      <c r="S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2757</v>
      </c>
      <c r="T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2762.06</v>
      </c>
      <c r="U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2747.5</v>
      </c>
      <c r="V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2704.39</v>
      </c>
      <c r="W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2661.41</v>
      </c>
      <c r="X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2840.92</v>
      </c>
      <c r="Y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2734.84</v>
      </c>
    </row>
    <row r="236" spans="1:27" x14ac:dyDescent="0.2">
      <c r="A236" s="88">
        <f t="shared" si="6"/>
        <v>41981</v>
      </c>
      <c r="B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2633.5</v>
      </c>
      <c r="C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2628.1899999999996</v>
      </c>
      <c r="D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2622.34</v>
      </c>
      <c r="E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2622.13</v>
      </c>
      <c r="F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2616.06</v>
      </c>
      <c r="G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2608.98</v>
      </c>
      <c r="H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2622.3599999999997</v>
      </c>
      <c r="I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2629.47</v>
      </c>
      <c r="J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2619.7399999999998</v>
      </c>
      <c r="K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2644.1299999999997</v>
      </c>
      <c r="L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2639.3599999999997</v>
      </c>
      <c r="M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2689.46</v>
      </c>
      <c r="N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2679.8599999999997</v>
      </c>
      <c r="O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2707.99</v>
      </c>
      <c r="P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2647.5</v>
      </c>
      <c r="Q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2639.75</v>
      </c>
      <c r="R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2629.8999999999996</v>
      </c>
      <c r="S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2819.68</v>
      </c>
      <c r="T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2768.29</v>
      </c>
      <c r="U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2744.5699999999997</v>
      </c>
      <c r="V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2782.0099999999998</v>
      </c>
      <c r="W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2745.13</v>
      </c>
      <c r="X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2878.21</v>
      </c>
      <c r="Y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2792.0199999999995</v>
      </c>
    </row>
    <row r="237" spans="1:27" x14ac:dyDescent="0.2">
      <c r="A237" s="88">
        <f t="shared" si="6"/>
        <v>41982</v>
      </c>
      <c r="B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2632.99</v>
      </c>
      <c r="C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2628.56</v>
      </c>
      <c r="D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2622.29</v>
      </c>
      <c r="E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2620.84</v>
      </c>
      <c r="F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2614.2299999999996</v>
      </c>
      <c r="G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2610.1799999999998</v>
      </c>
      <c r="H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2623.29</v>
      </c>
      <c r="I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2645.66</v>
      </c>
      <c r="J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2629.73</v>
      </c>
      <c r="K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2624.9399999999996</v>
      </c>
      <c r="L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2624.5899999999997</v>
      </c>
      <c r="M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2645.24</v>
      </c>
      <c r="N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2645.96</v>
      </c>
      <c r="O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2646.72</v>
      </c>
      <c r="P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2615.6099999999997</v>
      </c>
      <c r="Q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2608.04</v>
      </c>
      <c r="R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2630.89</v>
      </c>
      <c r="S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2751.3399999999997</v>
      </c>
      <c r="T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2758.96</v>
      </c>
      <c r="U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2737.41</v>
      </c>
      <c r="V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2761.95</v>
      </c>
      <c r="W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2726.24</v>
      </c>
      <c r="X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2876.7599999999998</v>
      </c>
      <c r="Y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2790.08</v>
      </c>
    </row>
    <row r="238" spans="1:27" x14ac:dyDescent="0.2">
      <c r="A238" s="88">
        <f t="shared" si="6"/>
        <v>41983</v>
      </c>
      <c r="B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2635.3199999999997</v>
      </c>
      <c r="C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2629.2</v>
      </c>
      <c r="D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2613.8599999999997</v>
      </c>
      <c r="E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2622.75</v>
      </c>
      <c r="F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2617.13</v>
      </c>
      <c r="G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2611.75</v>
      </c>
      <c r="H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2624.87</v>
      </c>
      <c r="I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2667.46</v>
      </c>
      <c r="J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2623.24</v>
      </c>
      <c r="K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2621.2199999999998</v>
      </c>
      <c r="L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2617.4699999999998</v>
      </c>
      <c r="M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2642.6899999999996</v>
      </c>
      <c r="N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2620.02</v>
      </c>
      <c r="O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2609.4899999999998</v>
      </c>
      <c r="P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2640.6899999999996</v>
      </c>
      <c r="Q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2635.42</v>
      </c>
      <c r="R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2622.71</v>
      </c>
      <c r="S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2706.73</v>
      </c>
      <c r="T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2716.21</v>
      </c>
      <c r="U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2701.0699999999997</v>
      </c>
      <c r="V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2731.56</v>
      </c>
      <c r="W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2675.67</v>
      </c>
      <c r="X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2851.22</v>
      </c>
      <c r="Y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2754.1899999999996</v>
      </c>
    </row>
    <row r="239" spans="1:27" x14ac:dyDescent="0.2">
      <c r="A239" s="88">
        <f t="shared" si="6"/>
        <v>41984</v>
      </c>
      <c r="B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2630.48</v>
      </c>
      <c r="C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2625.33</v>
      </c>
      <c r="D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2613.7399999999998</v>
      </c>
      <c r="E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2622.54</v>
      </c>
      <c r="F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2617.0499999999997</v>
      </c>
      <c r="G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2611.46</v>
      </c>
      <c r="H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2625.4399999999996</v>
      </c>
      <c r="I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2667.16</v>
      </c>
      <c r="J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2622.8599999999997</v>
      </c>
      <c r="K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2620.83</v>
      </c>
      <c r="L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2618.02</v>
      </c>
      <c r="M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2642.5699999999997</v>
      </c>
      <c r="N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2620.9899999999998</v>
      </c>
      <c r="O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2610.42</v>
      </c>
      <c r="P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2640.37</v>
      </c>
      <c r="Q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2635.45</v>
      </c>
      <c r="R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2622.4399999999996</v>
      </c>
      <c r="S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2708.21</v>
      </c>
      <c r="T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2717.8199999999997</v>
      </c>
      <c r="U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2700.7799999999997</v>
      </c>
      <c r="V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2731.4799999999996</v>
      </c>
      <c r="W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2676.5</v>
      </c>
      <c r="X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2843.04</v>
      </c>
      <c r="Y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2746.81</v>
      </c>
    </row>
    <row r="240" spans="1:27" x14ac:dyDescent="0.2">
      <c r="A240" s="88">
        <f t="shared" si="6"/>
        <v>41985</v>
      </c>
      <c r="B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2628.91</v>
      </c>
      <c r="C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2608.06</v>
      </c>
      <c r="D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2619.63</v>
      </c>
      <c r="E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2619.54</v>
      </c>
      <c r="F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2615.85</v>
      </c>
      <c r="G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2620.02</v>
      </c>
      <c r="H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2623.0499999999997</v>
      </c>
      <c r="I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2667.7</v>
      </c>
      <c r="J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2623.42</v>
      </c>
      <c r="K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2621.25</v>
      </c>
      <c r="L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2613.1099999999997</v>
      </c>
      <c r="M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2640.7799999999997</v>
      </c>
      <c r="N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2608.06</v>
      </c>
      <c r="O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2625.5499999999997</v>
      </c>
      <c r="P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2635.45</v>
      </c>
      <c r="Q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2636.4399999999996</v>
      </c>
      <c r="R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2620.4499999999998</v>
      </c>
      <c r="S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2668.8199999999997</v>
      </c>
      <c r="T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2669.95</v>
      </c>
      <c r="U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2647.96</v>
      </c>
      <c r="V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2710.43</v>
      </c>
      <c r="W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2666.7</v>
      </c>
      <c r="X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2849.7799999999997</v>
      </c>
      <c r="Y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2731.54</v>
      </c>
    </row>
    <row r="241" spans="1:25" x14ac:dyDescent="0.2">
      <c r="A241" s="88">
        <f t="shared" si="6"/>
        <v>41986</v>
      </c>
      <c r="B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2613.6</v>
      </c>
      <c r="C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2612.8999999999996</v>
      </c>
      <c r="D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2611.35</v>
      </c>
      <c r="E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2611.7399999999998</v>
      </c>
      <c r="F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2611.98</v>
      </c>
      <c r="G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2612.4699999999998</v>
      </c>
      <c r="H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2613.58</v>
      </c>
      <c r="I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2638.08</v>
      </c>
      <c r="J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2636</v>
      </c>
      <c r="K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2637.2</v>
      </c>
      <c r="L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2643.1499999999996</v>
      </c>
      <c r="M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2659.22</v>
      </c>
      <c r="N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2658.8999999999996</v>
      </c>
      <c r="O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2658.83</v>
      </c>
      <c r="P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2659.29</v>
      </c>
      <c r="Q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2659.91</v>
      </c>
      <c r="R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2663.6899999999996</v>
      </c>
      <c r="S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2695.83</v>
      </c>
      <c r="T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2728.6</v>
      </c>
      <c r="U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2707.75</v>
      </c>
      <c r="V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2690.4799999999996</v>
      </c>
      <c r="W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2648.46</v>
      </c>
      <c r="X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2797.71</v>
      </c>
      <c r="Y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2666.89</v>
      </c>
    </row>
    <row r="242" spans="1:25" x14ac:dyDescent="0.2">
      <c r="A242" s="88">
        <f t="shared" si="6"/>
        <v>41987</v>
      </c>
      <c r="B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2613.25</v>
      </c>
      <c r="C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2611.38</v>
      </c>
      <c r="D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2611.4299999999998</v>
      </c>
      <c r="E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2611.5099999999998</v>
      </c>
      <c r="F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2611.6799999999998</v>
      </c>
      <c r="G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2612.41</v>
      </c>
      <c r="H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2613.1</v>
      </c>
      <c r="I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2627.6899999999996</v>
      </c>
      <c r="J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2626.06</v>
      </c>
      <c r="K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2643.18</v>
      </c>
      <c r="L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2643.08</v>
      </c>
      <c r="M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2659.04</v>
      </c>
      <c r="N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2658.96</v>
      </c>
      <c r="O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2658.8999999999996</v>
      </c>
      <c r="P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2659.16</v>
      </c>
      <c r="Q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2660.04</v>
      </c>
      <c r="R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2663.98</v>
      </c>
      <c r="S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2641.3399999999997</v>
      </c>
      <c r="T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2696.24</v>
      </c>
      <c r="U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2679.62</v>
      </c>
      <c r="V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2680.5199999999995</v>
      </c>
      <c r="W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2645.33</v>
      </c>
      <c r="X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2797.23</v>
      </c>
      <c r="Y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2667.27</v>
      </c>
    </row>
    <row r="243" spans="1:25" x14ac:dyDescent="0.2">
      <c r="A243" s="88">
        <f t="shared" si="6"/>
        <v>41988</v>
      </c>
      <c r="B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2609.12</v>
      </c>
      <c r="C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2613.1999999999998</v>
      </c>
      <c r="D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2613.02</v>
      </c>
      <c r="E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2613.1999999999998</v>
      </c>
      <c r="F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2613.29</v>
      </c>
      <c r="G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2613.84</v>
      </c>
      <c r="H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2614.7999999999997</v>
      </c>
      <c r="I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2666.0899999999997</v>
      </c>
      <c r="J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2622.33</v>
      </c>
      <c r="K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2620.67</v>
      </c>
      <c r="L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2612.2299999999996</v>
      </c>
      <c r="M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2617.5699999999997</v>
      </c>
      <c r="N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2622.67</v>
      </c>
      <c r="O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2622.5299999999997</v>
      </c>
      <c r="P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2676.08</v>
      </c>
      <c r="Q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2677.12</v>
      </c>
      <c r="R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2680.88</v>
      </c>
      <c r="S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2685.3199999999997</v>
      </c>
      <c r="T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2684.73</v>
      </c>
      <c r="U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2656.95</v>
      </c>
      <c r="V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2639.88</v>
      </c>
      <c r="W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2626.52</v>
      </c>
      <c r="X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2811.87</v>
      </c>
      <c r="Y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2686.75</v>
      </c>
    </row>
    <row r="244" spans="1:25" x14ac:dyDescent="0.2">
      <c r="A244" s="88">
        <f t="shared" si="6"/>
        <v>41989</v>
      </c>
      <c r="B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2618.88</v>
      </c>
      <c r="C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2623.0299999999997</v>
      </c>
      <c r="D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2656.71</v>
      </c>
      <c r="E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2650.39</v>
      </c>
      <c r="F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2647.41</v>
      </c>
      <c r="G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2638.41</v>
      </c>
      <c r="H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2620.92</v>
      </c>
      <c r="I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2687.29</v>
      </c>
      <c r="J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2649.33</v>
      </c>
      <c r="K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2620.54</v>
      </c>
      <c r="L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2612.0899999999997</v>
      </c>
      <c r="M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2628.41</v>
      </c>
      <c r="N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2621.98</v>
      </c>
      <c r="O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2622.27</v>
      </c>
      <c r="P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2658.54</v>
      </c>
      <c r="Q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2623.81</v>
      </c>
      <c r="R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2634.8599999999997</v>
      </c>
      <c r="S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2651.45</v>
      </c>
      <c r="T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2651.3799999999997</v>
      </c>
      <c r="U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2651.74</v>
      </c>
      <c r="V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2643.49</v>
      </c>
      <c r="W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2638.64</v>
      </c>
      <c r="X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2806.12</v>
      </c>
      <c r="Y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2690.5099999999998</v>
      </c>
    </row>
    <row r="245" spans="1:25" x14ac:dyDescent="0.2">
      <c r="A245" s="88">
        <f t="shared" si="6"/>
        <v>41990</v>
      </c>
      <c r="B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2613.1</v>
      </c>
      <c r="C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2636.97</v>
      </c>
      <c r="D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2655.85</v>
      </c>
      <c r="E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2656.0099999999998</v>
      </c>
      <c r="F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2659.5199999999995</v>
      </c>
      <c r="G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2650.0899999999997</v>
      </c>
      <c r="H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2606.83</v>
      </c>
      <c r="I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2697.35</v>
      </c>
      <c r="J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2658.12</v>
      </c>
      <c r="K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2653.2799999999997</v>
      </c>
      <c r="L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2635.0899999999997</v>
      </c>
      <c r="M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2615.0299999999997</v>
      </c>
      <c r="N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2617.85</v>
      </c>
      <c r="O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2622.87</v>
      </c>
      <c r="P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2659.2599999999998</v>
      </c>
      <c r="Q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2624.2599999999998</v>
      </c>
      <c r="R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2633.7</v>
      </c>
      <c r="S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2641.3999999999996</v>
      </c>
      <c r="T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2642.06</v>
      </c>
      <c r="U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2642.89</v>
      </c>
      <c r="V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2644.29</v>
      </c>
      <c r="W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2639.83</v>
      </c>
      <c r="X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2783.29</v>
      </c>
      <c r="Y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2657.3399999999997</v>
      </c>
    </row>
    <row r="246" spans="1:25" x14ac:dyDescent="0.2">
      <c r="A246" s="88">
        <f t="shared" si="6"/>
        <v>41991</v>
      </c>
      <c r="B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2614.5099999999998</v>
      </c>
      <c r="C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2637</v>
      </c>
      <c r="D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2656.0499999999997</v>
      </c>
      <c r="E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2655.9799999999996</v>
      </c>
      <c r="F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2659.37</v>
      </c>
      <c r="G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2649.85</v>
      </c>
      <c r="H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2606.71</v>
      </c>
      <c r="I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2697.6099999999997</v>
      </c>
      <c r="J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2672.87</v>
      </c>
      <c r="K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2678.39</v>
      </c>
      <c r="L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2674.74</v>
      </c>
      <c r="M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2635.72</v>
      </c>
      <c r="N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2649.5299999999997</v>
      </c>
      <c r="O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2658.0699999999997</v>
      </c>
      <c r="P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2713.83</v>
      </c>
      <c r="Q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2676.21</v>
      </c>
      <c r="R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2626.98</v>
      </c>
      <c r="S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2645.0499999999997</v>
      </c>
      <c r="T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2648.0499999999997</v>
      </c>
      <c r="U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2648.72</v>
      </c>
      <c r="V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2645.7799999999997</v>
      </c>
      <c r="W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2641.0099999999998</v>
      </c>
      <c r="X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2772.5299999999997</v>
      </c>
      <c r="Y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2663.56</v>
      </c>
    </row>
    <row r="247" spans="1:25" x14ac:dyDescent="0.2">
      <c r="A247" s="88">
        <f t="shared" si="6"/>
        <v>41992</v>
      </c>
      <c r="B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2614.96</v>
      </c>
      <c r="C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2636.7799999999997</v>
      </c>
      <c r="D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2655.74</v>
      </c>
      <c r="E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2655.68</v>
      </c>
      <c r="F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2658.84</v>
      </c>
      <c r="G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2649.5099999999998</v>
      </c>
      <c r="H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2606.89</v>
      </c>
      <c r="I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2697.39</v>
      </c>
      <c r="J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2672.56</v>
      </c>
      <c r="K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2678.12</v>
      </c>
      <c r="L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2674.08</v>
      </c>
      <c r="M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2635.2599999999998</v>
      </c>
      <c r="N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2648.87</v>
      </c>
      <c r="O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2657.1099999999997</v>
      </c>
      <c r="P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2712.5299999999997</v>
      </c>
      <c r="Q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2674.8199999999997</v>
      </c>
      <c r="R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2626.2799999999997</v>
      </c>
      <c r="S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2645.7</v>
      </c>
      <c r="T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2646.3199999999997</v>
      </c>
      <c r="U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2648.1499999999996</v>
      </c>
      <c r="V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2648.2799999999997</v>
      </c>
      <c r="W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2643.88</v>
      </c>
      <c r="X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2771.5899999999997</v>
      </c>
      <c r="Y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2663.6499999999996</v>
      </c>
    </row>
    <row r="248" spans="1:25" x14ac:dyDescent="0.2">
      <c r="A248" s="88">
        <f t="shared" si="6"/>
        <v>41993</v>
      </c>
      <c r="B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2616.4399999999996</v>
      </c>
      <c r="C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2637.34</v>
      </c>
      <c r="D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2657.06</v>
      </c>
      <c r="E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2660.49</v>
      </c>
      <c r="F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2660.5299999999997</v>
      </c>
      <c r="G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2650.77</v>
      </c>
      <c r="H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2610.6</v>
      </c>
      <c r="I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2628.83</v>
      </c>
      <c r="J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2630.52</v>
      </c>
      <c r="K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2649.56</v>
      </c>
      <c r="L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2643.04</v>
      </c>
      <c r="M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2649.3999999999996</v>
      </c>
      <c r="N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2655.5299999999997</v>
      </c>
      <c r="O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2675.8599999999997</v>
      </c>
      <c r="P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2683.25</v>
      </c>
      <c r="Q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2658.3599999999997</v>
      </c>
      <c r="R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2635.83</v>
      </c>
      <c r="S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2710.6</v>
      </c>
      <c r="T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2723.21</v>
      </c>
      <c r="U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2718.2999999999997</v>
      </c>
      <c r="V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2644.2</v>
      </c>
      <c r="W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2646.14</v>
      </c>
      <c r="X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2781.4399999999996</v>
      </c>
      <c r="Y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2672.79</v>
      </c>
    </row>
    <row r="249" spans="1:25" x14ac:dyDescent="0.2">
      <c r="A249" s="88">
        <f t="shared" si="6"/>
        <v>41994</v>
      </c>
      <c r="B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2617.0099999999998</v>
      </c>
      <c r="C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2637.43</v>
      </c>
      <c r="D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2657.22</v>
      </c>
      <c r="E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2660.63</v>
      </c>
      <c r="F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2660.83</v>
      </c>
      <c r="G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2650.96</v>
      </c>
      <c r="H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2610.4899999999998</v>
      </c>
      <c r="I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2616.27</v>
      </c>
      <c r="J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2632.25</v>
      </c>
      <c r="K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2693.2299999999996</v>
      </c>
      <c r="L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2642.33</v>
      </c>
      <c r="M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2648.5099999999998</v>
      </c>
      <c r="N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2655.06</v>
      </c>
      <c r="O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2658.5099999999998</v>
      </c>
      <c r="P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2655.5299999999997</v>
      </c>
      <c r="Q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2637.18</v>
      </c>
      <c r="R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2635.2999999999997</v>
      </c>
      <c r="S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2710.46</v>
      </c>
      <c r="T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2721.5499999999997</v>
      </c>
      <c r="U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2719.62</v>
      </c>
      <c r="V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2644.45</v>
      </c>
      <c r="W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2645.2599999999998</v>
      </c>
      <c r="X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2781.91</v>
      </c>
      <c r="Y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2657.47</v>
      </c>
    </row>
    <row r="250" spans="1:25" x14ac:dyDescent="0.2">
      <c r="A250" s="88">
        <f t="shared" si="6"/>
        <v>41995</v>
      </c>
      <c r="B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2613.13</v>
      </c>
      <c r="C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2636.96</v>
      </c>
      <c r="D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2655.25</v>
      </c>
      <c r="E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2655.1099999999997</v>
      </c>
      <c r="F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2659.18</v>
      </c>
      <c r="G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2649.77</v>
      </c>
      <c r="H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2606.6099999999997</v>
      </c>
      <c r="I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2697.68</v>
      </c>
      <c r="J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2673.2799999999997</v>
      </c>
      <c r="K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2679.1499999999996</v>
      </c>
      <c r="L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2665.8199999999997</v>
      </c>
      <c r="M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2617.88</v>
      </c>
      <c r="N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2630.92</v>
      </c>
      <c r="O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2641.3999999999996</v>
      </c>
      <c r="P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2692.14</v>
      </c>
      <c r="Q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2675.81</v>
      </c>
      <c r="R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2626.9399999999996</v>
      </c>
      <c r="S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2646.9399999999996</v>
      </c>
      <c r="T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2645.7799999999997</v>
      </c>
      <c r="U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2647.8199999999997</v>
      </c>
      <c r="V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2646.35</v>
      </c>
      <c r="W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2645.0499999999997</v>
      </c>
      <c r="X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2771.13</v>
      </c>
      <c r="Y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2663.73</v>
      </c>
    </row>
    <row r="251" spans="1:25" x14ac:dyDescent="0.2">
      <c r="A251" s="88">
        <f t="shared" si="6"/>
        <v>41996</v>
      </c>
      <c r="B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2611.06</v>
      </c>
      <c r="C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2637.59</v>
      </c>
      <c r="D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2656</v>
      </c>
      <c r="E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2655.92</v>
      </c>
      <c r="F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2659.6</v>
      </c>
      <c r="G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2650.1299999999997</v>
      </c>
      <c r="H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2606.79</v>
      </c>
      <c r="I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2698.0899999999997</v>
      </c>
      <c r="J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2673.5</v>
      </c>
      <c r="K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2679.29</v>
      </c>
      <c r="L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2666.02</v>
      </c>
      <c r="M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2618.0099999999998</v>
      </c>
      <c r="N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2631.02</v>
      </c>
      <c r="O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2641.7599999999998</v>
      </c>
      <c r="P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2692.12</v>
      </c>
      <c r="Q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2675.8999999999996</v>
      </c>
      <c r="R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2626.1899999999996</v>
      </c>
      <c r="S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2643.18</v>
      </c>
      <c r="T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2644.1499999999996</v>
      </c>
      <c r="U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2653.77</v>
      </c>
      <c r="V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2646.95</v>
      </c>
      <c r="W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2643.64</v>
      </c>
      <c r="X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2765.46</v>
      </c>
      <c r="Y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2659.93</v>
      </c>
    </row>
    <row r="252" spans="1:25" x14ac:dyDescent="0.2">
      <c r="A252" s="88">
        <f t="shared" si="6"/>
        <v>41997</v>
      </c>
      <c r="B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2611.38</v>
      </c>
      <c r="C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2637.92</v>
      </c>
      <c r="D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2656.6099999999997</v>
      </c>
      <c r="E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2656.6499999999996</v>
      </c>
      <c r="F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2650.16</v>
      </c>
      <c r="G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2650.25</v>
      </c>
      <c r="H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2606.83</v>
      </c>
      <c r="I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2689.14</v>
      </c>
      <c r="J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2661.95</v>
      </c>
      <c r="K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2666.81</v>
      </c>
      <c r="L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2644.87</v>
      </c>
      <c r="M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2608.25</v>
      </c>
      <c r="N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2618.17</v>
      </c>
      <c r="O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2633.83</v>
      </c>
      <c r="P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2682.68</v>
      </c>
      <c r="Q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2677.0899999999997</v>
      </c>
      <c r="R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2627.91</v>
      </c>
      <c r="S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2650.63</v>
      </c>
      <c r="T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2654.1299999999997</v>
      </c>
      <c r="U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2652.8199999999997</v>
      </c>
      <c r="V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2644.22</v>
      </c>
      <c r="W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2639.2299999999996</v>
      </c>
      <c r="X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2781.6499999999996</v>
      </c>
      <c r="Y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2675.4399999999996</v>
      </c>
    </row>
    <row r="253" spans="1:25" x14ac:dyDescent="0.2">
      <c r="A253" s="88">
        <f t="shared" si="6"/>
        <v>41998</v>
      </c>
      <c r="B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2619.85</v>
      </c>
      <c r="C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2649.66</v>
      </c>
      <c r="D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2675.84</v>
      </c>
      <c r="E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2676.0099999999998</v>
      </c>
      <c r="F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2666.04</v>
      </c>
      <c r="G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2666.1899999999996</v>
      </c>
      <c r="H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2620.54</v>
      </c>
      <c r="I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2704.64</v>
      </c>
      <c r="J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2673.45</v>
      </c>
      <c r="K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2693.18</v>
      </c>
      <c r="L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2666.1899999999996</v>
      </c>
      <c r="M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2623.08</v>
      </c>
      <c r="N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2638.85</v>
      </c>
      <c r="O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2649.89</v>
      </c>
      <c r="P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2699.64</v>
      </c>
      <c r="Q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2700.1499999999996</v>
      </c>
      <c r="R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2626.39</v>
      </c>
      <c r="S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2651.35</v>
      </c>
      <c r="T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2652.06</v>
      </c>
      <c r="U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2653.4399999999996</v>
      </c>
      <c r="V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2638.74</v>
      </c>
      <c r="W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2639.96</v>
      </c>
      <c r="X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2764.2799999999997</v>
      </c>
      <c r="Y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2660.04</v>
      </c>
    </row>
    <row r="254" spans="1:25" x14ac:dyDescent="0.2">
      <c r="A254" s="88">
        <f t="shared" si="6"/>
        <v>41999</v>
      </c>
      <c r="B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2608.2799999999997</v>
      </c>
      <c r="C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2643.1</v>
      </c>
      <c r="D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2658.64</v>
      </c>
      <c r="E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2661.96</v>
      </c>
      <c r="F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2665.64</v>
      </c>
      <c r="G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2659.3199999999997</v>
      </c>
      <c r="H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2614.5</v>
      </c>
      <c r="I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2707.6499999999996</v>
      </c>
      <c r="J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2633.46</v>
      </c>
      <c r="K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2626.5499999999997</v>
      </c>
      <c r="L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2626.5099999999998</v>
      </c>
      <c r="M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2623.66</v>
      </c>
      <c r="N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2627.6</v>
      </c>
      <c r="O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2622.33</v>
      </c>
      <c r="P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2652.4399999999996</v>
      </c>
      <c r="Q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2641</v>
      </c>
      <c r="R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2618.56</v>
      </c>
      <c r="S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2653.35</v>
      </c>
      <c r="T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2653.7999999999997</v>
      </c>
      <c r="U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2654.97</v>
      </c>
      <c r="V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2640.31</v>
      </c>
      <c r="W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2640.56</v>
      </c>
      <c r="X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2775.99</v>
      </c>
      <c r="Y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2666.2999999999997</v>
      </c>
    </row>
    <row r="255" spans="1:25" x14ac:dyDescent="0.2">
      <c r="A255" s="88">
        <f t="shared" si="6"/>
        <v>42000</v>
      </c>
      <c r="B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2611.8599999999997</v>
      </c>
      <c r="C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2643.37</v>
      </c>
      <c r="D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2666.8199999999997</v>
      </c>
      <c r="E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2670.2</v>
      </c>
      <c r="F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2666.9799999999996</v>
      </c>
      <c r="G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2650.1099999999997</v>
      </c>
      <c r="H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2634.38</v>
      </c>
      <c r="I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2626.68</v>
      </c>
      <c r="J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2702.18</v>
      </c>
      <c r="K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2643</v>
      </c>
      <c r="L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2642.9399999999996</v>
      </c>
      <c r="M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2649.18</v>
      </c>
      <c r="N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2648.97</v>
      </c>
      <c r="O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2649.0699999999997</v>
      </c>
      <c r="P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2669.06</v>
      </c>
      <c r="Q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2669.4799999999996</v>
      </c>
      <c r="R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2615.2799999999997</v>
      </c>
      <c r="S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2669.7599999999998</v>
      </c>
      <c r="T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2659.29</v>
      </c>
      <c r="U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2662.33</v>
      </c>
      <c r="V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2644.3599999999997</v>
      </c>
      <c r="W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2645.1</v>
      </c>
      <c r="X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2770.5099999999998</v>
      </c>
      <c r="Y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2666.0699999999997</v>
      </c>
    </row>
    <row r="256" spans="1:25" x14ac:dyDescent="0.2">
      <c r="A256" s="88">
        <f t="shared" si="6"/>
        <v>42001</v>
      </c>
      <c r="B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2609.4499999999998</v>
      </c>
      <c r="C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2646.4399999999996</v>
      </c>
      <c r="D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2673.72</v>
      </c>
      <c r="E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2677.1899999999996</v>
      </c>
      <c r="F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2673.89</v>
      </c>
      <c r="G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2656.6499999999996</v>
      </c>
      <c r="H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2633.9399999999996</v>
      </c>
      <c r="I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2609.52</v>
      </c>
      <c r="J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2646.72</v>
      </c>
      <c r="K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2647.92</v>
      </c>
      <c r="L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2641.8599999999997</v>
      </c>
      <c r="M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2648.04</v>
      </c>
      <c r="N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2667.6</v>
      </c>
      <c r="O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2681.43</v>
      </c>
      <c r="P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2692.0899999999997</v>
      </c>
      <c r="Q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2668.2599999999998</v>
      </c>
      <c r="R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2613.9899999999998</v>
      </c>
      <c r="S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2645.67</v>
      </c>
      <c r="T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2646.18</v>
      </c>
      <c r="U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2638.1499999999996</v>
      </c>
      <c r="V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2644.8399999999997</v>
      </c>
      <c r="W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2645.7</v>
      </c>
      <c r="X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2721.88</v>
      </c>
      <c r="Y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2653.54</v>
      </c>
    </row>
    <row r="257" spans="1:27" x14ac:dyDescent="0.2">
      <c r="A257" s="88">
        <f t="shared" si="6"/>
        <v>42002</v>
      </c>
      <c r="B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2608.13</v>
      </c>
      <c r="C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2637.1299999999997</v>
      </c>
      <c r="D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2658.88</v>
      </c>
      <c r="E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2661.98</v>
      </c>
      <c r="F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2665.8199999999997</v>
      </c>
      <c r="G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2650.0299999999997</v>
      </c>
      <c r="H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2606.63</v>
      </c>
      <c r="I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2697.89</v>
      </c>
      <c r="J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2649.8399999999997</v>
      </c>
      <c r="K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2653.5199999999995</v>
      </c>
      <c r="L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2635.38</v>
      </c>
      <c r="M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2608.4299999999998</v>
      </c>
      <c r="N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2612.46</v>
      </c>
      <c r="O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2609.9699999999998</v>
      </c>
      <c r="P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2643.7</v>
      </c>
      <c r="Q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2623.83</v>
      </c>
      <c r="R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2623.95</v>
      </c>
      <c r="S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2641.0099999999998</v>
      </c>
      <c r="T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2641.3999999999996</v>
      </c>
      <c r="U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2642.5099999999998</v>
      </c>
      <c r="V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2639.54</v>
      </c>
      <c r="W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2640.64</v>
      </c>
      <c r="X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2777.5699999999997</v>
      </c>
      <c r="Y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2667.43</v>
      </c>
    </row>
    <row r="258" spans="1:27" x14ac:dyDescent="0.2">
      <c r="A258" s="88">
        <f t="shared" si="6"/>
        <v>42003</v>
      </c>
      <c r="B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2607.5099999999998</v>
      </c>
      <c r="C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2646.99</v>
      </c>
      <c r="D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2669.0699999999997</v>
      </c>
      <c r="E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2675.92</v>
      </c>
      <c r="F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2679.9399999999996</v>
      </c>
      <c r="G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2662.96</v>
      </c>
      <c r="H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2614.89</v>
      </c>
      <c r="I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2711.41</v>
      </c>
      <c r="J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2661.45</v>
      </c>
      <c r="K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2666.5</v>
      </c>
      <c r="L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2647.4399999999996</v>
      </c>
      <c r="M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2612.7999999999997</v>
      </c>
      <c r="N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2630.66</v>
      </c>
      <c r="O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2627.77</v>
      </c>
      <c r="P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2688.7</v>
      </c>
      <c r="Q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2653.29</v>
      </c>
      <c r="R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2614.6799999999998</v>
      </c>
      <c r="S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2650.37</v>
      </c>
      <c r="T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2650.06</v>
      </c>
      <c r="U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2651.16</v>
      </c>
      <c r="V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2639.77</v>
      </c>
      <c r="W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2640.43</v>
      </c>
      <c r="X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2777.35</v>
      </c>
      <c r="Y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2666.89</v>
      </c>
    </row>
    <row r="259" spans="1:27" x14ac:dyDescent="0.2">
      <c r="A259" s="88">
        <f t="shared" si="6"/>
        <v>42004</v>
      </c>
      <c r="B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2607.31</v>
      </c>
      <c r="C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2646.79</v>
      </c>
      <c r="D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2669</v>
      </c>
      <c r="E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2675.63</v>
      </c>
      <c r="F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2679.55</v>
      </c>
      <c r="G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2662.91</v>
      </c>
      <c r="H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2614.4899999999998</v>
      </c>
      <c r="I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2710.46</v>
      </c>
      <c r="J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2660.84</v>
      </c>
      <c r="K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2664.22</v>
      </c>
      <c r="L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2645.5</v>
      </c>
      <c r="M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2611.4499999999998</v>
      </c>
      <c r="N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2629.42</v>
      </c>
      <c r="O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2627.85</v>
      </c>
      <c r="P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2688.92</v>
      </c>
      <c r="Q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2653.5699999999997</v>
      </c>
      <c r="R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2614.5899999999997</v>
      </c>
      <c r="S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2702.85</v>
      </c>
      <c r="T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2718.72</v>
      </c>
      <c r="U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2710.99</v>
      </c>
      <c r="V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2751.54</v>
      </c>
      <c r="W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2713.8199999999997</v>
      </c>
      <c r="X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2878.41</v>
      </c>
      <c r="Y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2775.2</v>
      </c>
    </row>
    <row r="260" spans="1:27" x14ac:dyDescent="0.25">
      <c r="A260" s="103"/>
      <c r="B260" s="87"/>
      <c r="C260" s="87"/>
      <c r="D260" s="87"/>
    </row>
    <row r="261" spans="1:27" x14ac:dyDescent="0.25">
      <c r="A261" s="96" t="s">
        <v>159</v>
      </c>
      <c r="B261" s="87"/>
      <c r="C261" s="87"/>
      <c r="D261" s="87"/>
    </row>
    <row r="262" spans="1:27" ht="12.75" x14ac:dyDescent="0.2">
      <c r="A262" s="165" t="s">
        <v>49</v>
      </c>
      <c r="B262" s="168" t="s">
        <v>128</v>
      </c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70"/>
    </row>
    <row r="263" spans="1:27" ht="12.75" x14ac:dyDescent="0.2">
      <c r="A263" s="166"/>
      <c r="B263" s="171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3"/>
    </row>
    <row r="264" spans="1:27" ht="12.75" customHeight="1" x14ac:dyDescent="0.2">
      <c r="A264" s="166"/>
      <c r="B264" s="174" t="s">
        <v>129</v>
      </c>
      <c r="C264" s="163" t="s">
        <v>130</v>
      </c>
      <c r="D264" s="163" t="s">
        <v>131</v>
      </c>
      <c r="E264" s="163" t="s">
        <v>132</v>
      </c>
      <c r="F264" s="163" t="s">
        <v>133</v>
      </c>
      <c r="G264" s="163" t="s">
        <v>134</v>
      </c>
      <c r="H264" s="163" t="s">
        <v>135</v>
      </c>
      <c r="I264" s="163" t="s">
        <v>136</v>
      </c>
      <c r="J264" s="163" t="s">
        <v>137</v>
      </c>
      <c r="K264" s="163" t="s">
        <v>138</v>
      </c>
      <c r="L264" s="163" t="s">
        <v>139</v>
      </c>
      <c r="M264" s="163" t="s">
        <v>140</v>
      </c>
      <c r="N264" s="176" t="s">
        <v>141</v>
      </c>
      <c r="O264" s="163" t="s">
        <v>142</v>
      </c>
      <c r="P264" s="163" t="s">
        <v>143</v>
      </c>
      <c r="Q264" s="163" t="s">
        <v>144</v>
      </c>
      <c r="R264" s="163" t="s">
        <v>145</v>
      </c>
      <c r="S264" s="163" t="s">
        <v>146</v>
      </c>
      <c r="T264" s="163" t="s">
        <v>147</v>
      </c>
      <c r="U264" s="163" t="s">
        <v>148</v>
      </c>
      <c r="V264" s="163" t="s">
        <v>149</v>
      </c>
      <c r="W264" s="163" t="s">
        <v>150</v>
      </c>
      <c r="X264" s="163" t="s">
        <v>151</v>
      </c>
      <c r="Y264" s="163" t="s">
        <v>152</v>
      </c>
    </row>
    <row r="265" spans="1:27" ht="11.25" customHeight="1" x14ac:dyDescent="0.2">
      <c r="A265" s="167"/>
      <c r="B265" s="175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77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</row>
    <row r="266" spans="1:27" ht="15.75" customHeight="1" x14ac:dyDescent="0.2">
      <c r="A266" s="88">
        <f>A229</f>
        <v>41974</v>
      </c>
      <c r="B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2598.02</v>
      </c>
      <c r="C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2599.0499999999997</v>
      </c>
      <c r="D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2582.25</v>
      </c>
      <c r="E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2585.12</v>
      </c>
      <c r="F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2587.87</v>
      </c>
      <c r="G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2582.0699999999997</v>
      </c>
      <c r="H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2596.84</v>
      </c>
      <c r="I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2629.99</v>
      </c>
      <c r="J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2581.9899999999998</v>
      </c>
      <c r="K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2609.6899999999996</v>
      </c>
      <c r="L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2627.5499999999997</v>
      </c>
      <c r="M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2693.47</v>
      </c>
      <c r="N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2667.56</v>
      </c>
      <c r="O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2661.45</v>
      </c>
      <c r="P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2624.9399999999996</v>
      </c>
      <c r="Q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2622.8599999999997</v>
      </c>
      <c r="R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2641.27</v>
      </c>
      <c r="S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2761.95</v>
      </c>
      <c r="T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2770.68</v>
      </c>
      <c r="U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2732.43</v>
      </c>
      <c r="V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2784.75</v>
      </c>
      <c r="W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2723.3599999999997</v>
      </c>
      <c r="X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2926.2599999999998</v>
      </c>
      <c r="Y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2726.6</v>
      </c>
      <c r="AA266" s="89"/>
    </row>
    <row r="267" spans="1:27" x14ac:dyDescent="0.2">
      <c r="A267" s="88">
        <f>A266+1</f>
        <v>41975</v>
      </c>
      <c r="B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2595.6799999999998</v>
      </c>
      <c r="C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2595.89</v>
      </c>
      <c r="D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2582.7399999999998</v>
      </c>
      <c r="E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2585.2599999999998</v>
      </c>
      <c r="F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2588.2999999999997</v>
      </c>
      <c r="G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2581.71</v>
      </c>
      <c r="H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2595.58</v>
      </c>
      <c r="I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2630.7299999999996</v>
      </c>
      <c r="J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2582.6999999999998</v>
      </c>
      <c r="K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2607.16</v>
      </c>
      <c r="L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2619.31</v>
      </c>
      <c r="M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2679.2999999999997</v>
      </c>
      <c r="N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2646.24</v>
      </c>
      <c r="O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2644.7999999999997</v>
      </c>
      <c r="P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2612.6299999999997</v>
      </c>
      <c r="Q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2610.5</v>
      </c>
      <c r="R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2654.9399999999996</v>
      </c>
      <c r="S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2753.18</v>
      </c>
      <c r="T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2749.62</v>
      </c>
      <c r="U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2715.14</v>
      </c>
      <c r="V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2752.0499999999997</v>
      </c>
      <c r="W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2707.37</v>
      </c>
      <c r="X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2818.5099999999998</v>
      </c>
      <c r="Y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2732.38</v>
      </c>
    </row>
    <row r="268" spans="1:27" x14ac:dyDescent="0.2">
      <c r="A268" s="88">
        <f t="shared" ref="A268:A296" si="7">A267+1</f>
        <v>41976</v>
      </c>
      <c r="B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2585.63</v>
      </c>
      <c r="C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2613.71</v>
      </c>
      <c r="D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2613.7199999999998</v>
      </c>
      <c r="E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2613.64</v>
      </c>
      <c r="F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2613.8999999999996</v>
      </c>
      <c r="G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2614.5</v>
      </c>
      <c r="H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2606.5299999999997</v>
      </c>
      <c r="I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2689.1099999999997</v>
      </c>
      <c r="J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2628.8599999999997</v>
      </c>
      <c r="K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2615.09</v>
      </c>
      <c r="L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2582.5</v>
      </c>
      <c r="M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2665.0099999999998</v>
      </c>
      <c r="N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2623.41</v>
      </c>
      <c r="O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2630.1899999999996</v>
      </c>
      <c r="P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2579.9899999999998</v>
      </c>
      <c r="Q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2594.7199999999998</v>
      </c>
      <c r="R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2663.88</v>
      </c>
      <c r="S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2758.97</v>
      </c>
      <c r="T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2738.25</v>
      </c>
      <c r="U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2696.79</v>
      </c>
      <c r="V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2728.2299999999996</v>
      </c>
      <c r="W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2682.06</v>
      </c>
      <c r="X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2834.56</v>
      </c>
      <c r="Y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2726.64</v>
      </c>
    </row>
    <row r="269" spans="1:27" x14ac:dyDescent="0.2">
      <c r="A269" s="88">
        <f t="shared" si="7"/>
        <v>41977</v>
      </c>
      <c r="B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2603.33</v>
      </c>
      <c r="C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2596.4399999999996</v>
      </c>
      <c r="D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2613.8999999999996</v>
      </c>
      <c r="E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2613.87</v>
      </c>
      <c r="F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2614.06</v>
      </c>
      <c r="G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2597.58</v>
      </c>
      <c r="H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2579.5699999999997</v>
      </c>
      <c r="I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2673.1099999999997</v>
      </c>
      <c r="J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2631.58</v>
      </c>
      <c r="K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2606.12</v>
      </c>
      <c r="L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2584.2799999999997</v>
      </c>
      <c r="M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2630.5699999999997</v>
      </c>
      <c r="N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2613.1499999999996</v>
      </c>
      <c r="O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2579.6099999999997</v>
      </c>
      <c r="P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2614.06</v>
      </c>
      <c r="Q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2609.67</v>
      </c>
      <c r="R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2601.0099999999998</v>
      </c>
      <c r="S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2745.66</v>
      </c>
      <c r="T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2738.1499999999996</v>
      </c>
      <c r="U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2716.8799999999997</v>
      </c>
      <c r="V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2747.4799999999996</v>
      </c>
      <c r="W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2693.1899999999996</v>
      </c>
      <c r="X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2840</v>
      </c>
      <c r="Y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2759.77</v>
      </c>
    </row>
    <row r="270" spans="1:27" x14ac:dyDescent="0.2">
      <c r="A270" s="88">
        <f t="shared" si="7"/>
        <v>41978</v>
      </c>
      <c r="B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2601.31</v>
      </c>
      <c r="C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2597.38</v>
      </c>
      <c r="D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2614.6499999999996</v>
      </c>
      <c r="E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2614.6899999999996</v>
      </c>
      <c r="F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2614.92</v>
      </c>
      <c r="G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2615.7999999999997</v>
      </c>
      <c r="H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2580.16</v>
      </c>
      <c r="I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2673.2999999999997</v>
      </c>
      <c r="J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2615.5299999999997</v>
      </c>
      <c r="K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2590.48</v>
      </c>
      <c r="L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2605.39</v>
      </c>
      <c r="M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2663.68</v>
      </c>
      <c r="N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2659.54</v>
      </c>
      <c r="O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2664.54</v>
      </c>
      <c r="P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2582.2599999999998</v>
      </c>
      <c r="Q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2580.46</v>
      </c>
      <c r="R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2624.17</v>
      </c>
      <c r="S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2716.37</v>
      </c>
      <c r="T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2736.27</v>
      </c>
      <c r="U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2724.29</v>
      </c>
      <c r="V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2743.0299999999997</v>
      </c>
      <c r="W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2701.6</v>
      </c>
      <c r="X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2851.97</v>
      </c>
      <c r="Y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2759.68</v>
      </c>
    </row>
    <row r="271" spans="1:27" x14ac:dyDescent="0.2">
      <c r="A271" s="88">
        <f t="shared" si="7"/>
        <v>41979</v>
      </c>
      <c r="B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2609.4399999999996</v>
      </c>
      <c r="C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2597.4499999999998</v>
      </c>
      <c r="D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2602.17</v>
      </c>
      <c r="E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2586.0699999999997</v>
      </c>
      <c r="F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2580.4499999999998</v>
      </c>
      <c r="G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2589.3399999999997</v>
      </c>
      <c r="H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2597.3999999999996</v>
      </c>
      <c r="I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2598.1099999999997</v>
      </c>
      <c r="J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2667.5899999999997</v>
      </c>
      <c r="K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2584.2199999999998</v>
      </c>
      <c r="L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2608.88</v>
      </c>
      <c r="M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2610.23</v>
      </c>
      <c r="N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2597.91</v>
      </c>
      <c r="O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2592.9399999999996</v>
      </c>
      <c r="P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2603.7599999999998</v>
      </c>
      <c r="Q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2607.9399999999996</v>
      </c>
      <c r="R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2643.5299999999997</v>
      </c>
      <c r="S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2729.06</v>
      </c>
      <c r="T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2731.3199999999997</v>
      </c>
      <c r="U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2713.93</v>
      </c>
      <c r="V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2670.7</v>
      </c>
      <c r="W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2629.7799999999997</v>
      </c>
      <c r="X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2799.39</v>
      </c>
      <c r="Y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2698.14</v>
      </c>
    </row>
    <row r="272" spans="1:27" x14ac:dyDescent="0.2">
      <c r="A272" s="88">
        <f t="shared" si="7"/>
        <v>41980</v>
      </c>
      <c r="B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2607.41</v>
      </c>
      <c r="C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2593.75</v>
      </c>
      <c r="D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2585.06</v>
      </c>
      <c r="E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2579.9499999999998</v>
      </c>
      <c r="F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2590.0699999999997</v>
      </c>
      <c r="G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2582.9499999999998</v>
      </c>
      <c r="H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2589.17</v>
      </c>
      <c r="I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2593.7399999999998</v>
      </c>
      <c r="J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2659.13</v>
      </c>
      <c r="K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2598.64</v>
      </c>
      <c r="L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2606.0499999999997</v>
      </c>
      <c r="M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2606.5500000000002</v>
      </c>
      <c r="N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2595.9899999999998</v>
      </c>
      <c r="O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2590.5499999999997</v>
      </c>
      <c r="P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2602.1899999999996</v>
      </c>
      <c r="Q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2606.4399999999996</v>
      </c>
      <c r="R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2593.4399999999996</v>
      </c>
      <c r="S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2720.21</v>
      </c>
      <c r="T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2725.0099999999998</v>
      </c>
      <c r="U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2711.21</v>
      </c>
      <c r="V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2670.3199999999997</v>
      </c>
      <c r="W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2629.5699999999997</v>
      </c>
      <c r="X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2799.7999999999997</v>
      </c>
      <c r="Y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2699.2</v>
      </c>
    </row>
    <row r="273" spans="1:25" x14ac:dyDescent="0.2">
      <c r="A273" s="88">
        <f t="shared" si="7"/>
        <v>41981</v>
      </c>
      <c r="B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2603.0899999999997</v>
      </c>
      <c r="C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2598.0499999999997</v>
      </c>
      <c r="D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2592.5099999999998</v>
      </c>
      <c r="E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2592.31</v>
      </c>
      <c r="F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2586.5499999999997</v>
      </c>
      <c r="G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2579.84</v>
      </c>
      <c r="H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2592.5299999999997</v>
      </c>
      <c r="I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2599.27</v>
      </c>
      <c r="J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2590.0499999999997</v>
      </c>
      <c r="K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2613.1799999999998</v>
      </c>
      <c r="L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2608.6499999999996</v>
      </c>
      <c r="M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2656.16</v>
      </c>
      <c r="N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2647.06</v>
      </c>
      <c r="O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2673.74</v>
      </c>
      <c r="P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2616.37</v>
      </c>
      <c r="Q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2609.02</v>
      </c>
      <c r="R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2599.6799999999998</v>
      </c>
      <c r="S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2779.66</v>
      </c>
      <c r="T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2730.93</v>
      </c>
      <c r="U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2708.43</v>
      </c>
      <c r="V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2743.9399999999996</v>
      </c>
      <c r="W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2708.96</v>
      </c>
      <c r="X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2835.17</v>
      </c>
      <c r="Y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2753.43</v>
      </c>
    </row>
    <row r="274" spans="1:25" x14ac:dyDescent="0.2">
      <c r="A274" s="88">
        <f t="shared" si="7"/>
        <v>41982</v>
      </c>
      <c r="B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2602.6099999999997</v>
      </c>
      <c r="C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2598.41</v>
      </c>
      <c r="D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2592.46</v>
      </c>
      <c r="E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2591.09</v>
      </c>
      <c r="F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2584.8199999999997</v>
      </c>
      <c r="G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2580.9799999999996</v>
      </c>
      <c r="H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2593.41</v>
      </c>
      <c r="I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2614.63</v>
      </c>
      <c r="J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2599.52</v>
      </c>
      <c r="K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2594.9799999999996</v>
      </c>
      <c r="L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2594.64</v>
      </c>
      <c r="M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2614.2299999999996</v>
      </c>
      <c r="N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2614.91</v>
      </c>
      <c r="O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2615.64</v>
      </c>
      <c r="P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2586.1299999999997</v>
      </c>
      <c r="Q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2578.9499999999998</v>
      </c>
      <c r="R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2600.62</v>
      </c>
      <c r="S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2714.85</v>
      </c>
      <c r="T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2722.08</v>
      </c>
      <c r="U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2701.64</v>
      </c>
      <c r="V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2724.91</v>
      </c>
      <c r="W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2691.04</v>
      </c>
      <c r="X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2833.79</v>
      </c>
      <c r="Y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2751.58</v>
      </c>
    </row>
    <row r="275" spans="1:25" x14ac:dyDescent="0.2">
      <c r="A275" s="88">
        <f t="shared" si="7"/>
        <v>41983</v>
      </c>
      <c r="B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2604.8199999999997</v>
      </c>
      <c r="C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2599.02</v>
      </c>
      <c r="D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2584.4699999999998</v>
      </c>
      <c r="E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2592.8999999999996</v>
      </c>
      <c r="F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2587.5699999999997</v>
      </c>
      <c r="G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2582.4699999999998</v>
      </c>
      <c r="H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2594.91</v>
      </c>
      <c r="I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2635.2999999999997</v>
      </c>
      <c r="J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2593.3599999999997</v>
      </c>
      <c r="K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2591.4499999999998</v>
      </c>
      <c r="L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2587.89</v>
      </c>
      <c r="M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2611.81</v>
      </c>
      <c r="N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2590.31</v>
      </c>
      <c r="O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2580.3199999999997</v>
      </c>
      <c r="P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2609.92</v>
      </c>
      <c r="Q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2604.91</v>
      </c>
      <c r="R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2592.87</v>
      </c>
      <c r="S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2672.54</v>
      </c>
      <c r="T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2681.5299999999997</v>
      </c>
      <c r="U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2667.18</v>
      </c>
      <c r="V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2696.09</v>
      </c>
      <c r="W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2643.0899999999997</v>
      </c>
      <c r="X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2809.5699999999997</v>
      </c>
      <c r="Y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2717.5499999999997</v>
      </c>
    </row>
    <row r="276" spans="1:25" x14ac:dyDescent="0.2">
      <c r="A276" s="88">
        <f t="shared" si="7"/>
        <v>41984</v>
      </c>
      <c r="B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2600.23</v>
      </c>
      <c r="C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2595.35</v>
      </c>
      <c r="D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2584.35</v>
      </c>
      <c r="E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2592.6999999999998</v>
      </c>
      <c r="F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2587.4899999999998</v>
      </c>
      <c r="G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2582.1999999999998</v>
      </c>
      <c r="H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2595.4499999999998</v>
      </c>
      <c r="I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2635.02</v>
      </c>
      <c r="J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2593.0099999999998</v>
      </c>
      <c r="K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2591.08</v>
      </c>
      <c r="L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2588.41</v>
      </c>
      <c r="M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2611.69</v>
      </c>
      <c r="N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2591.23</v>
      </c>
      <c r="O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2581.21</v>
      </c>
      <c r="P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2609.6099999999997</v>
      </c>
      <c r="Q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2604.9399999999996</v>
      </c>
      <c r="R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2592.6099999999997</v>
      </c>
      <c r="S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2673.95</v>
      </c>
      <c r="T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2683.06</v>
      </c>
      <c r="U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2666.8999999999996</v>
      </c>
      <c r="V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2696.0099999999998</v>
      </c>
      <c r="W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2643.88</v>
      </c>
      <c r="X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2801.8199999999997</v>
      </c>
      <c r="Y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2710.5499999999997</v>
      </c>
    </row>
    <row r="277" spans="1:25" x14ac:dyDescent="0.2">
      <c r="A277" s="88">
        <f t="shared" si="7"/>
        <v>41985</v>
      </c>
      <c r="B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2598.7399999999998</v>
      </c>
      <c r="C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2578.9699999999998</v>
      </c>
      <c r="D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2589.9399999999996</v>
      </c>
      <c r="E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2589.85</v>
      </c>
      <c r="F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2586.35</v>
      </c>
      <c r="G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2590.31</v>
      </c>
      <c r="H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2593.1799999999998</v>
      </c>
      <c r="I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2635.52</v>
      </c>
      <c r="J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2593.54</v>
      </c>
      <c r="K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2591.4799999999996</v>
      </c>
      <c r="L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2583.7599999999998</v>
      </c>
      <c r="M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2610</v>
      </c>
      <c r="N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2578.9699999999998</v>
      </c>
      <c r="O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2595.5499999999997</v>
      </c>
      <c r="P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2604.9399999999996</v>
      </c>
      <c r="Q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2605.89</v>
      </c>
      <c r="R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2590.7199999999998</v>
      </c>
      <c r="S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2636.5899999999997</v>
      </c>
      <c r="T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2637.66</v>
      </c>
      <c r="U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2616.81</v>
      </c>
      <c r="V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2676.0499999999997</v>
      </c>
      <c r="W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2634.58</v>
      </c>
      <c r="X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2808.21</v>
      </c>
      <c r="Y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2696.0699999999997</v>
      </c>
    </row>
    <row r="278" spans="1:25" x14ac:dyDescent="0.2">
      <c r="A278" s="88">
        <f t="shared" si="7"/>
        <v>41986</v>
      </c>
      <c r="B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2584.2199999999998</v>
      </c>
      <c r="C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2583.56</v>
      </c>
      <c r="D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2582.09</v>
      </c>
      <c r="E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2582.46</v>
      </c>
      <c r="F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2582.6799999999998</v>
      </c>
      <c r="G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2583.1499999999996</v>
      </c>
      <c r="H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2584.1999999999998</v>
      </c>
      <c r="I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2607.4399999999996</v>
      </c>
      <c r="J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2605.46</v>
      </c>
      <c r="K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2606.6</v>
      </c>
      <c r="L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2612.2399999999998</v>
      </c>
      <c r="M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2627.49</v>
      </c>
      <c r="N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2627.18</v>
      </c>
      <c r="O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2627.12</v>
      </c>
      <c r="P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2627.5499999999997</v>
      </c>
      <c r="Q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2628.14</v>
      </c>
      <c r="R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2631.72</v>
      </c>
      <c r="S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2662.2</v>
      </c>
      <c r="T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2693.2799999999997</v>
      </c>
      <c r="U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2673.5099999999998</v>
      </c>
      <c r="V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2657.14</v>
      </c>
      <c r="W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2617.2799999999997</v>
      </c>
      <c r="X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2758.8199999999997</v>
      </c>
      <c r="Y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2634.7599999999998</v>
      </c>
    </row>
    <row r="279" spans="1:25" x14ac:dyDescent="0.2">
      <c r="A279" s="88">
        <f t="shared" si="7"/>
        <v>41987</v>
      </c>
      <c r="B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2583.89</v>
      </c>
      <c r="C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2582.12</v>
      </c>
      <c r="D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2582.16</v>
      </c>
      <c r="E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2582.2399999999998</v>
      </c>
      <c r="F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2582.3999999999996</v>
      </c>
      <c r="G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2583.09</v>
      </c>
      <c r="H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2583.7399999999998</v>
      </c>
      <c r="I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2597.59</v>
      </c>
      <c r="J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2596.04</v>
      </c>
      <c r="K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2612.2799999999997</v>
      </c>
      <c r="L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2612.1799999999998</v>
      </c>
      <c r="M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2627.31</v>
      </c>
      <c r="N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2627.24</v>
      </c>
      <c r="O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2627.18</v>
      </c>
      <c r="P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2627.43</v>
      </c>
      <c r="Q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2628.27</v>
      </c>
      <c r="R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2632</v>
      </c>
      <c r="S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2610.5299999999997</v>
      </c>
      <c r="T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2662.5899999999997</v>
      </c>
      <c r="U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2646.83</v>
      </c>
      <c r="V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2647.6899999999996</v>
      </c>
      <c r="W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2614.31</v>
      </c>
      <c r="X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2758.37</v>
      </c>
      <c r="Y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2635.12</v>
      </c>
    </row>
    <row r="280" spans="1:25" x14ac:dyDescent="0.2">
      <c r="A280" s="88">
        <f t="shared" si="7"/>
        <v>41988</v>
      </c>
      <c r="B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2579.9699999999998</v>
      </c>
      <c r="C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2583.84</v>
      </c>
      <c r="D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2583.67</v>
      </c>
      <c r="E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2583.84</v>
      </c>
      <c r="F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2583.9299999999998</v>
      </c>
      <c r="G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2584.4499999999998</v>
      </c>
      <c r="H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2585.3599999999997</v>
      </c>
      <c r="I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2634</v>
      </c>
      <c r="J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2592.5</v>
      </c>
      <c r="K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2590.9299999999998</v>
      </c>
      <c r="L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2582.92</v>
      </c>
      <c r="M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2587.9899999999998</v>
      </c>
      <c r="N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2592.8199999999997</v>
      </c>
      <c r="O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2592.6899999999996</v>
      </c>
      <c r="P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2643.4799999999996</v>
      </c>
      <c r="Q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2644.46</v>
      </c>
      <c r="R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2648.0299999999997</v>
      </c>
      <c r="S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2652.24</v>
      </c>
      <c r="T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2651.68</v>
      </c>
      <c r="U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2625.33</v>
      </c>
      <c r="V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2609.1499999999996</v>
      </c>
      <c r="W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2596.4699999999998</v>
      </c>
      <c r="X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2772.25</v>
      </c>
      <c r="Y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2653.5899999999997</v>
      </c>
    </row>
    <row r="281" spans="1:25" x14ac:dyDescent="0.2">
      <c r="A281" s="88">
        <f t="shared" si="7"/>
        <v>41989</v>
      </c>
      <c r="B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2589.2299999999996</v>
      </c>
      <c r="C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2593.17</v>
      </c>
      <c r="D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2625.1</v>
      </c>
      <c r="E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2619.1099999999997</v>
      </c>
      <c r="F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2616.29</v>
      </c>
      <c r="G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2607.75</v>
      </c>
      <c r="H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2591.16</v>
      </c>
      <c r="I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2654.1</v>
      </c>
      <c r="J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2618.1099999999997</v>
      </c>
      <c r="K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2590.81</v>
      </c>
      <c r="L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2582.79</v>
      </c>
      <c r="M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2598.27</v>
      </c>
      <c r="N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2592.17</v>
      </c>
      <c r="O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2592.4399999999996</v>
      </c>
      <c r="P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2626.8399999999997</v>
      </c>
      <c r="Q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2593.91</v>
      </c>
      <c r="R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2604.38</v>
      </c>
      <c r="S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2620.12</v>
      </c>
      <c r="T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2620.06</v>
      </c>
      <c r="U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2620.39</v>
      </c>
      <c r="V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2612.5699999999997</v>
      </c>
      <c r="W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2607.9699999999998</v>
      </c>
      <c r="X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2766.7999999999997</v>
      </c>
      <c r="Y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2657.16</v>
      </c>
    </row>
    <row r="282" spans="1:25" x14ac:dyDescent="0.2">
      <c r="A282" s="88">
        <f t="shared" si="7"/>
        <v>41990</v>
      </c>
      <c r="B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2583.7399999999998</v>
      </c>
      <c r="C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2606.3799999999997</v>
      </c>
      <c r="D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2624.29</v>
      </c>
      <c r="E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2624.4399999999996</v>
      </c>
      <c r="F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2627.77</v>
      </c>
      <c r="G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2618.83</v>
      </c>
      <c r="H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2577.7999999999997</v>
      </c>
      <c r="I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2663.6499999999996</v>
      </c>
      <c r="J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2626.45</v>
      </c>
      <c r="K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2621.85</v>
      </c>
      <c r="L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2604.6</v>
      </c>
      <c r="M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2585.58</v>
      </c>
      <c r="N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2588.25</v>
      </c>
      <c r="O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2593.02</v>
      </c>
      <c r="P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2627.5199999999995</v>
      </c>
      <c r="Q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2594.33</v>
      </c>
      <c r="R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2603.29</v>
      </c>
      <c r="S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2610.5899999999997</v>
      </c>
      <c r="T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2611.2199999999998</v>
      </c>
      <c r="U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2612</v>
      </c>
      <c r="V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2613.33</v>
      </c>
      <c r="W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2609.0899999999997</v>
      </c>
      <c r="X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2745.1499999999996</v>
      </c>
      <c r="Y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2625.7</v>
      </c>
    </row>
    <row r="283" spans="1:25" x14ac:dyDescent="0.2">
      <c r="A283" s="88">
        <f t="shared" si="7"/>
        <v>41991</v>
      </c>
      <c r="B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2585.0899999999997</v>
      </c>
      <c r="C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2606.42</v>
      </c>
      <c r="D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2624.47</v>
      </c>
      <c r="E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2624.41</v>
      </c>
      <c r="F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2627.63</v>
      </c>
      <c r="G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2618.6</v>
      </c>
      <c r="H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2577.6899999999996</v>
      </c>
      <c r="I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2663.89</v>
      </c>
      <c r="J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2640.43</v>
      </c>
      <c r="K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2645.66</v>
      </c>
      <c r="L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2642.21</v>
      </c>
      <c r="M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2605.1999999999998</v>
      </c>
      <c r="N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2618.2999999999997</v>
      </c>
      <c r="O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2626.39</v>
      </c>
      <c r="P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2679.2799999999997</v>
      </c>
      <c r="Q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2643.5899999999997</v>
      </c>
      <c r="R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2596.91</v>
      </c>
      <c r="S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2614.04</v>
      </c>
      <c r="T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2616.89</v>
      </c>
      <c r="U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2617.5299999999997</v>
      </c>
      <c r="V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2614.7399999999998</v>
      </c>
      <c r="W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2610.2199999999998</v>
      </c>
      <c r="X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2734.95</v>
      </c>
      <c r="Y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2631.6</v>
      </c>
    </row>
    <row r="284" spans="1:25" x14ac:dyDescent="0.2">
      <c r="A284" s="88">
        <f t="shared" si="7"/>
        <v>41992</v>
      </c>
      <c r="B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2585.5099999999998</v>
      </c>
      <c r="C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2606.1999999999998</v>
      </c>
      <c r="D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2624.18</v>
      </c>
      <c r="E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2624.1299999999997</v>
      </c>
      <c r="F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2627.13</v>
      </c>
      <c r="G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2618.2799999999997</v>
      </c>
      <c r="H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2577.8599999999997</v>
      </c>
      <c r="I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2663.69</v>
      </c>
      <c r="J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2640.14</v>
      </c>
      <c r="K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2645.41</v>
      </c>
      <c r="L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2641.58</v>
      </c>
      <c r="M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2604.7599999999998</v>
      </c>
      <c r="N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2617.67</v>
      </c>
      <c r="O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2625.4799999999996</v>
      </c>
      <c r="P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2678.04</v>
      </c>
      <c r="Q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2642.2799999999997</v>
      </c>
      <c r="R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2596.25</v>
      </c>
      <c r="S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2614.66</v>
      </c>
      <c r="T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2615.2599999999998</v>
      </c>
      <c r="U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2616.9899999999998</v>
      </c>
      <c r="V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2617.1099999999997</v>
      </c>
      <c r="W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2612.9399999999996</v>
      </c>
      <c r="X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2734.06</v>
      </c>
      <c r="Y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2631.6899999999996</v>
      </c>
    </row>
    <row r="285" spans="1:25" x14ac:dyDescent="0.2">
      <c r="A285" s="88">
        <f t="shared" si="7"/>
        <v>41993</v>
      </c>
      <c r="B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2586.92</v>
      </c>
      <c r="C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2606.73</v>
      </c>
      <c r="D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2625.4399999999996</v>
      </c>
      <c r="E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2628.6899999999996</v>
      </c>
      <c r="F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2628.7299999999996</v>
      </c>
      <c r="G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2619.4699999999998</v>
      </c>
      <c r="H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2581.37</v>
      </c>
      <c r="I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2598.66</v>
      </c>
      <c r="J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2600.2599999999998</v>
      </c>
      <c r="K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2618.3199999999997</v>
      </c>
      <c r="L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2612.14</v>
      </c>
      <c r="M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2618.17</v>
      </c>
      <c r="N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2623.99</v>
      </c>
      <c r="O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2643.27</v>
      </c>
      <c r="P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2650.2799999999997</v>
      </c>
      <c r="Q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2626.67</v>
      </c>
      <c r="R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2605.2999999999997</v>
      </c>
      <c r="S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2676.21</v>
      </c>
      <c r="T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2688.17</v>
      </c>
      <c r="U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2683.5099999999998</v>
      </c>
      <c r="V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2613.2399999999998</v>
      </c>
      <c r="W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2615.08</v>
      </c>
      <c r="X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2743.3999999999996</v>
      </c>
      <c r="Y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2640.3599999999997</v>
      </c>
    </row>
    <row r="286" spans="1:25" x14ac:dyDescent="0.2">
      <c r="A286" s="88">
        <f t="shared" si="7"/>
        <v>41994</v>
      </c>
      <c r="B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2587.46</v>
      </c>
      <c r="C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2606.8199999999997</v>
      </c>
      <c r="D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2625.5899999999997</v>
      </c>
      <c r="E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2628.8199999999997</v>
      </c>
      <c r="F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2629.0099999999998</v>
      </c>
      <c r="G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2619.6499999999996</v>
      </c>
      <c r="H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2581.27</v>
      </c>
      <c r="I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2586.7599999999998</v>
      </c>
      <c r="J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2601.91</v>
      </c>
      <c r="K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2659.74</v>
      </c>
      <c r="L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2611.46</v>
      </c>
      <c r="M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2617.33</v>
      </c>
      <c r="N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2623.54</v>
      </c>
      <c r="O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2626.81</v>
      </c>
      <c r="P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2623.99</v>
      </c>
      <c r="Q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2606.58</v>
      </c>
      <c r="R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2604.7999999999997</v>
      </c>
      <c r="S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2676.08</v>
      </c>
      <c r="T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2686.6</v>
      </c>
      <c r="U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2684.77</v>
      </c>
      <c r="V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2613.48</v>
      </c>
      <c r="W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2614.25</v>
      </c>
      <c r="X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2743.8399999999997</v>
      </c>
      <c r="Y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2625.83</v>
      </c>
    </row>
    <row r="287" spans="1:25" x14ac:dyDescent="0.2">
      <c r="A287" s="88">
        <f t="shared" si="7"/>
        <v>41995</v>
      </c>
      <c r="B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2583.7799999999997</v>
      </c>
      <c r="C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2606.37</v>
      </c>
      <c r="D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2623.72</v>
      </c>
      <c r="E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2623.5899999999997</v>
      </c>
      <c r="F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2627.4399999999996</v>
      </c>
      <c r="G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2618.5299999999997</v>
      </c>
      <c r="H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2577.5899999999997</v>
      </c>
      <c r="I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2663.96</v>
      </c>
      <c r="J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2640.8199999999997</v>
      </c>
      <c r="K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2646.39</v>
      </c>
      <c r="L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2633.75</v>
      </c>
      <c r="M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2588.2799999999997</v>
      </c>
      <c r="N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2600.64</v>
      </c>
      <c r="O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2610.5899999999997</v>
      </c>
      <c r="P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2658.71</v>
      </c>
      <c r="Q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2643.22</v>
      </c>
      <c r="R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2596.87</v>
      </c>
      <c r="S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2615.8399999999997</v>
      </c>
      <c r="T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2614.7399999999998</v>
      </c>
      <c r="U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2616.6799999999998</v>
      </c>
      <c r="V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2615.2799999999997</v>
      </c>
      <c r="W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2614.04</v>
      </c>
      <c r="X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2733.6099999999997</v>
      </c>
      <c r="Y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2631.77</v>
      </c>
    </row>
    <row r="288" spans="1:25" x14ac:dyDescent="0.2">
      <c r="A288" s="88">
        <f t="shared" si="7"/>
        <v>41996</v>
      </c>
      <c r="B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2581.8199999999997</v>
      </c>
      <c r="C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2606.9699999999998</v>
      </c>
      <c r="D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2624.43</v>
      </c>
      <c r="E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2624.3599999999997</v>
      </c>
      <c r="F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2627.84</v>
      </c>
      <c r="G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2618.8599999999997</v>
      </c>
      <c r="H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2577.7599999999998</v>
      </c>
      <c r="I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2664.35</v>
      </c>
      <c r="J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2641.0299999999997</v>
      </c>
      <c r="K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2646.52</v>
      </c>
      <c r="L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2633.93</v>
      </c>
      <c r="M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2588.3999999999996</v>
      </c>
      <c r="N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2600.7399999999998</v>
      </c>
      <c r="O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2610.92</v>
      </c>
      <c r="P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2658.68</v>
      </c>
      <c r="Q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2643.2999999999997</v>
      </c>
      <c r="R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2596.16</v>
      </c>
      <c r="S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2612.2799999999997</v>
      </c>
      <c r="T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2613.1999999999998</v>
      </c>
      <c r="U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2622.3199999999997</v>
      </c>
      <c r="V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2615.85</v>
      </c>
      <c r="W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2612.71</v>
      </c>
      <c r="X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2728.24</v>
      </c>
      <c r="Y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2628.16</v>
      </c>
    </row>
    <row r="289" spans="1:27" x14ac:dyDescent="0.2">
      <c r="A289" s="88">
        <f t="shared" si="7"/>
        <v>41997</v>
      </c>
      <c r="B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2582.12</v>
      </c>
      <c r="C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2607.2799999999997</v>
      </c>
      <c r="D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2625.0099999999998</v>
      </c>
      <c r="E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2625.0499999999997</v>
      </c>
      <c r="F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2618.8999999999996</v>
      </c>
      <c r="G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2618.9799999999996</v>
      </c>
      <c r="H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2577.7999999999997</v>
      </c>
      <c r="I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2655.8599999999997</v>
      </c>
      <c r="J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2630.08</v>
      </c>
      <c r="K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2634.68</v>
      </c>
      <c r="L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2613.88</v>
      </c>
      <c r="M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2579.1499999999996</v>
      </c>
      <c r="N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2588.5499999999997</v>
      </c>
      <c r="O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2603.41</v>
      </c>
      <c r="P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2649.74</v>
      </c>
      <c r="Q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2644.43</v>
      </c>
      <c r="R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2597.79</v>
      </c>
      <c r="S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2619.3399999999997</v>
      </c>
      <c r="T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2622.66</v>
      </c>
      <c r="U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2621.42</v>
      </c>
      <c r="V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2613.2599999999998</v>
      </c>
      <c r="W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2608.5299999999997</v>
      </c>
      <c r="X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2743.59</v>
      </c>
      <c r="Y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2642.87</v>
      </c>
    </row>
    <row r="290" spans="1:27" x14ac:dyDescent="0.2">
      <c r="A290" s="88">
        <f t="shared" si="7"/>
        <v>41998</v>
      </c>
      <c r="B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2590.1499999999996</v>
      </c>
      <c r="C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2618.42</v>
      </c>
      <c r="D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2643.25</v>
      </c>
      <c r="E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2643.41</v>
      </c>
      <c r="F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2633.95</v>
      </c>
      <c r="G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2634.0899999999997</v>
      </c>
      <c r="H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2590.81</v>
      </c>
      <c r="I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2670.56</v>
      </c>
      <c r="J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2640.98</v>
      </c>
      <c r="K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2659.6899999999996</v>
      </c>
      <c r="L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2634.0899999999997</v>
      </c>
      <c r="M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2593.21</v>
      </c>
      <c r="N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2608.17</v>
      </c>
      <c r="O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2618.64</v>
      </c>
      <c r="P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2665.8199999999997</v>
      </c>
      <c r="Q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2666.2999999999997</v>
      </c>
      <c r="R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2596.35</v>
      </c>
      <c r="S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2620.02</v>
      </c>
      <c r="T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2620.6899999999996</v>
      </c>
      <c r="U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2622.0099999999998</v>
      </c>
      <c r="V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2608.06</v>
      </c>
      <c r="W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2609.2199999999998</v>
      </c>
      <c r="X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2727.12</v>
      </c>
      <c r="Y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2628.27</v>
      </c>
    </row>
    <row r="291" spans="1:27" x14ac:dyDescent="0.2">
      <c r="A291" s="88">
        <f t="shared" si="7"/>
        <v>41999</v>
      </c>
      <c r="B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2579.17</v>
      </c>
      <c r="C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2612.1999999999998</v>
      </c>
      <c r="D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2626.93</v>
      </c>
      <c r="E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2630.0899999999997</v>
      </c>
      <c r="F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2633.5699999999997</v>
      </c>
      <c r="G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2627.58</v>
      </c>
      <c r="H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2585.08</v>
      </c>
      <c r="I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2673.42</v>
      </c>
      <c r="J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2603.06</v>
      </c>
      <c r="K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2596.5099999999998</v>
      </c>
      <c r="L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2596.46</v>
      </c>
      <c r="M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2593.7599999999998</v>
      </c>
      <c r="N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2597.5</v>
      </c>
      <c r="O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2592.5</v>
      </c>
      <c r="P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2621.0499999999997</v>
      </c>
      <c r="Q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2610.21</v>
      </c>
      <c r="R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2588.92</v>
      </c>
      <c r="S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2621.92</v>
      </c>
      <c r="T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2622.3399999999997</v>
      </c>
      <c r="U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2623.46</v>
      </c>
      <c r="V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2609.5499999999997</v>
      </c>
      <c r="W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2609.79</v>
      </c>
      <c r="X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2738.2299999999996</v>
      </c>
      <c r="Y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2634.2</v>
      </c>
    </row>
    <row r="292" spans="1:27" x14ac:dyDescent="0.2">
      <c r="A292" s="88">
        <f t="shared" si="7"/>
        <v>42000</v>
      </c>
      <c r="B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2582.5699999999997</v>
      </c>
      <c r="C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2612.4499999999998</v>
      </c>
      <c r="D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2634.6899999999996</v>
      </c>
      <c r="E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2637.8999999999996</v>
      </c>
      <c r="F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2634.8399999999997</v>
      </c>
      <c r="G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2618.8399999999997</v>
      </c>
      <c r="H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2603.9299999999998</v>
      </c>
      <c r="I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2596.62</v>
      </c>
      <c r="J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2668.2299999999996</v>
      </c>
      <c r="K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2612.1</v>
      </c>
      <c r="L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2612.0499999999997</v>
      </c>
      <c r="M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2617.96</v>
      </c>
      <c r="N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2617.7699999999995</v>
      </c>
      <c r="O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2617.8599999999997</v>
      </c>
      <c r="P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2636.81</v>
      </c>
      <c r="Q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2637.21</v>
      </c>
      <c r="R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2585.81</v>
      </c>
      <c r="S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2637.4799999999996</v>
      </c>
      <c r="T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2627.5499999999997</v>
      </c>
      <c r="U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2630.43</v>
      </c>
      <c r="V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2613.39</v>
      </c>
      <c r="W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2614.1</v>
      </c>
      <c r="X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2733.0299999999997</v>
      </c>
      <c r="Y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2633.99</v>
      </c>
    </row>
    <row r="293" spans="1:27" x14ac:dyDescent="0.2">
      <c r="A293" s="88">
        <f t="shared" si="7"/>
        <v>42001</v>
      </c>
      <c r="B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2580.29</v>
      </c>
      <c r="C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2615.3599999999997</v>
      </c>
      <c r="D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2641.23</v>
      </c>
      <c r="E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2644.5299999999997</v>
      </c>
      <c r="F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2641.3999999999996</v>
      </c>
      <c r="G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2625.0499999999997</v>
      </c>
      <c r="H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2603.5099999999998</v>
      </c>
      <c r="I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2580.35</v>
      </c>
      <c r="J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2615.64</v>
      </c>
      <c r="K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2616.77</v>
      </c>
      <c r="L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2611.02</v>
      </c>
      <c r="M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2616.88</v>
      </c>
      <c r="N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2635.4399999999996</v>
      </c>
      <c r="O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2648.5499999999997</v>
      </c>
      <c r="P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2658.66</v>
      </c>
      <c r="Q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2636.06</v>
      </c>
      <c r="R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2584.59</v>
      </c>
      <c r="S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2614.64</v>
      </c>
      <c r="T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2615.12</v>
      </c>
      <c r="U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2607.5</v>
      </c>
      <c r="V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2613.85</v>
      </c>
      <c r="W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2614.66</v>
      </c>
      <c r="X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2686.91</v>
      </c>
      <c r="Y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2622.1</v>
      </c>
    </row>
    <row r="294" spans="1:27" x14ac:dyDescent="0.2">
      <c r="A294" s="88">
        <f t="shared" si="7"/>
        <v>42002</v>
      </c>
      <c r="B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2579.0299999999997</v>
      </c>
      <c r="C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2606.54</v>
      </c>
      <c r="D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2627.16</v>
      </c>
      <c r="E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2630.1099999999997</v>
      </c>
      <c r="F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2633.75</v>
      </c>
      <c r="G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2618.77</v>
      </c>
      <c r="H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2577.6099999999997</v>
      </c>
      <c r="I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2664.1499999999996</v>
      </c>
      <c r="J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2618.5899999999997</v>
      </c>
      <c r="K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2622.08</v>
      </c>
      <c r="L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2604.88</v>
      </c>
      <c r="M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2579.31</v>
      </c>
      <c r="N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2583.14</v>
      </c>
      <c r="O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2580.7799999999997</v>
      </c>
      <c r="P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2612.7599999999998</v>
      </c>
      <c r="Q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2593.9299999999998</v>
      </c>
      <c r="R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2594.04</v>
      </c>
      <c r="S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2610.2199999999998</v>
      </c>
      <c r="T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2610.5899999999997</v>
      </c>
      <c r="U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2611.64</v>
      </c>
      <c r="V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2608.8199999999997</v>
      </c>
      <c r="W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2609.8599999999997</v>
      </c>
      <c r="X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2739.72</v>
      </c>
      <c r="Y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2635.2799999999997</v>
      </c>
    </row>
    <row r="295" spans="1:27" x14ac:dyDescent="0.2">
      <c r="A295" s="88">
        <f t="shared" si="7"/>
        <v>42003</v>
      </c>
      <c r="B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2578.4499999999998</v>
      </c>
      <c r="C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2615.8799999999997</v>
      </c>
      <c r="D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2636.8199999999997</v>
      </c>
      <c r="E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2643.3199999999997</v>
      </c>
      <c r="F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2647.14</v>
      </c>
      <c r="G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2631.0299999999997</v>
      </c>
      <c r="H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2585.4499999999998</v>
      </c>
      <c r="I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2676.98</v>
      </c>
      <c r="J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2629.6</v>
      </c>
      <c r="K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2634.39</v>
      </c>
      <c r="L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2616.3199999999997</v>
      </c>
      <c r="M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2583.46</v>
      </c>
      <c r="N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2600.3999999999996</v>
      </c>
      <c r="O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2597.66</v>
      </c>
      <c r="P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2655.45</v>
      </c>
      <c r="Q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2621.8599999999997</v>
      </c>
      <c r="R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2585.25</v>
      </c>
      <c r="S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2619.0899999999997</v>
      </c>
      <c r="T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2618.7999999999997</v>
      </c>
      <c r="U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2619.84</v>
      </c>
      <c r="V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2609.04</v>
      </c>
      <c r="W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2609.67</v>
      </c>
      <c r="X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2739.52</v>
      </c>
      <c r="Y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2634.7599999999998</v>
      </c>
    </row>
    <row r="296" spans="1:27" x14ac:dyDescent="0.2">
      <c r="A296" s="88">
        <f t="shared" si="7"/>
        <v>42004</v>
      </c>
      <c r="B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2578.25</v>
      </c>
      <c r="C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2615.6999999999998</v>
      </c>
      <c r="D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2636.7599999999998</v>
      </c>
      <c r="E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2643.0499999999997</v>
      </c>
      <c r="F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2646.77</v>
      </c>
      <c r="G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2630.99</v>
      </c>
      <c r="H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2585.0699999999997</v>
      </c>
      <c r="I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2676.08</v>
      </c>
      <c r="J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2629.02</v>
      </c>
      <c r="K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2632.2299999999996</v>
      </c>
      <c r="L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2614.4799999999996</v>
      </c>
      <c r="M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2582.1799999999998</v>
      </c>
      <c r="N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2599.2199999999998</v>
      </c>
      <c r="O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2597.7399999999998</v>
      </c>
      <c r="P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2655.6499999999996</v>
      </c>
      <c r="Q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2622.12</v>
      </c>
      <c r="R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2585.16</v>
      </c>
      <c r="S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2668.87</v>
      </c>
      <c r="T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2683.91</v>
      </c>
      <c r="U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2676.58</v>
      </c>
      <c r="V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2715.04</v>
      </c>
      <c r="W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2679.27</v>
      </c>
      <c r="X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2835.35</v>
      </c>
      <c r="Y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2737.4799999999996</v>
      </c>
    </row>
    <row r="298" spans="1:27" s="99" customFormat="1" ht="19.5" customHeight="1" x14ac:dyDescent="0.25">
      <c r="A298" s="97" t="s">
        <v>154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</row>
    <row r="299" spans="1:27" x14ac:dyDescent="0.25">
      <c r="A299" s="96" t="s">
        <v>156</v>
      </c>
      <c r="B299" s="87"/>
      <c r="C299" s="87"/>
      <c r="D299" s="87"/>
    </row>
    <row r="300" spans="1:27" ht="12.75" x14ac:dyDescent="0.2">
      <c r="A300" s="165" t="s">
        <v>49</v>
      </c>
      <c r="B300" s="168" t="s">
        <v>128</v>
      </c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70"/>
    </row>
    <row r="301" spans="1:27" ht="12.75" x14ac:dyDescent="0.2">
      <c r="A301" s="166"/>
      <c r="B301" s="171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3"/>
    </row>
    <row r="302" spans="1:27" ht="12.75" customHeight="1" x14ac:dyDescent="0.2">
      <c r="A302" s="166"/>
      <c r="B302" s="174" t="s">
        <v>129</v>
      </c>
      <c r="C302" s="163" t="s">
        <v>130</v>
      </c>
      <c r="D302" s="163" t="s">
        <v>131</v>
      </c>
      <c r="E302" s="163" t="s">
        <v>132</v>
      </c>
      <c r="F302" s="163" t="s">
        <v>133</v>
      </c>
      <c r="G302" s="163" t="s">
        <v>134</v>
      </c>
      <c r="H302" s="163" t="s">
        <v>135</v>
      </c>
      <c r="I302" s="163" t="s">
        <v>136</v>
      </c>
      <c r="J302" s="163" t="s">
        <v>137</v>
      </c>
      <c r="K302" s="163" t="s">
        <v>138</v>
      </c>
      <c r="L302" s="163" t="s">
        <v>139</v>
      </c>
      <c r="M302" s="163" t="s">
        <v>140</v>
      </c>
      <c r="N302" s="176" t="s">
        <v>141</v>
      </c>
      <c r="O302" s="163" t="s">
        <v>142</v>
      </c>
      <c r="P302" s="163" t="s">
        <v>143</v>
      </c>
      <c r="Q302" s="163" t="s">
        <v>144</v>
      </c>
      <c r="R302" s="163" t="s">
        <v>145</v>
      </c>
      <c r="S302" s="163" t="s">
        <v>146</v>
      </c>
      <c r="T302" s="163" t="s">
        <v>147</v>
      </c>
      <c r="U302" s="163" t="s">
        <v>148</v>
      </c>
      <c r="V302" s="163" t="s">
        <v>149</v>
      </c>
      <c r="W302" s="163" t="s">
        <v>150</v>
      </c>
      <c r="X302" s="163" t="s">
        <v>151</v>
      </c>
      <c r="Y302" s="163" t="s">
        <v>152</v>
      </c>
    </row>
    <row r="303" spans="1:27" ht="11.25" customHeight="1" x14ac:dyDescent="0.2">
      <c r="A303" s="167"/>
      <c r="B303" s="1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77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</row>
    <row r="304" spans="1:27" ht="15.75" customHeight="1" x14ac:dyDescent="0.2">
      <c r="A304" s="88">
        <f>A266</f>
        <v>41974</v>
      </c>
      <c r="B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2969.86</v>
      </c>
      <c r="C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2971.02</v>
      </c>
      <c r="D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2951.99</v>
      </c>
      <c r="E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2955.2400000000002</v>
      </c>
      <c r="F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2958.36</v>
      </c>
      <c r="G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2951.78</v>
      </c>
      <c r="H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2968.52</v>
      </c>
      <c r="I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3006.08</v>
      </c>
      <c r="J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2951.69</v>
      </c>
      <c r="K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2983.08</v>
      </c>
      <c r="L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3003.32</v>
      </c>
      <c r="M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3078</v>
      </c>
      <c r="N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3048.6400000000003</v>
      </c>
      <c r="O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3041.7200000000003</v>
      </c>
      <c r="P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3000.36</v>
      </c>
      <c r="Q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2998</v>
      </c>
      <c r="R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3018.8500000000004</v>
      </c>
      <c r="S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3155.59</v>
      </c>
      <c r="T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3165.48</v>
      </c>
      <c r="U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3122.15</v>
      </c>
      <c r="V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3181.4300000000003</v>
      </c>
      <c r="W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3111.86</v>
      </c>
      <c r="X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3341.75</v>
      </c>
      <c r="Y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3115.54</v>
      </c>
      <c r="AA304" s="89"/>
    </row>
    <row r="305" spans="1:25" x14ac:dyDescent="0.2">
      <c r="A305" s="88">
        <f>A304+1</f>
        <v>41975</v>
      </c>
      <c r="B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2967.21</v>
      </c>
      <c r="C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2967.44</v>
      </c>
      <c r="D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2952.54</v>
      </c>
      <c r="E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2955.4</v>
      </c>
      <c r="F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2958.8500000000004</v>
      </c>
      <c r="G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2951.37</v>
      </c>
      <c r="H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2967.1000000000004</v>
      </c>
      <c r="I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3006.91</v>
      </c>
      <c r="J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2952.5</v>
      </c>
      <c r="K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2980.2200000000003</v>
      </c>
      <c r="L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2993.98</v>
      </c>
      <c r="M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3061.95</v>
      </c>
      <c r="N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3024.4900000000002</v>
      </c>
      <c r="O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3022.86</v>
      </c>
      <c r="P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2986.42</v>
      </c>
      <c r="Q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2984</v>
      </c>
      <c r="R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3034.34</v>
      </c>
      <c r="S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3145.65</v>
      </c>
      <c r="T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3141.62</v>
      </c>
      <c r="U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3102.5600000000004</v>
      </c>
      <c r="V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3144.37</v>
      </c>
      <c r="W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3093.75</v>
      </c>
      <c r="X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3219.67</v>
      </c>
      <c r="Y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3122.09</v>
      </c>
    </row>
    <row r="306" spans="1:25" x14ac:dyDescent="0.2">
      <c r="A306" s="88">
        <f t="shared" ref="A306:A334" si="8">A305+1</f>
        <v>41976</v>
      </c>
      <c r="B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2955.82</v>
      </c>
      <c r="C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2987.63</v>
      </c>
      <c r="D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2987.64</v>
      </c>
      <c r="E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2987.56</v>
      </c>
      <c r="F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2987.8500000000004</v>
      </c>
      <c r="G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2988.53</v>
      </c>
      <c r="H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2979.49</v>
      </c>
      <c r="I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3073.07</v>
      </c>
      <c r="J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3004.8</v>
      </c>
      <c r="K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2989.2000000000003</v>
      </c>
      <c r="L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2952.27</v>
      </c>
      <c r="M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3045.76</v>
      </c>
      <c r="N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2998.63</v>
      </c>
      <c r="O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3006.31</v>
      </c>
      <c r="P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2949.42</v>
      </c>
      <c r="Q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2966.12</v>
      </c>
      <c r="R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3044.48</v>
      </c>
      <c r="S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3152.2200000000003</v>
      </c>
      <c r="T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3128.74</v>
      </c>
      <c r="U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3081.77</v>
      </c>
      <c r="V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3117.38</v>
      </c>
      <c r="W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3065.08</v>
      </c>
      <c r="X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3237.86</v>
      </c>
      <c r="Y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3115.58</v>
      </c>
    </row>
    <row r="307" spans="1:25" x14ac:dyDescent="0.2">
      <c r="A307" s="88">
        <f t="shared" si="8"/>
        <v>41977</v>
      </c>
      <c r="B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2975.87</v>
      </c>
      <c r="C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2968.07</v>
      </c>
      <c r="D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2987.8500000000004</v>
      </c>
      <c r="E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2987.8100000000004</v>
      </c>
      <c r="F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2988.04</v>
      </c>
      <c r="G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2969.36</v>
      </c>
      <c r="H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2948.96</v>
      </c>
      <c r="I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3054.94</v>
      </c>
      <c r="J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3007.88</v>
      </c>
      <c r="K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2979.04</v>
      </c>
      <c r="L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2954.28</v>
      </c>
      <c r="M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3006.7400000000002</v>
      </c>
      <c r="N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2987</v>
      </c>
      <c r="O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2948.9900000000002</v>
      </c>
      <c r="P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2988.04</v>
      </c>
      <c r="Q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2983.05</v>
      </c>
      <c r="R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2973.25</v>
      </c>
      <c r="S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3137.13</v>
      </c>
      <c r="T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3128.63</v>
      </c>
      <c r="U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3104.52</v>
      </c>
      <c r="V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3139.19</v>
      </c>
      <c r="W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3077.6800000000003</v>
      </c>
      <c r="X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3244.02</v>
      </c>
      <c r="Y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3153.12</v>
      </c>
    </row>
    <row r="308" spans="1:25" x14ac:dyDescent="0.2">
      <c r="A308" s="88">
        <f t="shared" si="8"/>
        <v>41978</v>
      </c>
      <c r="B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2973.59</v>
      </c>
      <c r="C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2969.13</v>
      </c>
      <c r="D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2988.7</v>
      </c>
      <c r="E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2988.75</v>
      </c>
      <c r="F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2989.01</v>
      </c>
      <c r="G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2990</v>
      </c>
      <c r="H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2949.62</v>
      </c>
      <c r="I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3055.15</v>
      </c>
      <c r="J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2989.69</v>
      </c>
      <c r="K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2961.32</v>
      </c>
      <c r="L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2978.2</v>
      </c>
      <c r="M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3044.25</v>
      </c>
      <c r="N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3039.56</v>
      </c>
      <c r="O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3045.23</v>
      </c>
      <c r="P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2952</v>
      </c>
      <c r="Q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2949.96</v>
      </c>
      <c r="R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2999.4900000000002</v>
      </c>
      <c r="S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3103.9500000000003</v>
      </c>
      <c r="T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3126.4900000000002</v>
      </c>
      <c r="U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3112.92</v>
      </c>
      <c r="V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3134.15</v>
      </c>
      <c r="W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3087.2200000000003</v>
      </c>
      <c r="X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3257.58</v>
      </c>
      <c r="Y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3153.01</v>
      </c>
    </row>
    <row r="309" spans="1:25" x14ac:dyDescent="0.2">
      <c r="A309" s="88">
        <f t="shared" si="8"/>
        <v>41979</v>
      </c>
      <c r="B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2982.79</v>
      </c>
      <c r="C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2969.21</v>
      </c>
      <c r="D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2974.56</v>
      </c>
      <c r="E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2956.32</v>
      </c>
      <c r="F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2949.95</v>
      </c>
      <c r="G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2960.03</v>
      </c>
      <c r="H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2969.16</v>
      </c>
      <c r="I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2969.96</v>
      </c>
      <c r="J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3048.6800000000003</v>
      </c>
      <c r="K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2954.2200000000003</v>
      </c>
      <c r="L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2982.16</v>
      </c>
      <c r="M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2983.69</v>
      </c>
      <c r="N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2969.7400000000002</v>
      </c>
      <c r="O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2964.1000000000004</v>
      </c>
      <c r="P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2976.36</v>
      </c>
      <c r="Q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2981.1000000000004</v>
      </c>
      <c r="R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3021.42</v>
      </c>
      <c r="S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3118.33</v>
      </c>
      <c r="T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3120.88</v>
      </c>
      <c r="U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3101.1800000000003</v>
      </c>
      <c r="V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3052.2</v>
      </c>
      <c r="W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3005.84</v>
      </c>
      <c r="X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3198.01</v>
      </c>
      <c r="Y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3083.29</v>
      </c>
    </row>
    <row r="310" spans="1:25" x14ac:dyDescent="0.2">
      <c r="A310" s="88">
        <f t="shared" si="8"/>
        <v>41980</v>
      </c>
      <c r="B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2980.5</v>
      </c>
      <c r="C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2965.02</v>
      </c>
      <c r="D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2955.17</v>
      </c>
      <c r="E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2949.3900000000003</v>
      </c>
      <c r="F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2960.8500000000004</v>
      </c>
      <c r="G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2952.79</v>
      </c>
      <c r="H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2959.83</v>
      </c>
      <c r="I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2965.01</v>
      </c>
      <c r="J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3039.09</v>
      </c>
      <c r="K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2970.56</v>
      </c>
      <c r="L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2978.95</v>
      </c>
      <c r="M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2979.52</v>
      </c>
      <c r="N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2967.55</v>
      </c>
      <c r="O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2961.3900000000003</v>
      </c>
      <c r="P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2974.58</v>
      </c>
      <c r="Q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2979.4</v>
      </c>
      <c r="R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2964.67</v>
      </c>
      <c r="S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3108.3</v>
      </c>
      <c r="T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3113.74</v>
      </c>
      <c r="U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3098.1</v>
      </c>
      <c r="V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3051.77</v>
      </c>
      <c r="W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3005.6000000000004</v>
      </c>
      <c r="X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3198.4700000000003</v>
      </c>
      <c r="Y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3084.4900000000002</v>
      </c>
    </row>
    <row r="311" spans="1:25" x14ac:dyDescent="0.2">
      <c r="A311" s="88">
        <f t="shared" si="8"/>
        <v>41981</v>
      </c>
      <c r="B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2975.6000000000004</v>
      </c>
      <c r="C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2969.9</v>
      </c>
      <c r="D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2963.61</v>
      </c>
      <c r="E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2963.3900000000003</v>
      </c>
      <c r="F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2956.86</v>
      </c>
      <c r="G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2949.26</v>
      </c>
      <c r="H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2963.6400000000003</v>
      </c>
      <c r="I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2971.27</v>
      </c>
      <c r="J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2960.83</v>
      </c>
      <c r="K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2987.0299999999997</v>
      </c>
      <c r="L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2981.9</v>
      </c>
      <c r="M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3035.73</v>
      </c>
      <c r="N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3025.42</v>
      </c>
      <c r="O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3055.65</v>
      </c>
      <c r="P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2990.65</v>
      </c>
      <c r="Q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2982.32</v>
      </c>
      <c r="R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2971.7400000000002</v>
      </c>
      <c r="S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3175.66</v>
      </c>
      <c r="T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3120.44</v>
      </c>
      <c r="U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3094.95</v>
      </c>
      <c r="V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3135.1800000000003</v>
      </c>
      <c r="W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3095.55</v>
      </c>
      <c r="X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3238.55</v>
      </c>
      <c r="Y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3145.9300000000003</v>
      </c>
    </row>
    <row r="312" spans="1:25" x14ac:dyDescent="0.2">
      <c r="A312" s="88">
        <f t="shared" si="8"/>
        <v>41982</v>
      </c>
      <c r="B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2975.06</v>
      </c>
      <c r="C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2970.3</v>
      </c>
      <c r="D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2963.56</v>
      </c>
      <c r="E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2962</v>
      </c>
      <c r="F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2954.9</v>
      </c>
      <c r="G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2950.55</v>
      </c>
      <c r="H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2964.63</v>
      </c>
      <c r="I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2988.67</v>
      </c>
      <c r="J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2971.55</v>
      </c>
      <c r="K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2966.41</v>
      </c>
      <c r="L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2966.03</v>
      </c>
      <c r="M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2988.2200000000003</v>
      </c>
      <c r="N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2988.99</v>
      </c>
      <c r="O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2989.82</v>
      </c>
      <c r="P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2956.38</v>
      </c>
      <c r="Q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2948.25</v>
      </c>
      <c r="R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2972.8</v>
      </c>
      <c r="S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3102.23</v>
      </c>
      <c r="T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3110.41</v>
      </c>
      <c r="U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3087.25</v>
      </c>
      <c r="V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3113.63</v>
      </c>
      <c r="W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3075.25</v>
      </c>
      <c r="X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3236.9900000000002</v>
      </c>
      <c r="Y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3143.8500000000004</v>
      </c>
    </row>
    <row r="313" spans="1:25" x14ac:dyDescent="0.2">
      <c r="A313" s="88">
        <f t="shared" si="8"/>
        <v>41983</v>
      </c>
      <c r="B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2977.57</v>
      </c>
      <c r="C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2970.9900000000002</v>
      </c>
      <c r="D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2954.5</v>
      </c>
      <c r="E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2964.05</v>
      </c>
      <c r="F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2958.01</v>
      </c>
      <c r="G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2952.23</v>
      </c>
      <c r="H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2966.34</v>
      </c>
      <c r="I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3012.09</v>
      </c>
      <c r="J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2964.58</v>
      </c>
      <c r="K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2962.41</v>
      </c>
      <c r="L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2958.38</v>
      </c>
      <c r="M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2985.48</v>
      </c>
      <c r="N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2961.12</v>
      </c>
      <c r="O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2949.8</v>
      </c>
      <c r="P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2983.33</v>
      </c>
      <c r="Q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2977.66</v>
      </c>
      <c r="R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2964.02</v>
      </c>
      <c r="S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3054.29</v>
      </c>
      <c r="T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3064.4700000000003</v>
      </c>
      <c r="U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3048.21</v>
      </c>
      <c r="V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3080.9700000000003</v>
      </c>
      <c r="W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3020.92</v>
      </c>
      <c r="X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3209.55</v>
      </c>
      <c r="Y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3105.28</v>
      </c>
    </row>
    <row r="314" spans="1:25" x14ac:dyDescent="0.2">
      <c r="A314" s="88">
        <f t="shared" si="8"/>
        <v>41984</v>
      </c>
      <c r="B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2972.36</v>
      </c>
      <c r="C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2966.83</v>
      </c>
      <c r="D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2954.37</v>
      </c>
      <c r="E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2963.83</v>
      </c>
      <c r="F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2957.9300000000003</v>
      </c>
      <c r="G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2951.9300000000003</v>
      </c>
      <c r="H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2966.95</v>
      </c>
      <c r="I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3011.77</v>
      </c>
      <c r="J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2964.1800000000003</v>
      </c>
      <c r="K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2961.9900000000002</v>
      </c>
      <c r="L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2958.9700000000003</v>
      </c>
      <c r="M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2985.3500000000004</v>
      </c>
      <c r="N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2962.16</v>
      </c>
      <c r="O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2950.81</v>
      </c>
      <c r="P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2982.99</v>
      </c>
      <c r="Q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2977.7000000000003</v>
      </c>
      <c r="R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2963.7200000000003</v>
      </c>
      <c r="S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3055.88</v>
      </c>
      <c r="T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3066.2000000000003</v>
      </c>
      <c r="U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3047.8900000000003</v>
      </c>
      <c r="V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3080.88</v>
      </c>
      <c r="W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3021.81</v>
      </c>
      <c r="X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3200.76</v>
      </c>
      <c r="Y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3097.3500000000004</v>
      </c>
    </row>
    <row r="315" spans="1:25" x14ac:dyDescent="0.2">
      <c r="A315" s="88">
        <f t="shared" si="8"/>
        <v>41985</v>
      </c>
      <c r="B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2970.67</v>
      </c>
      <c r="C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2948.27</v>
      </c>
      <c r="D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2960.7</v>
      </c>
      <c r="E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2960.6</v>
      </c>
      <c r="F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2956.6400000000003</v>
      </c>
      <c r="G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2961.12</v>
      </c>
      <c r="H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2964.37</v>
      </c>
      <c r="I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3012.3500000000004</v>
      </c>
      <c r="J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2964.78</v>
      </c>
      <c r="K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2962.45</v>
      </c>
      <c r="L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2953.69</v>
      </c>
      <c r="M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2983.4300000000003</v>
      </c>
      <c r="N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2948.27</v>
      </c>
      <c r="O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2967.06</v>
      </c>
      <c r="P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2977.7000000000003</v>
      </c>
      <c r="Q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2978.77</v>
      </c>
      <c r="R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2961.59</v>
      </c>
      <c r="S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3013.55</v>
      </c>
      <c r="T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3014.77</v>
      </c>
      <c r="U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2991.1400000000003</v>
      </c>
      <c r="V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3058.26</v>
      </c>
      <c r="W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3011.28</v>
      </c>
      <c r="X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3208</v>
      </c>
      <c r="Y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3080.94</v>
      </c>
    </row>
    <row r="316" spans="1:25" x14ac:dyDescent="0.2">
      <c r="A316" s="88">
        <f t="shared" si="8"/>
        <v>41986</v>
      </c>
      <c r="B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2954.2200000000003</v>
      </c>
      <c r="C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2953.4700000000003</v>
      </c>
      <c r="D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2951.8</v>
      </c>
      <c r="E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2952.2200000000003</v>
      </c>
      <c r="F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2952.48</v>
      </c>
      <c r="G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2953.01</v>
      </c>
      <c r="H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2954.2</v>
      </c>
      <c r="I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2980.52</v>
      </c>
      <c r="J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2978.29</v>
      </c>
      <c r="K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2979.58</v>
      </c>
      <c r="L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2985.9700000000003</v>
      </c>
      <c r="M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3003.24</v>
      </c>
      <c r="N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3002.9</v>
      </c>
      <c r="O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3002.82</v>
      </c>
      <c r="P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3003.32</v>
      </c>
      <c r="Q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3003.98</v>
      </c>
      <c r="R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3008.04</v>
      </c>
      <c r="S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3042.58</v>
      </c>
      <c r="T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3077.79</v>
      </c>
      <c r="U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3055.3900000000003</v>
      </c>
      <c r="V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3036.83</v>
      </c>
      <c r="W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2991.6800000000003</v>
      </c>
      <c r="X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3152.04</v>
      </c>
      <c r="Y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3011.48</v>
      </c>
    </row>
    <row r="317" spans="1:25" x14ac:dyDescent="0.2">
      <c r="A317" s="88">
        <f t="shared" si="8"/>
        <v>41987</v>
      </c>
      <c r="B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2953.84</v>
      </c>
      <c r="C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2951.84</v>
      </c>
      <c r="D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2951.8900000000003</v>
      </c>
      <c r="E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2951.98</v>
      </c>
      <c r="F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2952.16</v>
      </c>
      <c r="G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2952.95</v>
      </c>
      <c r="H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2953.6800000000003</v>
      </c>
      <c r="I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2969.37</v>
      </c>
      <c r="J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2967.61</v>
      </c>
      <c r="K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2986.01</v>
      </c>
      <c r="L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2985.9</v>
      </c>
      <c r="M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3003.05</v>
      </c>
      <c r="N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3002.96</v>
      </c>
      <c r="O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3002.9</v>
      </c>
      <c r="P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3003.1800000000003</v>
      </c>
      <c r="Q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3004.13</v>
      </c>
      <c r="R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3008.36</v>
      </c>
      <c r="S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2984.03</v>
      </c>
      <c r="T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3043.02</v>
      </c>
      <c r="U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3025.16</v>
      </c>
      <c r="V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3026.13</v>
      </c>
      <c r="W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2988.32</v>
      </c>
      <c r="X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3151.53</v>
      </c>
      <c r="Y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3011.8900000000003</v>
      </c>
    </row>
    <row r="318" spans="1:25" x14ac:dyDescent="0.2">
      <c r="A318" s="88">
        <f t="shared" si="8"/>
        <v>41988</v>
      </c>
      <c r="B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2949.41</v>
      </c>
      <c r="C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2953.79</v>
      </c>
      <c r="D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2953.6000000000004</v>
      </c>
      <c r="E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2953.79</v>
      </c>
      <c r="F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2953.8900000000003</v>
      </c>
      <c r="G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2954.48</v>
      </c>
      <c r="H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2955.51</v>
      </c>
      <c r="I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3010.62</v>
      </c>
      <c r="J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2963.6000000000004</v>
      </c>
      <c r="K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2961.82</v>
      </c>
      <c r="L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2952.75</v>
      </c>
      <c r="M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2958.4900000000002</v>
      </c>
      <c r="N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2963.9700000000003</v>
      </c>
      <c r="O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2963.82</v>
      </c>
      <c r="P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3021.36</v>
      </c>
      <c r="Q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3022.4700000000003</v>
      </c>
      <c r="R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3026.51</v>
      </c>
      <c r="S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3031.29</v>
      </c>
      <c r="T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3030.65</v>
      </c>
      <c r="U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3000.8</v>
      </c>
      <c r="V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2982.46</v>
      </c>
      <c r="W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2968.1</v>
      </c>
      <c r="X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3167.26</v>
      </c>
      <c r="Y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3032.82</v>
      </c>
    </row>
    <row r="319" spans="1:25" x14ac:dyDescent="0.2">
      <c r="A319" s="88">
        <f t="shared" si="8"/>
        <v>41989</v>
      </c>
      <c r="B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2959.8900000000003</v>
      </c>
      <c r="C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2964.36</v>
      </c>
      <c r="D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3000.54</v>
      </c>
      <c r="E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2993.75</v>
      </c>
      <c r="F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2990.55</v>
      </c>
      <c r="G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2980.88</v>
      </c>
      <c r="H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2962.09</v>
      </c>
      <c r="I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3033.4</v>
      </c>
      <c r="J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2992.61</v>
      </c>
      <c r="K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2961.6800000000003</v>
      </c>
      <c r="L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2952.6000000000004</v>
      </c>
      <c r="M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2970.1400000000003</v>
      </c>
      <c r="N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2963.23</v>
      </c>
      <c r="O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2963.54</v>
      </c>
      <c r="P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3002.51</v>
      </c>
      <c r="Q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2965.19</v>
      </c>
      <c r="R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2977.0600000000004</v>
      </c>
      <c r="S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2994.9</v>
      </c>
      <c r="T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2994.82</v>
      </c>
      <c r="U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2995.2</v>
      </c>
      <c r="V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2986.34</v>
      </c>
      <c r="W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2981.13</v>
      </c>
      <c r="X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3161.09</v>
      </c>
      <c r="Y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3036.86</v>
      </c>
    </row>
    <row r="320" spans="1:25" x14ac:dyDescent="0.2">
      <c r="A320" s="88">
        <f t="shared" si="8"/>
        <v>41990</v>
      </c>
      <c r="B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2953.6800000000003</v>
      </c>
      <c r="C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2979.33</v>
      </c>
      <c r="D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2999.62</v>
      </c>
      <c r="E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2999.79</v>
      </c>
      <c r="F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3003.56</v>
      </c>
      <c r="G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2993.44</v>
      </c>
      <c r="H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2946.94</v>
      </c>
      <c r="I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3044.21</v>
      </c>
      <c r="J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3002.06</v>
      </c>
      <c r="K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2996.86</v>
      </c>
      <c r="L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2977.31</v>
      </c>
      <c r="M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2955.76</v>
      </c>
      <c r="N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2958.79</v>
      </c>
      <c r="O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2964.19</v>
      </c>
      <c r="P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3003.2799999999997</v>
      </c>
      <c r="Q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2965.67</v>
      </c>
      <c r="R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2975.82</v>
      </c>
      <c r="S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2984.1</v>
      </c>
      <c r="T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2984.81</v>
      </c>
      <c r="U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2985.69</v>
      </c>
      <c r="V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2987.2000000000003</v>
      </c>
      <c r="W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2982.4</v>
      </c>
      <c r="X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3136.56</v>
      </c>
      <c r="Y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3001.2200000000003</v>
      </c>
    </row>
    <row r="321" spans="1:25" x14ac:dyDescent="0.2">
      <c r="A321" s="88">
        <f t="shared" si="8"/>
        <v>41991</v>
      </c>
      <c r="B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2955.2</v>
      </c>
      <c r="C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2979.37</v>
      </c>
      <c r="D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2999.83</v>
      </c>
      <c r="E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2999.76</v>
      </c>
      <c r="F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3003.4</v>
      </c>
      <c r="G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2993.1800000000003</v>
      </c>
      <c r="H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2946.82</v>
      </c>
      <c r="I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3044.49</v>
      </c>
      <c r="J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3017.91</v>
      </c>
      <c r="K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3023.84</v>
      </c>
      <c r="L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3019.92</v>
      </c>
      <c r="M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2978</v>
      </c>
      <c r="N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2992.83</v>
      </c>
      <c r="O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3002</v>
      </c>
      <c r="P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3061.92</v>
      </c>
      <c r="Q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3021.49</v>
      </c>
      <c r="R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2968.59</v>
      </c>
      <c r="S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2988.01</v>
      </c>
      <c r="T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2991.2400000000002</v>
      </c>
      <c r="U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2991.96</v>
      </c>
      <c r="V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2988.8</v>
      </c>
      <c r="W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2983.6800000000003</v>
      </c>
      <c r="X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3124.9900000000002</v>
      </c>
      <c r="Y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3007.91</v>
      </c>
    </row>
    <row r="322" spans="1:25" x14ac:dyDescent="0.2">
      <c r="A322" s="88">
        <f t="shared" si="8"/>
        <v>41992</v>
      </c>
      <c r="B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2955.6800000000003</v>
      </c>
      <c r="C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2979.12</v>
      </c>
      <c r="D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2999.5</v>
      </c>
      <c r="E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2999.44</v>
      </c>
      <c r="F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3002.84</v>
      </c>
      <c r="G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2992.81</v>
      </c>
      <c r="H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2947.02</v>
      </c>
      <c r="I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3044.26</v>
      </c>
      <c r="J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3017.58</v>
      </c>
      <c r="K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3023.55</v>
      </c>
      <c r="L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3019.21</v>
      </c>
      <c r="M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2977.49</v>
      </c>
      <c r="N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2992.12</v>
      </c>
      <c r="O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3000.9700000000003</v>
      </c>
      <c r="P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3060.52</v>
      </c>
      <c r="Q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3020.01</v>
      </c>
      <c r="R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2967.8500000000004</v>
      </c>
      <c r="S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2988.71</v>
      </c>
      <c r="T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2989.3900000000003</v>
      </c>
      <c r="U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2991.3500000000004</v>
      </c>
      <c r="V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2991.48</v>
      </c>
      <c r="W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2986.76</v>
      </c>
      <c r="X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3123.99</v>
      </c>
      <c r="Y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3008</v>
      </c>
    </row>
    <row r="323" spans="1:25" x14ac:dyDescent="0.2">
      <c r="A323" s="88">
        <f t="shared" si="8"/>
        <v>41993</v>
      </c>
      <c r="B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2957.28</v>
      </c>
      <c r="C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2979.73</v>
      </c>
      <c r="D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3000.92</v>
      </c>
      <c r="E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3004.6000000000004</v>
      </c>
      <c r="F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3004.65</v>
      </c>
      <c r="G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2994.16</v>
      </c>
      <c r="H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2950.99</v>
      </c>
      <c r="I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2970.58</v>
      </c>
      <c r="J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2972.4</v>
      </c>
      <c r="K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2992.86</v>
      </c>
      <c r="L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2985.8500000000004</v>
      </c>
      <c r="M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2992.69</v>
      </c>
      <c r="N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2999.28</v>
      </c>
      <c r="O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3021.12</v>
      </c>
      <c r="P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3029.07</v>
      </c>
      <c r="Q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3002.32</v>
      </c>
      <c r="R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2978.11</v>
      </c>
      <c r="S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3058.45</v>
      </c>
      <c r="T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3072</v>
      </c>
      <c r="U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3066.7200000000003</v>
      </c>
      <c r="V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2987.1000000000004</v>
      </c>
      <c r="W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2989.19</v>
      </c>
      <c r="X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3134.57</v>
      </c>
      <c r="Y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3017.82</v>
      </c>
    </row>
    <row r="324" spans="1:25" x14ac:dyDescent="0.2">
      <c r="A324" s="88">
        <f t="shared" si="8"/>
        <v>41994</v>
      </c>
      <c r="B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2957.8900000000003</v>
      </c>
      <c r="C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2979.82</v>
      </c>
      <c r="D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3001.09</v>
      </c>
      <c r="E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3004.75</v>
      </c>
      <c r="F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3004.9700000000003</v>
      </c>
      <c r="G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2994.37</v>
      </c>
      <c r="H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2950.88</v>
      </c>
      <c r="I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2957.09</v>
      </c>
      <c r="J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2974.26</v>
      </c>
      <c r="K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3039.78</v>
      </c>
      <c r="L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2985.09</v>
      </c>
      <c r="M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2991.73</v>
      </c>
      <c r="N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2998.77</v>
      </c>
      <c r="O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3002.48</v>
      </c>
      <c r="P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2999.28</v>
      </c>
      <c r="Q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2979.55</v>
      </c>
      <c r="R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2977.54</v>
      </c>
      <c r="S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3058.3</v>
      </c>
      <c r="T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3070.2200000000003</v>
      </c>
      <c r="U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3068.1400000000003</v>
      </c>
      <c r="V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2987.37</v>
      </c>
      <c r="W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2988.24</v>
      </c>
      <c r="X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3135.07</v>
      </c>
      <c r="Y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3001.36</v>
      </c>
    </row>
    <row r="325" spans="1:25" x14ac:dyDescent="0.2">
      <c r="A325" s="88">
        <f t="shared" si="8"/>
        <v>41995</v>
      </c>
      <c r="B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2953.7200000000003</v>
      </c>
      <c r="C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2979.32</v>
      </c>
      <c r="D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2998.9700000000003</v>
      </c>
      <c r="E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2998.82</v>
      </c>
      <c r="F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3003.19</v>
      </c>
      <c r="G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2993.09</v>
      </c>
      <c r="H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2946.71</v>
      </c>
      <c r="I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3044.57</v>
      </c>
      <c r="J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3018.3500000000004</v>
      </c>
      <c r="K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3024.66</v>
      </c>
      <c r="L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3010.34</v>
      </c>
      <c r="M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2958.82</v>
      </c>
      <c r="N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2972.83</v>
      </c>
      <c r="O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2984.1</v>
      </c>
      <c r="P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3038.61</v>
      </c>
      <c r="Q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3021.06</v>
      </c>
      <c r="R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2968.56</v>
      </c>
      <c r="S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2990.05</v>
      </c>
      <c r="T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2988.8</v>
      </c>
      <c r="U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2990.99</v>
      </c>
      <c r="V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2989.41</v>
      </c>
      <c r="W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2988.01</v>
      </c>
      <c r="X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3123.48</v>
      </c>
      <c r="Y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3008.09</v>
      </c>
    </row>
    <row r="326" spans="1:25" x14ac:dyDescent="0.2">
      <c r="A326" s="88">
        <f t="shared" si="8"/>
        <v>41996</v>
      </c>
      <c r="B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2951.5</v>
      </c>
      <c r="C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2980</v>
      </c>
      <c r="D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2999.78</v>
      </c>
      <c r="E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2999.7</v>
      </c>
      <c r="F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3003.65</v>
      </c>
      <c r="G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2993.4700000000003</v>
      </c>
      <c r="H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2946.91</v>
      </c>
      <c r="I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3045.01</v>
      </c>
      <c r="J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3018.58</v>
      </c>
      <c r="K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3024.8100000000004</v>
      </c>
      <c r="L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3010.54</v>
      </c>
      <c r="M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2958.96</v>
      </c>
      <c r="N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2972.94</v>
      </c>
      <c r="O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2984.48</v>
      </c>
      <c r="P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3038.59</v>
      </c>
      <c r="Q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3021.16</v>
      </c>
      <c r="R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2967.75</v>
      </c>
      <c r="S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2986.01</v>
      </c>
      <c r="T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2987.05</v>
      </c>
      <c r="U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2997.3900000000003</v>
      </c>
      <c r="V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2990.06</v>
      </c>
      <c r="W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2986.5</v>
      </c>
      <c r="X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3117.4</v>
      </c>
      <c r="Y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3004</v>
      </c>
    </row>
    <row r="327" spans="1:25" x14ac:dyDescent="0.2">
      <c r="A327" s="88">
        <f t="shared" si="8"/>
        <v>41997</v>
      </c>
      <c r="B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2951.84</v>
      </c>
      <c r="C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2980.3500000000004</v>
      </c>
      <c r="D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3000.4300000000003</v>
      </c>
      <c r="E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3000.48</v>
      </c>
      <c r="F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2993.51</v>
      </c>
      <c r="G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2993.61</v>
      </c>
      <c r="H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2946.94</v>
      </c>
      <c r="I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3035.3900000000003</v>
      </c>
      <c r="J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3006.1800000000003</v>
      </c>
      <c r="K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3011.3900000000003</v>
      </c>
      <c r="L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2987.83</v>
      </c>
      <c r="M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2948.48</v>
      </c>
      <c r="N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2959.13</v>
      </c>
      <c r="O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2975.96</v>
      </c>
      <c r="P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3028.45</v>
      </c>
      <c r="Q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3022.44</v>
      </c>
      <c r="R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2969.6000000000004</v>
      </c>
      <c r="S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2994.01</v>
      </c>
      <c r="T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2997.77</v>
      </c>
      <c r="U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2996.37</v>
      </c>
      <c r="V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2987.13</v>
      </c>
      <c r="W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2981.76</v>
      </c>
      <c r="X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3134.79</v>
      </c>
      <c r="Y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3020.67</v>
      </c>
    </row>
    <row r="328" spans="1:25" x14ac:dyDescent="0.2">
      <c r="A328" s="88">
        <f t="shared" si="8"/>
        <v>41998</v>
      </c>
      <c r="B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2960.94</v>
      </c>
      <c r="C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2992.9700000000003</v>
      </c>
      <c r="D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3021.1000000000004</v>
      </c>
      <c r="E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3021.28</v>
      </c>
      <c r="F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3010.57</v>
      </c>
      <c r="G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3010.73</v>
      </c>
      <c r="H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2961.6800000000003</v>
      </c>
      <c r="I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3052.04</v>
      </c>
      <c r="J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3018.53</v>
      </c>
      <c r="K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3039.73</v>
      </c>
      <c r="L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3010.73</v>
      </c>
      <c r="M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2964.41</v>
      </c>
      <c r="N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2981.36</v>
      </c>
      <c r="O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2993.21</v>
      </c>
      <c r="P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3046.6800000000003</v>
      </c>
      <c r="Q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3047.2200000000003</v>
      </c>
      <c r="R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2967.9700000000003</v>
      </c>
      <c r="S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2994.79</v>
      </c>
      <c r="T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2995.55</v>
      </c>
      <c r="U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2997.03</v>
      </c>
      <c r="V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2981.2400000000002</v>
      </c>
      <c r="W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2982.55</v>
      </c>
      <c r="X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3116.13</v>
      </c>
      <c r="Y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3004.13</v>
      </c>
    </row>
    <row r="329" spans="1:25" x14ac:dyDescent="0.2">
      <c r="A329" s="88">
        <f t="shared" si="8"/>
        <v>41999</v>
      </c>
      <c r="B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2948.5</v>
      </c>
      <c r="C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2985.92</v>
      </c>
      <c r="D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3002.62</v>
      </c>
      <c r="E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3006.19</v>
      </c>
      <c r="F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3010.1400000000003</v>
      </c>
      <c r="G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3003.3500000000004</v>
      </c>
      <c r="H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2955.19</v>
      </c>
      <c r="I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3055.2799999999997</v>
      </c>
      <c r="J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2975.57</v>
      </c>
      <c r="K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2968.1400000000003</v>
      </c>
      <c r="L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2968.09</v>
      </c>
      <c r="M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2965.04</v>
      </c>
      <c r="N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2969.27</v>
      </c>
      <c r="O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2963.6000000000004</v>
      </c>
      <c r="P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2995.9500000000003</v>
      </c>
      <c r="Q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2983.67</v>
      </c>
      <c r="R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2959.55</v>
      </c>
      <c r="S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2996.9300000000003</v>
      </c>
      <c r="T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2997.41</v>
      </c>
      <c r="U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2998.6800000000003</v>
      </c>
      <c r="V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2982.92</v>
      </c>
      <c r="W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2983.19</v>
      </c>
      <c r="X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3128.71</v>
      </c>
      <c r="Y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3010.8500000000004</v>
      </c>
    </row>
    <row r="330" spans="1:25" x14ac:dyDescent="0.2">
      <c r="A330" s="88">
        <f t="shared" si="8"/>
        <v>42000</v>
      </c>
      <c r="B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2952.36</v>
      </c>
      <c r="C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2986.21</v>
      </c>
      <c r="D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3011.4</v>
      </c>
      <c r="E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3015.04</v>
      </c>
      <c r="F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3011.58</v>
      </c>
      <c r="G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2993.45</v>
      </c>
      <c r="H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2976.55</v>
      </c>
      <c r="I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2968.28</v>
      </c>
      <c r="J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3049.4</v>
      </c>
      <c r="K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2985.8100000000004</v>
      </c>
      <c r="L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2985.75</v>
      </c>
      <c r="M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2992.45</v>
      </c>
      <c r="N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2992.23</v>
      </c>
      <c r="O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2992.33</v>
      </c>
      <c r="P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3013.81</v>
      </c>
      <c r="Q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3014.26</v>
      </c>
      <c r="R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2956.03</v>
      </c>
      <c r="S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3014.57</v>
      </c>
      <c r="T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3003.32</v>
      </c>
      <c r="U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3006.58</v>
      </c>
      <c r="V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2987.27</v>
      </c>
      <c r="W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2988.07</v>
      </c>
      <c r="X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3122.82</v>
      </c>
      <c r="Y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3010.61</v>
      </c>
    </row>
    <row r="331" spans="1:25" x14ac:dyDescent="0.2">
      <c r="A331" s="88">
        <f t="shared" si="8"/>
        <v>42001</v>
      </c>
      <c r="B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2949.77</v>
      </c>
      <c r="C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2989.51</v>
      </c>
      <c r="D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3018.82</v>
      </c>
      <c r="E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3022.55</v>
      </c>
      <c r="F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3019</v>
      </c>
      <c r="G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3000.48</v>
      </c>
      <c r="H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2976.08</v>
      </c>
      <c r="I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2949.84</v>
      </c>
      <c r="J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2989.82</v>
      </c>
      <c r="K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2991.1000000000004</v>
      </c>
      <c r="L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2984.59</v>
      </c>
      <c r="M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2991.23</v>
      </c>
      <c r="N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3012.25</v>
      </c>
      <c r="O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3027.1000000000004</v>
      </c>
      <c r="P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3038.56</v>
      </c>
      <c r="Q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3012.95</v>
      </c>
      <c r="R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2954.6400000000003</v>
      </c>
      <c r="S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2988.69</v>
      </c>
      <c r="T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2989.23</v>
      </c>
      <c r="U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2980.6000000000004</v>
      </c>
      <c r="V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2987.79</v>
      </c>
      <c r="W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2988.71</v>
      </c>
      <c r="X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3070.57</v>
      </c>
      <c r="Y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2997.1400000000003</v>
      </c>
    </row>
    <row r="332" spans="1:25" x14ac:dyDescent="0.2">
      <c r="A332" s="88">
        <f t="shared" si="8"/>
        <v>42002</v>
      </c>
      <c r="B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2948.34</v>
      </c>
      <c r="C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2979.51</v>
      </c>
      <c r="D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3002.87</v>
      </c>
      <c r="E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3006.21</v>
      </c>
      <c r="F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3010.34</v>
      </c>
      <c r="G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2993.36</v>
      </c>
      <c r="H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2946.7400000000002</v>
      </c>
      <c r="I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3044.79</v>
      </c>
      <c r="J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2993.17</v>
      </c>
      <c r="K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2997.12</v>
      </c>
      <c r="L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2977.63</v>
      </c>
      <c r="M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2948.66</v>
      </c>
      <c r="N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2952.99</v>
      </c>
      <c r="O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2950.32</v>
      </c>
      <c r="P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2986.56</v>
      </c>
      <c r="Q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2965.2200000000003</v>
      </c>
      <c r="R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2965.34</v>
      </c>
      <c r="S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2983.6800000000003</v>
      </c>
      <c r="T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2984.1</v>
      </c>
      <c r="U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2985.29</v>
      </c>
      <c r="V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2982.1</v>
      </c>
      <c r="W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2983.27</v>
      </c>
      <c r="X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3130.41</v>
      </c>
      <c r="Y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3012.07</v>
      </c>
    </row>
    <row r="333" spans="1:25" x14ac:dyDescent="0.2">
      <c r="A333" s="88">
        <f t="shared" si="8"/>
        <v>42003</v>
      </c>
      <c r="B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2947.6800000000003</v>
      </c>
      <c r="C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2990.1</v>
      </c>
      <c r="D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3013.82</v>
      </c>
      <c r="E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3021.19</v>
      </c>
      <c r="F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3025.51</v>
      </c>
      <c r="G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3007.26</v>
      </c>
      <c r="H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2955.61</v>
      </c>
      <c r="I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3059.32</v>
      </c>
      <c r="J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3005.6400000000003</v>
      </c>
      <c r="K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3011.06</v>
      </c>
      <c r="L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2990.59</v>
      </c>
      <c r="M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2953.36</v>
      </c>
      <c r="N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2972.56</v>
      </c>
      <c r="O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2969.45</v>
      </c>
      <c r="P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3034.92</v>
      </c>
      <c r="Q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2996.87</v>
      </c>
      <c r="R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2955.3900000000003</v>
      </c>
      <c r="S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2993.73</v>
      </c>
      <c r="T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2993.4</v>
      </c>
      <c r="U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2994.58</v>
      </c>
      <c r="V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2982.34</v>
      </c>
      <c r="W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2983.05</v>
      </c>
      <c r="X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3130.17</v>
      </c>
      <c r="Y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3011.48</v>
      </c>
    </row>
    <row r="334" spans="1:25" x14ac:dyDescent="0.2">
      <c r="A334" s="88">
        <f t="shared" si="8"/>
        <v>42004</v>
      </c>
      <c r="B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2947.46</v>
      </c>
      <c r="C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2989.8900000000003</v>
      </c>
      <c r="D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3013.75</v>
      </c>
      <c r="E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3020.88</v>
      </c>
      <c r="F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3025.09</v>
      </c>
      <c r="G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3007.21</v>
      </c>
      <c r="H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2955.1800000000003</v>
      </c>
      <c r="I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3058.3</v>
      </c>
      <c r="J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3004.98</v>
      </c>
      <c r="K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3008.62</v>
      </c>
      <c r="L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2988.5</v>
      </c>
      <c r="M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2951.91</v>
      </c>
      <c r="N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2971.2200000000003</v>
      </c>
      <c r="O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2969.54</v>
      </c>
      <c r="P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3035.15</v>
      </c>
      <c r="Q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2997.17</v>
      </c>
      <c r="R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2955.29</v>
      </c>
      <c r="S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3050.13</v>
      </c>
      <c r="T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3067.17</v>
      </c>
      <c r="U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3058.87</v>
      </c>
      <c r="V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3102.44</v>
      </c>
      <c r="W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3061.91</v>
      </c>
      <c r="X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3238.76</v>
      </c>
      <c r="Y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3127.87</v>
      </c>
    </row>
    <row r="335" spans="1:25" x14ac:dyDescent="0.2">
      <c r="A335" s="100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101"/>
    </row>
    <row r="336" spans="1:25" x14ac:dyDescent="0.25">
      <c r="A336" s="96" t="s">
        <v>157</v>
      </c>
      <c r="B336" s="87"/>
      <c r="C336" s="87"/>
      <c r="D336" s="87"/>
    </row>
    <row r="337" spans="1:27" ht="12.75" x14ac:dyDescent="0.2">
      <c r="A337" s="165" t="s">
        <v>49</v>
      </c>
      <c r="B337" s="168" t="s">
        <v>128</v>
      </c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70"/>
    </row>
    <row r="338" spans="1:27" ht="12.75" x14ac:dyDescent="0.2">
      <c r="A338" s="166"/>
      <c r="B338" s="171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3"/>
    </row>
    <row r="339" spans="1:27" ht="12.75" customHeight="1" x14ac:dyDescent="0.2">
      <c r="A339" s="166"/>
      <c r="B339" s="174" t="s">
        <v>129</v>
      </c>
      <c r="C339" s="163" t="s">
        <v>130</v>
      </c>
      <c r="D339" s="163" t="s">
        <v>131</v>
      </c>
      <c r="E339" s="163" t="s">
        <v>132</v>
      </c>
      <c r="F339" s="163" t="s">
        <v>133</v>
      </c>
      <c r="G339" s="163" t="s">
        <v>134</v>
      </c>
      <c r="H339" s="163" t="s">
        <v>135</v>
      </c>
      <c r="I339" s="163" t="s">
        <v>136</v>
      </c>
      <c r="J339" s="163" t="s">
        <v>137</v>
      </c>
      <c r="K339" s="163" t="s">
        <v>138</v>
      </c>
      <c r="L339" s="163" t="s">
        <v>139</v>
      </c>
      <c r="M339" s="163" t="s">
        <v>140</v>
      </c>
      <c r="N339" s="176" t="s">
        <v>141</v>
      </c>
      <c r="O339" s="163" t="s">
        <v>142</v>
      </c>
      <c r="P339" s="163" t="s">
        <v>143</v>
      </c>
      <c r="Q339" s="163" t="s">
        <v>144</v>
      </c>
      <c r="R339" s="163" t="s">
        <v>145</v>
      </c>
      <c r="S339" s="163" t="s">
        <v>146</v>
      </c>
      <c r="T339" s="163" t="s">
        <v>147</v>
      </c>
      <c r="U339" s="163" t="s">
        <v>148</v>
      </c>
      <c r="V339" s="163" t="s">
        <v>149</v>
      </c>
      <c r="W339" s="163" t="s">
        <v>150</v>
      </c>
      <c r="X339" s="163" t="s">
        <v>151</v>
      </c>
      <c r="Y339" s="163" t="s">
        <v>152</v>
      </c>
    </row>
    <row r="340" spans="1:27" ht="11.25" customHeight="1" x14ac:dyDescent="0.2">
      <c r="A340" s="167"/>
      <c r="B340" s="175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7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7" ht="15.75" customHeight="1" x14ac:dyDescent="0.2">
      <c r="A341" s="88">
        <f>A304</f>
        <v>41974</v>
      </c>
      <c r="B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2960.4300000000003</v>
      </c>
      <c r="C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2961.57</v>
      </c>
      <c r="D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2942.82</v>
      </c>
      <c r="E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2946.03</v>
      </c>
      <c r="F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2949.1</v>
      </c>
      <c r="G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2942.62</v>
      </c>
      <c r="H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2959.11</v>
      </c>
      <c r="I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2996.1000000000004</v>
      </c>
      <c r="J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2942.53</v>
      </c>
      <c r="K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2973.44</v>
      </c>
      <c r="L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2993.38</v>
      </c>
      <c r="M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3066.94</v>
      </c>
      <c r="N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3038.02</v>
      </c>
      <c r="O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3031.2</v>
      </c>
      <c r="P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2990.4700000000003</v>
      </c>
      <c r="Q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2988.1400000000003</v>
      </c>
      <c r="R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3008.6800000000003</v>
      </c>
      <c r="S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3143.36</v>
      </c>
      <c r="T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3153.11</v>
      </c>
      <c r="U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3110.42</v>
      </c>
      <c r="V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3168.8100000000004</v>
      </c>
      <c r="W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3100.29</v>
      </c>
      <c r="X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3326.7200000000003</v>
      </c>
      <c r="Y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3103.92</v>
      </c>
      <c r="AA341" s="89"/>
    </row>
    <row r="342" spans="1:27" x14ac:dyDescent="0.2">
      <c r="A342" s="88">
        <f>A341+1</f>
        <v>41975</v>
      </c>
      <c r="B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2957.81</v>
      </c>
      <c r="C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2958.04</v>
      </c>
      <c r="D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2943.37</v>
      </c>
      <c r="E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2946.1800000000003</v>
      </c>
      <c r="F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2949.58</v>
      </c>
      <c r="G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2942.2200000000003</v>
      </c>
      <c r="H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2957.71</v>
      </c>
      <c r="I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2996.92</v>
      </c>
      <c r="J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2943.33</v>
      </c>
      <c r="K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2970.63</v>
      </c>
      <c r="L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2984.1800000000003</v>
      </c>
      <c r="M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3051.13</v>
      </c>
      <c r="N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3014.23</v>
      </c>
      <c r="O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3012.62</v>
      </c>
      <c r="P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2976.73</v>
      </c>
      <c r="Q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2974.3500000000004</v>
      </c>
      <c r="R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3023.94</v>
      </c>
      <c r="S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3133.57</v>
      </c>
      <c r="T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3129.61</v>
      </c>
      <c r="U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3091.13</v>
      </c>
      <c r="V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3132.31</v>
      </c>
      <c r="W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3082.45</v>
      </c>
      <c r="X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3206.48</v>
      </c>
      <c r="Y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3110.36</v>
      </c>
    </row>
    <row r="343" spans="1:27" x14ac:dyDescent="0.2">
      <c r="A343" s="88">
        <f t="shared" ref="A343:A371" si="9">A342+1</f>
        <v>41976</v>
      </c>
      <c r="B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2946.6000000000004</v>
      </c>
      <c r="C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2977.9300000000003</v>
      </c>
      <c r="D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2977.94</v>
      </c>
      <c r="E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2977.86</v>
      </c>
      <c r="F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2978.15</v>
      </c>
      <c r="G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2978.81</v>
      </c>
      <c r="H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2969.91</v>
      </c>
      <c r="I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3062.08</v>
      </c>
      <c r="J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2994.84</v>
      </c>
      <c r="K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2979.48</v>
      </c>
      <c r="L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2943.1000000000004</v>
      </c>
      <c r="M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3035.1800000000003</v>
      </c>
      <c r="N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2988.76</v>
      </c>
      <c r="O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2996.33</v>
      </c>
      <c r="P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2940.3</v>
      </c>
      <c r="Q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2956.74</v>
      </c>
      <c r="R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3033.92</v>
      </c>
      <c r="S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3140.04</v>
      </c>
      <c r="T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3116.91</v>
      </c>
      <c r="U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3070.65</v>
      </c>
      <c r="V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3105.73</v>
      </c>
      <c r="W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3054.21</v>
      </c>
      <c r="X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3224.3900000000003</v>
      </c>
      <c r="Y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3103.95</v>
      </c>
    </row>
    <row r="344" spans="1:27" x14ac:dyDescent="0.2">
      <c r="A344" s="88">
        <f t="shared" si="9"/>
        <v>41977</v>
      </c>
      <c r="B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2966.3500000000004</v>
      </c>
      <c r="C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2958.66</v>
      </c>
      <c r="D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2978.15</v>
      </c>
      <c r="E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2978.11</v>
      </c>
      <c r="F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2978.33</v>
      </c>
      <c r="G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2959.9300000000003</v>
      </c>
      <c r="H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2939.84</v>
      </c>
      <c r="I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3044.2200000000003</v>
      </c>
      <c r="J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2997.88</v>
      </c>
      <c r="K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2969.4700000000003</v>
      </c>
      <c r="L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2945.08</v>
      </c>
      <c r="M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2996.75</v>
      </c>
      <c r="N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2977.31</v>
      </c>
      <c r="O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2939.87</v>
      </c>
      <c r="P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2978.33</v>
      </c>
      <c r="Q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2973.42</v>
      </c>
      <c r="R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2963.76</v>
      </c>
      <c r="S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3125.1800000000003</v>
      </c>
      <c r="T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3116.8</v>
      </c>
      <c r="U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3093.06</v>
      </c>
      <c r="V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3127.21</v>
      </c>
      <c r="W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3066.62</v>
      </c>
      <c r="X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3230.46</v>
      </c>
      <c r="Y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3140.9300000000003</v>
      </c>
    </row>
    <row r="345" spans="1:27" x14ac:dyDescent="0.2">
      <c r="A345" s="88">
        <f t="shared" si="9"/>
        <v>41978</v>
      </c>
      <c r="B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2964.1000000000004</v>
      </c>
      <c r="C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2959.71</v>
      </c>
      <c r="D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2978.98</v>
      </c>
      <c r="E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2979.03</v>
      </c>
      <c r="F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2979.28</v>
      </c>
      <c r="G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2980.26</v>
      </c>
      <c r="H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2940.49</v>
      </c>
      <c r="I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3044.4300000000003</v>
      </c>
      <c r="J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2979.96</v>
      </c>
      <c r="K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2952.01</v>
      </c>
      <c r="L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2968.65</v>
      </c>
      <c r="M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3033.69</v>
      </c>
      <c r="N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3029.08</v>
      </c>
      <c r="O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3034.66</v>
      </c>
      <c r="P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2942.84</v>
      </c>
      <c r="Q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2940.83</v>
      </c>
      <c r="R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2989.61</v>
      </c>
      <c r="S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3092.4900000000002</v>
      </c>
      <c r="T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3114.7000000000003</v>
      </c>
      <c r="U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3101.33</v>
      </c>
      <c r="V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3122.24</v>
      </c>
      <c r="W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3076.02</v>
      </c>
      <c r="X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3243.82</v>
      </c>
      <c r="Y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3140.82</v>
      </c>
    </row>
    <row r="346" spans="1:27" x14ac:dyDescent="0.2">
      <c r="A346" s="88">
        <f t="shared" si="9"/>
        <v>41979</v>
      </c>
      <c r="B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2973.17</v>
      </c>
      <c r="C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2959.78</v>
      </c>
      <c r="D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2965.06</v>
      </c>
      <c r="E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2947.09</v>
      </c>
      <c r="F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2940.82</v>
      </c>
      <c r="G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2950.7400000000002</v>
      </c>
      <c r="H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2959.7400000000002</v>
      </c>
      <c r="I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2960.52</v>
      </c>
      <c r="J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3038.06</v>
      </c>
      <c r="K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2945.02</v>
      </c>
      <c r="L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2972.54</v>
      </c>
      <c r="M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2974.05</v>
      </c>
      <c r="N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2960.3</v>
      </c>
      <c r="O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2954.76</v>
      </c>
      <c r="P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2966.83</v>
      </c>
      <c r="Q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2971.5</v>
      </c>
      <c r="R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3011.21</v>
      </c>
      <c r="S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3106.66</v>
      </c>
      <c r="T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3109.1800000000003</v>
      </c>
      <c r="U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3089.77</v>
      </c>
      <c r="V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3041.53</v>
      </c>
      <c r="W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2995.87</v>
      </c>
      <c r="X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3185.1400000000003</v>
      </c>
      <c r="Y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3072.15</v>
      </c>
    </row>
    <row r="347" spans="1:27" x14ac:dyDescent="0.2">
      <c r="A347" s="88">
        <f t="shared" si="9"/>
        <v>41980</v>
      </c>
      <c r="B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2970.91</v>
      </c>
      <c r="C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2955.66</v>
      </c>
      <c r="D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2945.95</v>
      </c>
      <c r="E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2940.26</v>
      </c>
      <c r="F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2951.55</v>
      </c>
      <c r="G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2943.61</v>
      </c>
      <c r="H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2950.55</v>
      </c>
      <c r="I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2955.65</v>
      </c>
      <c r="J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3028.62</v>
      </c>
      <c r="K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2961.11</v>
      </c>
      <c r="L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2969.38</v>
      </c>
      <c r="M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2969.94</v>
      </c>
      <c r="N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2958.15</v>
      </c>
      <c r="O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2952.08</v>
      </c>
      <c r="P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2965.08</v>
      </c>
      <c r="Q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2969.82</v>
      </c>
      <c r="R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2955.31</v>
      </c>
      <c r="S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3096.79</v>
      </c>
      <c r="T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3102.1400000000003</v>
      </c>
      <c r="U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3086.74</v>
      </c>
      <c r="V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3041.11</v>
      </c>
      <c r="W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2995.63</v>
      </c>
      <c r="X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3185.6000000000004</v>
      </c>
      <c r="Y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3073.33</v>
      </c>
    </row>
    <row r="348" spans="1:27" x14ac:dyDescent="0.2">
      <c r="A348" s="88">
        <f t="shared" si="9"/>
        <v>41981</v>
      </c>
      <c r="B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2966.08</v>
      </c>
      <c r="C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2960.46</v>
      </c>
      <c r="D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2954.27</v>
      </c>
      <c r="E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2954.05</v>
      </c>
      <c r="F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2947.62</v>
      </c>
      <c r="G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2940.1400000000003</v>
      </c>
      <c r="H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2954.3</v>
      </c>
      <c r="I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2961.82</v>
      </c>
      <c r="J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2951.53</v>
      </c>
      <c r="K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2977.34</v>
      </c>
      <c r="L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2972.28</v>
      </c>
      <c r="M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3025.31</v>
      </c>
      <c r="N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3015.15</v>
      </c>
      <c r="O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3044.9300000000003</v>
      </c>
      <c r="P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2980.9</v>
      </c>
      <c r="Q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2972.7</v>
      </c>
      <c r="R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2962.27</v>
      </c>
      <c r="S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3163.13</v>
      </c>
      <c r="T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3108.74</v>
      </c>
      <c r="U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3083.63</v>
      </c>
      <c r="V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3123.26</v>
      </c>
      <c r="W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3084.23</v>
      </c>
      <c r="X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3225.07</v>
      </c>
      <c r="Y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3133.85</v>
      </c>
    </row>
    <row r="349" spans="1:27" x14ac:dyDescent="0.2">
      <c r="A349" s="88">
        <f t="shared" si="9"/>
        <v>41982</v>
      </c>
      <c r="B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2965.55</v>
      </c>
      <c r="C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2960.86</v>
      </c>
      <c r="D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2954.2200000000003</v>
      </c>
      <c r="E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2952.69</v>
      </c>
      <c r="F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2945.69</v>
      </c>
      <c r="G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2941.41</v>
      </c>
      <c r="H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2955.28</v>
      </c>
      <c r="I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2978.96</v>
      </c>
      <c r="J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2962.09</v>
      </c>
      <c r="K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2957.03</v>
      </c>
      <c r="L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2956.65</v>
      </c>
      <c r="M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2978.51</v>
      </c>
      <c r="N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2979.27</v>
      </c>
      <c r="O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2980.08</v>
      </c>
      <c r="P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2947.15</v>
      </c>
      <c r="Q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2939.1400000000003</v>
      </c>
      <c r="R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2963.33</v>
      </c>
      <c r="S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3090.8</v>
      </c>
      <c r="T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3098.87</v>
      </c>
      <c r="U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3076.05</v>
      </c>
      <c r="V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3102.03</v>
      </c>
      <c r="W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3064.23</v>
      </c>
      <c r="X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3223.54</v>
      </c>
      <c r="Y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3131.79</v>
      </c>
    </row>
    <row r="350" spans="1:27" x14ac:dyDescent="0.2">
      <c r="A350" s="88">
        <f t="shared" si="9"/>
        <v>41983</v>
      </c>
      <c r="B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2968.02</v>
      </c>
      <c r="C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2961.54</v>
      </c>
      <c r="D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2945.3</v>
      </c>
      <c r="E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2954.71</v>
      </c>
      <c r="F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2948.76</v>
      </c>
      <c r="G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2943.07</v>
      </c>
      <c r="H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2956.96</v>
      </c>
      <c r="I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3002.02</v>
      </c>
      <c r="J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2955.23</v>
      </c>
      <c r="K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2953.09</v>
      </c>
      <c r="L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2949.12</v>
      </c>
      <c r="M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2975.81</v>
      </c>
      <c r="N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2951.82</v>
      </c>
      <c r="O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2940.67</v>
      </c>
      <c r="P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2973.7</v>
      </c>
      <c r="Q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2968.11</v>
      </c>
      <c r="R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2954.67</v>
      </c>
      <c r="S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3043.58</v>
      </c>
      <c r="T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3053.62</v>
      </c>
      <c r="U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3037.6</v>
      </c>
      <c r="V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3069.86</v>
      </c>
      <c r="W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3010.71</v>
      </c>
      <c r="X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3196.51</v>
      </c>
      <c r="Y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3093.81</v>
      </c>
    </row>
    <row r="351" spans="1:27" x14ac:dyDescent="0.2">
      <c r="A351" s="88">
        <f t="shared" si="9"/>
        <v>41984</v>
      </c>
      <c r="B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2962.8900000000003</v>
      </c>
      <c r="C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2957.44</v>
      </c>
      <c r="D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2945.17</v>
      </c>
      <c r="E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2954.4900000000002</v>
      </c>
      <c r="F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2948.67</v>
      </c>
      <c r="G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2942.76</v>
      </c>
      <c r="H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2957.56</v>
      </c>
      <c r="I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3001.71</v>
      </c>
      <c r="J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2954.83</v>
      </c>
      <c r="K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2952.6800000000003</v>
      </c>
      <c r="L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2949.7</v>
      </c>
      <c r="M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2975.6800000000003</v>
      </c>
      <c r="N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2952.8500000000004</v>
      </c>
      <c r="O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2941.66</v>
      </c>
      <c r="P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2973.36</v>
      </c>
      <c r="Q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2968.15</v>
      </c>
      <c r="R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2954.38</v>
      </c>
      <c r="S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3045.15</v>
      </c>
      <c r="T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3055.32</v>
      </c>
      <c r="U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3037.29</v>
      </c>
      <c r="V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3069.78</v>
      </c>
      <c r="W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3011.6</v>
      </c>
      <c r="X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3187.8500000000004</v>
      </c>
      <c r="Y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3086</v>
      </c>
    </row>
    <row r="352" spans="1:27" x14ac:dyDescent="0.2">
      <c r="A352" s="88">
        <f t="shared" si="9"/>
        <v>41985</v>
      </c>
      <c r="B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2961.2200000000003</v>
      </c>
      <c r="C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2939.16</v>
      </c>
      <c r="D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2951.41</v>
      </c>
      <c r="E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2951.31</v>
      </c>
      <c r="F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2947.41</v>
      </c>
      <c r="G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2951.82</v>
      </c>
      <c r="H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2955.02</v>
      </c>
      <c r="I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3002.28</v>
      </c>
      <c r="J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2955.42</v>
      </c>
      <c r="K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2953.12</v>
      </c>
      <c r="L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2944.5</v>
      </c>
      <c r="M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2973.8</v>
      </c>
      <c r="N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2939.16</v>
      </c>
      <c r="O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2957.67</v>
      </c>
      <c r="P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2968.15</v>
      </c>
      <c r="Q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2969.2000000000003</v>
      </c>
      <c r="R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2952.28</v>
      </c>
      <c r="S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3003.46</v>
      </c>
      <c r="T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3004.66</v>
      </c>
      <c r="U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2981.3900000000003</v>
      </c>
      <c r="V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3047.5</v>
      </c>
      <c r="W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3001.2200000000003</v>
      </c>
      <c r="X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3194.98</v>
      </c>
      <c r="Y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3069.84</v>
      </c>
    </row>
    <row r="353" spans="1:25" x14ac:dyDescent="0.2">
      <c r="A353" s="88">
        <f t="shared" si="9"/>
        <v>41986</v>
      </c>
      <c r="B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2945.02</v>
      </c>
      <c r="C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2944.29</v>
      </c>
      <c r="D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2942.6400000000003</v>
      </c>
      <c r="E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2943.05</v>
      </c>
      <c r="F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2943.31</v>
      </c>
      <c r="G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2943.83</v>
      </c>
      <c r="H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2945</v>
      </c>
      <c r="I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2970.9300000000003</v>
      </c>
      <c r="J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2968.73</v>
      </c>
      <c r="K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2970</v>
      </c>
      <c r="L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2976.3</v>
      </c>
      <c r="M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2993.31</v>
      </c>
      <c r="N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2992.9700000000003</v>
      </c>
      <c r="O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2992.9</v>
      </c>
      <c r="P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2993.38</v>
      </c>
      <c r="Q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2994.03</v>
      </c>
      <c r="R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2998.0299999999997</v>
      </c>
      <c r="S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3032.05</v>
      </c>
      <c r="T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3066.73</v>
      </c>
      <c r="U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3044.67</v>
      </c>
      <c r="V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3026.3900000000003</v>
      </c>
      <c r="W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2981.92</v>
      </c>
      <c r="X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3139.87</v>
      </c>
      <c r="Y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3001.42</v>
      </c>
    </row>
    <row r="354" spans="1:25" x14ac:dyDescent="0.2">
      <c r="A354" s="88">
        <f t="shared" si="9"/>
        <v>41987</v>
      </c>
      <c r="B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2944.65</v>
      </c>
      <c r="C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2942.6800000000003</v>
      </c>
      <c r="D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2942.73</v>
      </c>
      <c r="E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2942.81</v>
      </c>
      <c r="F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2942.99</v>
      </c>
      <c r="G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2943.77</v>
      </c>
      <c r="H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2944.49</v>
      </c>
      <c r="I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2959.94</v>
      </c>
      <c r="J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2958.21</v>
      </c>
      <c r="K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2976.33</v>
      </c>
      <c r="L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2976.23</v>
      </c>
      <c r="M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2993.11</v>
      </c>
      <c r="N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2993.03</v>
      </c>
      <c r="O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2992.9700000000003</v>
      </c>
      <c r="P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2993.25</v>
      </c>
      <c r="Q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2994.1800000000003</v>
      </c>
      <c r="R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2998.3500000000004</v>
      </c>
      <c r="S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2974.3900000000003</v>
      </c>
      <c r="T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3032.49</v>
      </c>
      <c r="U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3014.9</v>
      </c>
      <c r="V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3015.85</v>
      </c>
      <c r="W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2978.61</v>
      </c>
      <c r="X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3139.36</v>
      </c>
      <c r="Y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3001.83</v>
      </c>
    </row>
    <row r="355" spans="1:25" x14ac:dyDescent="0.2">
      <c r="A355" s="88">
        <f t="shared" si="9"/>
        <v>41988</v>
      </c>
      <c r="B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2940.29</v>
      </c>
      <c r="C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2944.6000000000004</v>
      </c>
      <c r="D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2944.41</v>
      </c>
      <c r="E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2944.6000000000004</v>
      </c>
      <c r="F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2944.7</v>
      </c>
      <c r="G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2945.28</v>
      </c>
      <c r="H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2946.29</v>
      </c>
      <c r="I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3000.57</v>
      </c>
      <c r="J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2954.26</v>
      </c>
      <c r="K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2952.51</v>
      </c>
      <c r="L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2943.57</v>
      </c>
      <c r="M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2949.23</v>
      </c>
      <c r="N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2954.62</v>
      </c>
      <c r="O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2954.48</v>
      </c>
      <c r="P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3011.15</v>
      </c>
      <c r="Q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3012.25</v>
      </c>
      <c r="R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3016.23</v>
      </c>
      <c r="S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3020.9300000000003</v>
      </c>
      <c r="T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3020.3</v>
      </c>
      <c r="U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2990.9</v>
      </c>
      <c r="V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2972.84</v>
      </c>
      <c r="W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2958.7</v>
      </c>
      <c r="X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3154.86</v>
      </c>
      <c r="Y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3022.44</v>
      </c>
    </row>
    <row r="356" spans="1:25" x14ac:dyDescent="0.2">
      <c r="A356" s="88">
        <f t="shared" si="9"/>
        <v>41989</v>
      </c>
      <c r="B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2950.61</v>
      </c>
      <c r="C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2955.01</v>
      </c>
      <c r="D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2990.65</v>
      </c>
      <c r="E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2983.96</v>
      </c>
      <c r="F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2980.81</v>
      </c>
      <c r="G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2971.2799999999997</v>
      </c>
      <c r="H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2952.77</v>
      </c>
      <c r="I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3023.01</v>
      </c>
      <c r="J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2982.84</v>
      </c>
      <c r="K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2952.37</v>
      </c>
      <c r="L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2943.4300000000003</v>
      </c>
      <c r="M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2960.7</v>
      </c>
      <c r="N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2953.9</v>
      </c>
      <c r="O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2954.2</v>
      </c>
      <c r="P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2992.58</v>
      </c>
      <c r="Q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2955.83</v>
      </c>
      <c r="R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2967.52</v>
      </c>
      <c r="S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2985.09</v>
      </c>
      <c r="T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2985.01</v>
      </c>
      <c r="U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2985.3900000000003</v>
      </c>
      <c r="V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2976.66</v>
      </c>
      <c r="W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2971.52</v>
      </c>
      <c r="X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3148.78</v>
      </c>
      <c r="Y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3026.42</v>
      </c>
    </row>
    <row r="357" spans="1:25" x14ac:dyDescent="0.2">
      <c r="A357" s="88">
        <f t="shared" si="9"/>
        <v>41990</v>
      </c>
      <c r="B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2944.49</v>
      </c>
      <c r="C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2969.76</v>
      </c>
      <c r="D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2989.7400000000002</v>
      </c>
      <c r="E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2989.91</v>
      </c>
      <c r="F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2993.62</v>
      </c>
      <c r="G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2983.65</v>
      </c>
      <c r="H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2937.86</v>
      </c>
      <c r="I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3033.66</v>
      </c>
      <c r="J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2992.15</v>
      </c>
      <c r="K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2987.02</v>
      </c>
      <c r="L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2967.76</v>
      </c>
      <c r="M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2946.54</v>
      </c>
      <c r="N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2949.52</v>
      </c>
      <c r="O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2954.84</v>
      </c>
      <c r="P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2993.34</v>
      </c>
      <c r="Q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2956.3</v>
      </c>
      <c r="R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2966.3</v>
      </c>
      <c r="S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2974.45</v>
      </c>
      <c r="T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2975.15</v>
      </c>
      <c r="U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2976.02</v>
      </c>
      <c r="V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2977.51</v>
      </c>
      <c r="W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2972.78</v>
      </c>
      <c r="X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3124.61</v>
      </c>
      <c r="Y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2991.31</v>
      </c>
    </row>
    <row r="358" spans="1:25" x14ac:dyDescent="0.2">
      <c r="A358" s="88">
        <f t="shared" si="9"/>
        <v>41991</v>
      </c>
      <c r="B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2945.9900000000002</v>
      </c>
      <c r="C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2969.79</v>
      </c>
      <c r="D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2989.95</v>
      </c>
      <c r="E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2989.87</v>
      </c>
      <c r="F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2993.46</v>
      </c>
      <c r="G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2983.3900000000003</v>
      </c>
      <c r="H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2937.73</v>
      </c>
      <c r="I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3033.94</v>
      </c>
      <c r="J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3007.75</v>
      </c>
      <c r="K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3013.59</v>
      </c>
      <c r="L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3009.7400000000002</v>
      </c>
      <c r="M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2968.44</v>
      </c>
      <c r="N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2983.06</v>
      </c>
      <c r="O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2992.09</v>
      </c>
      <c r="P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3051.1000000000004</v>
      </c>
      <c r="Q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3011.28</v>
      </c>
      <c r="R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2959.1800000000003</v>
      </c>
      <c r="S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2978.3</v>
      </c>
      <c r="T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2981.48</v>
      </c>
      <c r="U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2982.2000000000003</v>
      </c>
      <c r="V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2979.08</v>
      </c>
      <c r="W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2974.04</v>
      </c>
      <c r="X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3113.23</v>
      </c>
      <c r="Y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2997.9</v>
      </c>
    </row>
    <row r="359" spans="1:25" x14ac:dyDescent="0.2">
      <c r="A359" s="88">
        <f t="shared" si="9"/>
        <v>41992</v>
      </c>
      <c r="B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2946.46</v>
      </c>
      <c r="C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2969.55</v>
      </c>
      <c r="D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2989.62</v>
      </c>
      <c r="E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2989.56</v>
      </c>
      <c r="F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2992.91</v>
      </c>
      <c r="G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2983.03</v>
      </c>
      <c r="H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2937.9300000000003</v>
      </c>
      <c r="I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3033.71</v>
      </c>
      <c r="J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3007.4300000000003</v>
      </c>
      <c r="K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3013.3100000000004</v>
      </c>
      <c r="L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3009.03</v>
      </c>
      <c r="M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2967.94</v>
      </c>
      <c r="N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2982.3500000000004</v>
      </c>
      <c r="O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2991.07</v>
      </c>
      <c r="P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3049.7200000000003</v>
      </c>
      <c r="Q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3009.82</v>
      </c>
      <c r="R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2958.44</v>
      </c>
      <c r="S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2978.99</v>
      </c>
      <c r="T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2979.66</v>
      </c>
      <c r="U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2981.59</v>
      </c>
      <c r="V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2981.73</v>
      </c>
      <c r="W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2977.07</v>
      </c>
      <c r="X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3112.24</v>
      </c>
      <c r="Y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2998</v>
      </c>
    </row>
    <row r="360" spans="1:25" x14ac:dyDescent="0.2">
      <c r="A360" s="88">
        <f t="shared" si="9"/>
        <v>41993</v>
      </c>
      <c r="B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2948.03</v>
      </c>
      <c r="C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2970.1400000000003</v>
      </c>
      <c r="D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2991.02</v>
      </c>
      <c r="E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2994.65</v>
      </c>
      <c r="F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2994.7</v>
      </c>
      <c r="G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2984.36</v>
      </c>
      <c r="H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2941.84</v>
      </c>
      <c r="I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2961.1400000000003</v>
      </c>
      <c r="J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2962.9300000000003</v>
      </c>
      <c r="K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2983.08</v>
      </c>
      <c r="L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2976.1800000000003</v>
      </c>
      <c r="M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2982.91</v>
      </c>
      <c r="N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2989.4</v>
      </c>
      <c r="O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3010.92</v>
      </c>
      <c r="P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3018.74</v>
      </c>
      <c r="Q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2992.4</v>
      </c>
      <c r="R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2968.55</v>
      </c>
      <c r="S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3047.6800000000003</v>
      </c>
      <c r="T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3061.03</v>
      </c>
      <c r="U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3055.83</v>
      </c>
      <c r="V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2977.41</v>
      </c>
      <c r="W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2979.46</v>
      </c>
      <c r="X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3122.66</v>
      </c>
      <c r="Y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3007.67</v>
      </c>
    </row>
    <row r="361" spans="1:25" x14ac:dyDescent="0.2">
      <c r="A361" s="88">
        <f t="shared" si="9"/>
        <v>41994</v>
      </c>
      <c r="B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2948.6400000000003</v>
      </c>
      <c r="C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2970.2400000000002</v>
      </c>
      <c r="D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2991.19</v>
      </c>
      <c r="E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2994.79</v>
      </c>
      <c r="F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2995.01</v>
      </c>
      <c r="G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2984.57</v>
      </c>
      <c r="H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2941.7400000000002</v>
      </c>
      <c r="I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2947.8500000000004</v>
      </c>
      <c r="J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2964.77</v>
      </c>
      <c r="K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3029.29</v>
      </c>
      <c r="L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2975.4300000000003</v>
      </c>
      <c r="M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2981.9700000000003</v>
      </c>
      <c r="N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2988.91</v>
      </c>
      <c r="O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2992.56</v>
      </c>
      <c r="P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2989.4</v>
      </c>
      <c r="Q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2969.98</v>
      </c>
      <c r="R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2967.9900000000002</v>
      </c>
      <c r="S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3047.54</v>
      </c>
      <c r="T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3059.27</v>
      </c>
      <c r="U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3057.23</v>
      </c>
      <c r="V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2977.6800000000003</v>
      </c>
      <c r="W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2978.5299999999997</v>
      </c>
      <c r="X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3123.15</v>
      </c>
      <c r="Y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2991.46</v>
      </c>
    </row>
    <row r="362" spans="1:25" x14ac:dyDescent="0.2">
      <c r="A362" s="88">
        <f t="shared" si="9"/>
        <v>41995</v>
      </c>
      <c r="B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2944.53</v>
      </c>
      <c r="C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2969.75</v>
      </c>
      <c r="D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2989.1</v>
      </c>
      <c r="E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2988.95</v>
      </c>
      <c r="F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2993.26</v>
      </c>
      <c r="G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2983.31</v>
      </c>
      <c r="H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2937.63</v>
      </c>
      <c r="I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3034.01</v>
      </c>
      <c r="J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3008.19</v>
      </c>
      <c r="K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3014.4</v>
      </c>
      <c r="L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3000.29</v>
      </c>
      <c r="M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2949.56</v>
      </c>
      <c r="N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2963.3500000000004</v>
      </c>
      <c r="O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2974.45</v>
      </c>
      <c r="P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3028.15</v>
      </c>
      <c r="Q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3010.86</v>
      </c>
      <c r="R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2959.1400000000003</v>
      </c>
      <c r="S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2980.31</v>
      </c>
      <c r="T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2979.08</v>
      </c>
      <c r="U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2981.24</v>
      </c>
      <c r="V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2979.6800000000003</v>
      </c>
      <c r="W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2978.3</v>
      </c>
      <c r="X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3111.7400000000002</v>
      </c>
      <c r="Y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2998.08</v>
      </c>
    </row>
    <row r="363" spans="1:25" x14ac:dyDescent="0.2">
      <c r="A363" s="88">
        <f t="shared" si="9"/>
        <v>41996</v>
      </c>
      <c r="B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2942.34</v>
      </c>
      <c r="C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2970.41</v>
      </c>
      <c r="D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2989.9</v>
      </c>
      <c r="E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2989.81</v>
      </c>
      <c r="F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2993.71</v>
      </c>
      <c r="G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2983.6800000000003</v>
      </c>
      <c r="H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2937.82</v>
      </c>
      <c r="I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3034.44</v>
      </c>
      <c r="J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3008.42</v>
      </c>
      <c r="K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3014.55</v>
      </c>
      <c r="L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3000.5</v>
      </c>
      <c r="M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2949.69</v>
      </c>
      <c r="N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2963.46</v>
      </c>
      <c r="O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2974.82</v>
      </c>
      <c r="P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3028.12</v>
      </c>
      <c r="Q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3010.96</v>
      </c>
      <c r="R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2958.3500000000004</v>
      </c>
      <c r="S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2976.33</v>
      </c>
      <c r="T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2977.36</v>
      </c>
      <c r="U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2987.54</v>
      </c>
      <c r="V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2980.32</v>
      </c>
      <c r="W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2976.82</v>
      </c>
      <c r="X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3105.74</v>
      </c>
      <c r="Y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2994.06</v>
      </c>
    </row>
    <row r="364" spans="1:25" x14ac:dyDescent="0.2">
      <c r="A364" s="88">
        <f t="shared" si="9"/>
        <v>41997</v>
      </c>
      <c r="B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2942.6800000000003</v>
      </c>
      <c r="C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2970.76</v>
      </c>
      <c r="D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2990.54</v>
      </c>
      <c r="E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2990.59</v>
      </c>
      <c r="F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2983.7200000000003</v>
      </c>
      <c r="G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2983.82</v>
      </c>
      <c r="H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2937.86</v>
      </c>
      <c r="I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3024.9700000000003</v>
      </c>
      <c r="J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2996.2</v>
      </c>
      <c r="K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3001.33</v>
      </c>
      <c r="L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2978.12</v>
      </c>
      <c r="M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2939.37</v>
      </c>
      <c r="N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2949.86</v>
      </c>
      <c r="O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2966.4300000000003</v>
      </c>
      <c r="P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3018.14</v>
      </c>
      <c r="Q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3012.21</v>
      </c>
      <c r="R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2960.17</v>
      </c>
      <c r="S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2984.2200000000003</v>
      </c>
      <c r="T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2987.91</v>
      </c>
      <c r="U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2986.54</v>
      </c>
      <c r="V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2977.4300000000003</v>
      </c>
      <c r="W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2972.15</v>
      </c>
      <c r="X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3122.87</v>
      </c>
      <c r="Y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3010.4700000000003</v>
      </c>
    </row>
    <row r="365" spans="1:25" x14ac:dyDescent="0.2">
      <c r="A365" s="88">
        <f t="shared" si="9"/>
        <v>41998</v>
      </c>
      <c r="B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2951.6400000000003</v>
      </c>
      <c r="C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2983.19</v>
      </c>
      <c r="D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3010.9</v>
      </c>
      <c r="E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3011.08</v>
      </c>
      <c r="F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3000.52</v>
      </c>
      <c r="G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3000.6800000000003</v>
      </c>
      <c r="H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2952.37</v>
      </c>
      <c r="I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3041.37</v>
      </c>
      <c r="J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3008.37</v>
      </c>
      <c r="K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3029.25</v>
      </c>
      <c r="L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3000.6800000000003</v>
      </c>
      <c r="M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2955.06</v>
      </c>
      <c r="N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2971.75</v>
      </c>
      <c r="O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2983.4300000000003</v>
      </c>
      <c r="P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3036.09</v>
      </c>
      <c r="Q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3036.62</v>
      </c>
      <c r="R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2958.56</v>
      </c>
      <c r="S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2984.98</v>
      </c>
      <c r="T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2985.73</v>
      </c>
      <c r="U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2987.19</v>
      </c>
      <c r="V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2971.63</v>
      </c>
      <c r="W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2972.92</v>
      </c>
      <c r="X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3104.5</v>
      </c>
      <c r="Y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2994.1800000000003</v>
      </c>
    </row>
    <row r="366" spans="1:25" x14ac:dyDescent="0.2">
      <c r="A366" s="88">
        <f t="shared" si="9"/>
        <v>41999</v>
      </c>
      <c r="B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2939.3900000000003</v>
      </c>
      <c r="C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2976.25</v>
      </c>
      <c r="D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2992.69</v>
      </c>
      <c r="E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2996.21</v>
      </c>
      <c r="F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3000.1</v>
      </c>
      <c r="G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2993.42</v>
      </c>
      <c r="H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2945.98</v>
      </c>
      <c r="I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3044.56</v>
      </c>
      <c r="J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2966.05</v>
      </c>
      <c r="K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2958.73</v>
      </c>
      <c r="L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2958.6800000000003</v>
      </c>
      <c r="M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2955.67</v>
      </c>
      <c r="N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2959.84</v>
      </c>
      <c r="O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2954.26</v>
      </c>
      <c r="P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2986.13</v>
      </c>
      <c r="Q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2974.02</v>
      </c>
      <c r="R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2950.27</v>
      </c>
      <c r="S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2987.09</v>
      </c>
      <c r="T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2987.56</v>
      </c>
      <c r="U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2988.81</v>
      </c>
      <c r="V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2973.29</v>
      </c>
      <c r="W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2973.55</v>
      </c>
      <c r="X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3116.8900000000003</v>
      </c>
      <c r="Y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3000.8</v>
      </c>
    </row>
    <row r="367" spans="1:25" x14ac:dyDescent="0.2">
      <c r="A367" s="88">
        <f t="shared" si="9"/>
        <v>42000</v>
      </c>
      <c r="B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2943.19</v>
      </c>
      <c r="C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2976.53</v>
      </c>
      <c r="D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3001.35</v>
      </c>
      <c r="E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3004.92</v>
      </c>
      <c r="F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3001.51</v>
      </c>
      <c r="G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2983.66</v>
      </c>
      <c r="H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2967.01</v>
      </c>
      <c r="I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2958.87</v>
      </c>
      <c r="J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3038.77</v>
      </c>
      <c r="K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2976.1400000000003</v>
      </c>
      <c r="L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2976.08</v>
      </c>
      <c r="M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2982.6800000000003</v>
      </c>
      <c r="N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2982.46</v>
      </c>
      <c r="O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2982.56</v>
      </c>
      <c r="P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3003.71</v>
      </c>
      <c r="Q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3004.16</v>
      </c>
      <c r="R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2946.8</v>
      </c>
      <c r="S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3004.46</v>
      </c>
      <c r="T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2993.38</v>
      </c>
      <c r="U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2996.59</v>
      </c>
      <c r="V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2977.58</v>
      </c>
      <c r="W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2978.36</v>
      </c>
      <c r="X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3111.09</v>
      </c>
      <c r="Y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3000.56</v>
      </c>
    </row>
    <row r="368" spans="1:25" x14ac:dyDescent="0.2">
      <c r="A368" s="88">
        <f t="shared" si="9"/>
        <v>42001</v>
      </c>
      <c r="B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2940.6400000000003</v>
      </c>
      <c r="C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2979.78</v>
      </c>
      <c r="D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3008.65</v>
      </c>
      <c r="E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3012.32</v>
      </c>
      <c r="F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3008.83</v>
      </c>
      <c r="G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2990.59</v>
      </c>
      <c r="H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2966.55</v>
      </c>
      <c r="I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2940.71</v>
      </c>
      <c r="J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2980.08</v>
      </c>
      <c r="K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2981.3500000000004</v>
      </c>
      <c r="L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2974.9300000000003</v>
      </c>
      <c r="M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2981.4700000000003</v>
      </c>
      <c r="N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3002.1800000000003</v>
      </c>
      <c r="O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3016.8100000000004</v>
      </c>
      <c r="P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3028.1</v>
      </c>
      <c r="Q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3002.87</v>
      </c>
      <c r="R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2945.44</v>
      </c>
      <c r="S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2978.9700000000003</v>
      </c>
      <c r="T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2979.5</v>
      </c>
      <c r="U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2971</v>
      </c>
      <c r="V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2978.09</v>
      </c>
      <c r="W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2978.99</v>
      </c>
      <c r="X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3059.63</v>
      </c>
      <c r="Y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2987.3</v>
      </c>
    </row>
    <row r="369" spans="1:27" x14ac:dyDescent="0.2">
      <c r="A369" s="88">
        <f t="shared" si="9"/>
        <v>42002</v>
      </c>
      <c r="B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2939.23</v>
      </c>
      <c r="C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2969.9300000000003</v>
      </c>
      <c r="D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2992.94</v>
      </c>
      <c r="E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2996.23</v>
      </c>
      <c r="F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3000.29</v>
      </c>
      <c r="G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2983.58</v>
      </c>
      <c r="H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2937.65</v>
      </c>
      <c r="I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3034.23</v>
      </c>
      <c r="J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2983.38</v>
      </c>
      <c r="K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2987.27</v>
      </c>
      <c r="L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2968.08</v>
      </c>
      <c r="M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2939.55</v>
      </c>
      <c r="N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2943.82</v>
      </c>
      <c r="O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2941.1800000000003</v>
      </c>
      <c r="P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2976.88</v>
      </c>
      <c r="Q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2955.86</v>
      </c>
      <c r="R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2955.98</v>
      </c>
      <c r="S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2974.04</v>
      </c>
      <c r="T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2974.45</v>
      </c>
      <c r="U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2975.62</v>
      </c>
      <c r="V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2972.48</v>
      </c>
      <c r="W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2973.6400000000003</v>
      </c>
      <c r="X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3118.56</v>
      </c>
      <c r="Y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3002</v>
      </c>
    </row>
    <row r="370" spans="1:27" x14ac:dyDescent="0.2">
      <c r="A370" s="88">
        <f t="shared" si="9"/>
        <v>42003</v>
      </c>
      <c r="B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2938.58</v>
      </c>
      <c r="C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2980.36</v>
      </c>
      <c r="D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3003.73</v>
      </c>
      <c r="E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3010.98</v>
      </c>
      <c r="F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3015.24</v>
      </c>
      <c r="G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2997.26</v>
      </c>
      <c r="H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2946.3900000000003</v>
      </c>
      <c r="I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3048.54</v>
      </c>
      <c r="J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2995.66</v>
      </c>
      <c r="K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3001.01</v>
      </c>
      <c r="L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2980.84</v>
      </c>
      <c r="M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2944.1800000000003</v>
      </c>
      <c r="N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2963.08</v>
      </c>
      <c r="O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2960.03</v>
      </c>
      <c r="P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3024.51</v>
      </c>
      <c r="Q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2987.03</v>
      </c>
      <c r="R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2946.17</v>
      </c>
      <c r="S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2983.94</v>
      </c>
      <c r="T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2983.61</v>
      </c>
      <c r="U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2984.77</v>
      </c>
      <c r="V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2972.7200000000003</v>
      </c>
      <c r="W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2973.42</v>
      </c>
      <c r="X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3118.33</v>
      </c>
      <c r="Y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3001.42</v>
      </c>
    </row>
    <row r="371" spans="1:27" x14ac:dyDescent="0.2">
      <c r="A371" s="88">
        <f t="shared" si="9"/>
        <v>42004</v>
      </c>
      <c r="B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2938.36</v>
      </c>
      <c r="C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2980.15</v>
      </c>
      <c r="D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3003.65</v>
      </c>
      <c r="E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3010.6800000000003</v>
      </c>
      <c r="F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3014.82</v>
      </c>
      <c r="G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2997.21</v>
      </c>
      <c r="H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2945.9700000000003</v>
      </c>
      <c r="I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3047.54</v>
      </c>
      <c r="J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2995.02</v>
      </c>
      <c r="K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2998.6</v>
      </c>
      <c r="L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2978.79</v>
      </c>
      <c r="M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2942.75</v>
      </c>
      <c r="N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2961.77</v>
      </c>
      <c r="O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2960.11</v>
      </c>
      <c r="P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3024.74</v>
      </c>
      <c r="Q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2987.32</v>
      </c>
      <c r="R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2946.08</v>
      </c>
      <c r="S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3039.4900000000002</v>
      </c>
      <c r="T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3056.28</v>
      </c>
      <c r="U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3048.09</v>
      </c>
      <c r="V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3091.01</v>
      </c>
      <c r="W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3051.09</v>
      </c>
      <c r="X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3225.28</v>
      </c>
      <c r="Y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3116.06</v>
      </c>
    </row>
    <row r="372" spans="1:27" ht="12.75" customHeight="1" x14ac:dyDescent="0.25">
      <c r="A372" s="102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5"/>
    </row>
    <row r="373" spans="1:27" x14ac:dyDescent="0.25">
      <c r="A373" s="96" t="s">
        <v>158</v>
      </c>
      <c r="B373" s="87"/>
      <c r="C373" s="87"/>
      <c r="D373" s="87"/>
    </row>
    <row r="374" spans="1:27" ht="12.75" x14ac:dyDescent="0.2">
      <c r="A374" s="165" t="s">
        <v>49</v>
      </c>
      <c r="B374" s="168" t="s">
        <v>128</v>
      </c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70"/>
    </row>
    <row r="375" spans="1:27" ht="12.75" x14ac:dyDescent="0.2">
      <c r="A375" s="166"/>
      <c r="B375" s="171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3"/>
    </row>
    <row r="376" spans="1:27" ht="12.75" customHeight="1" x14ac:dyDescent="0.2">
      <c r="A376" s="166"/>
      <c r="B376" s="174" t="s">
        <v>129</v>
      </c>
      <c r="C376" s="163" t="s">
        <v>130</v>
      </c>
      <c r="D376" s="163" t="s">
        <v>131</v>
      </c>
      <c r="E376" s="163" t="s">
        <v>132</v>
      </c>
      <c r="F376" s="163" t="s">
        <v>133</v>
      </c>
      <c r="G376" s="163" t="s">
        <v>134</v>
      </c>
      <c r="H376" s="163" t="s">
        <v>135</v>
      </c>
      <c r="I376" s="163" t="s">
        <v>136</v>
      </c>
      <c r="J376" s="163" t="s">
        <v>137</v>
      </c>
      <c r="K376" s="163" t="s">
        <v>138</v>
      </c>
      <c r="L376" s="163" t="s">
        <v>139</v>
      </c>
      <c r="M376" s="163" t="s">
        <v>140</v>
      </c>
      <c r="N376" s="176" t="s">
        <v>141</v>
      </c>
      <c r="O376" s="163" t="s">
        <v>142</v>
      </c>
      <c r="P376" s="163" t="s">
        <v>143</v>
      </c>
      <c r="Q376" s="163" t="s">
        <v>144</v>
      </c>
      <c r="R376" s="163" t="s">
        <v>145</v>
      </c>
      <c r="S376" s="163" t="s">
        <v>146</v>
      </c>
      <c r="T376" s="163" t="s">
        <v>147</v>
      </c>
      <c r="U376" s="163" t="s">
        <v>148</v>
      </c>
      <c r="V376" s="163" t="s">
        <v>149</v>
      </c>
      <c r="W376" s="163" t="s">
        <v>150</v>
      </c>
      <c r="X376" s="163" t="s">
        <v>151</v>
      </c>
      <c r="Y376" s="163" t="s">
        <v>152</v>
      </c>
    </row>
    <row r="377" spans="1:27" ht="11.25" customHeight="1" x14ac:dyDescent="0.2">
      <c r="A377" s="167"/>
      <c r="B377" s="175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77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</row>
    <row r="378" spans="1:27" ht="15.75" customHeight="1" x14ac:dyDescent="0.2">
      <c r="A378" s="88">
        <f>A341</f>
        <v>41974</v>
      </c>
      <c r="B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2926.3900000000003</v>
      </c>
      <c r="C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2927.48</v>
      </c>
      <c r="D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2909.76</v>
      </c>
      <c r="E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2912.79</v>
      </c>
      <c r="F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2915.69</v>
      </c>
      <c r="G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2909.57</v>
      </c>
      <c r="H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2925.15</v>
      </c>
      <c r="I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2960.1000000000004</v>
      </c>
      <c r="J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2909.49</v>
      </c>
      <c r="K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2938.69</v>
      </c>
      <c r="L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2957.53</v>
      </c>
      <c r="M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3027.0299999999997</v>
      </c>
      <c r="N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2999.71</v>
      </c>
      <c r="O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2993.27</v>
      </c>
      <c r="P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2954.78</v>
      </c>
      <c r="Q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2952.58</v>
      </c>
      <c r="R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2971.9900000000002</v>
      </c>
      <c r="S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3099.25</v>
      </c>
      <c r="T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3108.4500000000003</v>
      </c>
      <c r="U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3068.12</v>
      </c>
      <c r="V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3123.29</v>
      </c>
      <c r="W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3058.55</v>
      </c>
      <c r="X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3272.5</v>
      </c>
      <c r="Y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3061.98</v>
      </c>
      <c r="AA378" s="89"/>
    </row>
    <row r="379" spans="1:27" x14ac:dyDescent="0.2">
      <c r="A379" s="88">
        <f>A378+1</f>
        <v>41975</v>
      </c>
      <c r="B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2923.92</v>
      </c>
      <c r="C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2924.1400000000003</v>
      </c>
      <c r="D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2910.27</v>
      </c>
      <c r="E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2912.94</v>
      </c>
      <c r="F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2916.15</v>
      </c>
      <c r="G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2909.19</v>
      </c>
      <c r="H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2923.82</v>
      </c>
      <c r="I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2960.88</v>
      </c>
      <c r="J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2910.2400000000002</v>
      </c>
      <c r="K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2936.03</v>
      </c>
      <c r="L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2948.84</v>
      </c>
      <c r="M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3012.09</v>
      </c>
      <c r="N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2977.23</v>
      </c>
      <c r="O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2975.71</v>
      </c>
      <c r="P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2941.8</v>
      </c>
      <c r="Q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2939.55</v>
      </c>
      <c r="R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2986.41</v>
      </c>
      <c r="S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3090</v>
      </c>
      <c r="T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3086.25</v>
      </c>
      <c r="U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3049.8900000000003</v>
      </c>
      <c r="V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3088.81</v>
      </c>
      <c r="W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3041.69</v>
      </c>
      <c r="X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3158.88</v>
      </c>
      <c r="Y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3068.06</v>
      </c>
    </row>
    <row r="380" spans="1:27" x14ac:dyDescent="0.2">
      <c r="A380" s="88">
        <f t="shared" ref="A380:A408" si="10">A379+1</f>
        <v>41976</v>
      </c>
      <c r="B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2913.32</v>
      </c>
      <c r="C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2942.9300000000003</v>
      </c>
      <c r="D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2942.94</v>
      </c>
      <c r="E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2942.86</v>
      </c>
      <c r="F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2943.1400000000003</v>
      </c>
      <c r="G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2943.77</v>
      </c>
      <c r="H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2935.36</v>
      </c>
      <c r="I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3022.44</v>
      </c>
      <c r="J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2958.91</v>
      </c>
      <c r="K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2944.3900000000003</v>
      </c>
      <c r="L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2910.02</v>
      </c>
      <c r="M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2997.03</v>
      </c>
      <c r="N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2953.17</v>
      </c>
      <c r="O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2960.32</v>
      </c>
      <c r="P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2907.37</v>
      </c>
      <c r="Q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2922.91</v>
      </c>
      <c r="R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2995.84</v>
      </c>
      <c r="S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3096.11</v>
      </c>
      <c r="T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3074.26</v>
      </c>
      <c r="U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3030.54</v>
      </c>
      <c r="V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3063.69</v>
      </c>
      <c r="W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3015.01</v>
      </c>
      <c r="X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3175.81</v>
      </c>
      <c r="Y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3062.01</v>
      </c>
    </row>
    <row r="381" spans="1:27" x14ac:dyDescent="0.2">
      <c r="A381" s="88">
        <f t="shared" si="10"/>
        <v>41977</v>
      </c>
      <c r="B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2931.9900000000002</v>
      </c>
      <c r="C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2924.7200000000003</v>
      </c>
      <c r="D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2943.1400000000003</v>
      </c>
      <c r="E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2943.1000000000004</v>
      </c>
      <c r="F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2943.31</v>
      </c>
      <c r="G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2925.92</v>
      </c>
      <c r="H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2906.94</v>
      </c>
      <c r="I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3005.57</v>
      </c>
      <c r="J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2961.7799999999997</v>
      </c>
      <c r="K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2934.94</v>
      </c>
      <c r="L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2911.9</v>
      </c>
      <c r="M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2960.7200000000003</v>
      </c>
      <c r="N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2942.35</v>
      </c>
      <c r="O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2906.9700000000003</v>
      </c>
      <c r="P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2943.31</v>
      </c>
      <c r="Q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2938.67</v>
      </c>
      <c r="R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2929.54</v>
      </c>
      <c r="S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3082.07</v>
      </c>
      <c r="T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3074.15</v>
      </c>
      <c r="U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3051.7200000000003</v>
      </c>
      <c r="V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3083.99</v>
      </c>
      <c r="W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3026.74</v>
      </c>
      <c r="X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3181.55</v>
      </c>
      <c r="Y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3096.95</v>
      </c>
    </row>
    <row r="382" spans="1:27" x14ac:dyDescent="0.2">
      <c r="A382" s="88">
        <f t="shared" si="10"/>
        <v>41978</v>
      </c>
      <c r="B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2929.86</v>
      </c>
      <c r="C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2925.7200000000003</v>
      </c>
      <c r="D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2943.9300000000003</v>
      </c>
      <c r="E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2943.9700000000003</v>
      </c>
      <c r="F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2944.21</v>
      </c>
      <c r="G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2945.1400000000003</v>
      </c>
      <c r="H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2907.56</v>
      </c>
      <c r="I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3005.77</v>
      </c>
      <c r="J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2944.8500000000004</v>
      </c>
      <c r="K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2918.44</v>
      </c>
      <c r="L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2934.16</v>
      </c>
      <c r="M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2995.62</v>
      </c>
      <c r="N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2991.26</v>
      </c>
      <c r="O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2996.54</v>
      </c>
      <c r="P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2909.77</v>
      </c>
      <c r="Q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2907.88</v>
      </c>
      <c r="R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2953.9700000000003</v>
      </c>
      <c r="S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3051.1800000000003</v>
      </c>
      <c r="T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3072.17</v>
      </c>
      <c r="U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3059.53</v>
      </c>
      <c r="V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3079.29</v>
      </c>
      <c r="W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3035.61</v>
      </c>
      <c r="X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3194.17</v>
      </c>
      <c r="Y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3096.85</v>
      </c>
    </row>
    <row r="383" spans="1:27" x14ac:dyDescent="0.2">
      <c r="A383" s="88">
        <f t="shared" si="10"/>
        <v>41979</v>
      </c>
      <c r="B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2938.4300000000003</v>
      </c>
      <c r="C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2925.79</v>
      </c>
      <c r="D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2930.77</v>
      </c>
      <c r="E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2913.79</v>
      </c>
      <c r="F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2907.86</v>
      </c>
      <c r="G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2917.2400000000002</v>
      </c>
      <c r="H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2925.7400000000002</v>
      </c>
      <c r="I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2926.48</v>
      </c>
      <c r="J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2999.75</v>
      </c>
      <c r="K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2911.84</v>
      </c>
      <c r="L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2937.84</v>
      </c>
      <c r="M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2939.26</v>
      </c>
      <c r="N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2926.28</v>
      </c>
      <c r="O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2921.03</v>
      </c>
      <c r="P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2932.45</v>
      </c>
      <c r="Q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2936.8500000000004</v>
      </c>
      <c r="R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2974.38</v>
      </c>
      <c r="S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3064.57</v>
      </c>
      <c r="T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3066.94</v>
      </c>
      <c r="U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3048.61</v>
      </c>
      <c r="V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3003.02</v>
      </c>
      <c r="W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2959.88</v>
      </c>
      <c r="X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3138.7200000000003</v>
      </c>
      <c r="Y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3031.96</v>
      </c>
    </row>
    <row r="384" spans="1:27" x14ac:dyDescent="0.2">
      <c r="A384" s="88">
        <f t="shared" si="10"/>
        <v>41980</v>
      </c>
      <c r="B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2936.29</v>
      </c>
      <c r="C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2921.8900000000003</v>
      </c>
      <c r="D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2912.7200000000003</v>
      </c>
      <c r="E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2907.34</v>
      </c>
      <c r="F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2918.01</v>
      </c>
      <c r="G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2910.5</v>
      </c>
      <c r="H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2917.06</v>
      </c>
      <c r="I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2921.88</v>
      </c>
      <c r="J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2990.83</v>
      </c>
      <c r="K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2927.04</v>
      </c>
      <c r="L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2934.86</v>
      </c>
      <c r="M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2935.38</v>
      </c>
      <c r="N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2924.2400000000002</v>
      </c>
      <c r="O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2918.51</v>
      </c>
      <c r="P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2930.79</v>
      </c>
      <c r="Q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2935.27</v>
      </c>
      <c r="R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2921.56</v>
      </c>
      <c r="S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3055.2400000000002</v>
      </c>
      <c r="T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3060.3</v>
      </c>
      <c r="U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3045.74</v>
      </c>
      <c r="V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3002.63</v>
      </c>
      <c r="W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2959.65</v>
      </c>
      <c r="X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3139.16</v>
      </c>
      <c r="Y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3033.08</v>
      </c>
    </row>
    <row r="385" spans="1:25" x14ac:dyDescent="0.2">
      <c r="A385" s="88">
        <f t="shared" si="10"/>
        <v>41981</v>
      </c>
      <c r="B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2931.7400000000002</v>
      </c>
      <c r="C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2926.4300000000003</v>
      </c>
      <c r="D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2920.58</v>
      </c>
      <c r="E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2920.37</v>
      </c>
      <c r="F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2914.3</v>
      </c>
      <c r="G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2907.2200000000003</v>
      </c>
      <c r="H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2920.6000000000004</v>
      </c>
      <c r="I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2927.71</v>
      </c>
      <c r="J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2917.98</v>
      </c>
      <c r="K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2942.37</v>
      </c>
      <c r="L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2937.6000000000004</v>
      </c>
      <c r="M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2987.7</v>
      </c>
      <c r="N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2978.1000000000004</v>
      </c>
      <c r="O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3006.23</v>
      </c>
      <c r="P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2945.74</v>
      </c>
      <c r="Q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2937.9900000000002</v>
      </c>
      <c r="R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2928.1400000000003</v>
      </c>
      <c r="S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3117.92</v>
      </c>
      <c r="T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3066.53</v>
      </c>
      <c r="U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3042.81</v>
      </c>
      <c r="V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3080.25</v>
      </c>
      <c r="W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3043.37</v>
      </c>
      <c r="X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3176.45</v>
      </c>
      <c r="Y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3090.26</v>
      </c>
    </row>
    <row r="386" spans="1:25" x14ac:dyDescent="0.2">
      <c r="A386" s="88">
        <f t="shared" si="10"/>
        <v>41982</v>
      </c>
      <c r="B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2931.23</v>
      </c>
      <c r="C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2926.8</v>
      </c>
      <c r="D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2920.53</v>
      </c>
      <c r="E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2919.08</v>
      </c>
      <c r="F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2912.4700000000003</v>
      </c>
      <c r="G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2908.42</v>
      </c>
      <c r="H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2921.53</v>
      </c>
      <c r="I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2943.9</v>
      </c>
      <c r="J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2927.9700000000003</v>
      </c>
      <c r="K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2923.1800000000003</v>
      </c>
      <c r="L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2922.83</v>
      </c>
      <c r="M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2943.48</v>
      </c>
      <c r="N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2944.2</v>
      </c>
      <c r="O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2944.96</v>
      </c>
      <c r="P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2913.85</v>
      </c>
      <c r="Q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2906.28</v>
      </c>
      <c r="R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2929.13</v>
      </c>
      <c r="S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3049.58</v>
      </c>
      <c r="T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3057.2000000000003</v>
      </c>
      <c r="U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3035.65</v>
      </c>
      <c r="V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3060.19</v>
      </c>
      <c r="W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3024.48</v>
      </c>
      <c r="X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3175</v>
      </c>
      <c r="Y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3088.32</v>
      </c>
    </row>
    <row r="387" spans="1:25" x14ac:dyDescent="0.2">
      <c r="A387" s="88">
        <f t="shared" si="10"/>
        <v>41983</v>
      </c>
      <c r="B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2933.56</v>
      </c>
      <c r="C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2927.44</v>
      </c>
      <c r="D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2912.1000000000004</v>
      </c>
      <c r="E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2920.99</v>
      </c>
      <c r="F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2915.37</v>
      </c>
      <c r="G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2909.99</v>
      </c>
      <c r="H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2923.11</v>
      </c>
      <c r="I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2965.7</v>
      </c>
      <c r="J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2921.48</v>
      </c>
      <c r="K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2919.46</v>
      </c>
      <c r="L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2915.71</v>
      </c>
      <c r="M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2940.9300000000003</v>
      </c>
      <c r="N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2918.26</v>
      </c>
      <c r="O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2907.73</v>
      </c>
      <c r="P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2938.9300000000003</v>
      </c>
      <c r="Q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2933.66</v>
      </c>
      <c r="R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2920.95</v>
      </c>
      <c r="S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3004.9700000000003</v>
      </c>
      <c r="T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3014.45</v>
      </c>
      <c r="U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2999.31</v>
      </c>
      <c r="V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3029.8</v>
      </c>
      <c r="W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2973.91</v>
      </c>
      <c r="X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3149.46</v>
      </c>
      <c r="Y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3052.4300000000003</v>
      </c>
    </row>
    <row r="388" spans="1:25" x14ac:dyDescent="0.2">
      <c r="A388" s="88">
        <f t="shared" si="10"/>
        <v>41984</v>
      </c>
      <c r="B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2928.7200000000003</v>
      </c>
      <c r="C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2923.57</v>
      </c>
      <c r="D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2911.98</v>
      </c>
      <c r="E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2920.78</v>
      </c>
      <c r="F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2915.29</v>
      </c>
      <c r="G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2909.7</v>
      </c>
      <c r="H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2923.6800000000003</v>
      </c>
      <c r="I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2965.4</v>
      </c>
      <c r="J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2921.1000000000004</v>
      </c>
      <c r="K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2919.07</v>
      </c>
      <c r="L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2916.26</v>
      </c>
      <c r="M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2940.8100000000004</v>
      </c>
      <c r="N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2919.23</v>
      </c>
      <c r="O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2908.66</v>
      </c>
      <c r="P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2938.61</v>
      </c>
      <c r="Q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2933.69</v>
      </c>
      <c r="R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2920.6800000000003</v>
      </c>
      <c r="S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3006.45</v>
      </c>
      <c r="T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3016.0600000000004</v>
      </c>
      <c r="U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2999.02</v>
      </c>
      <c r="V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3029.7200000000003</v>
      </c>
      <c r="W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2974.74</v>
      </c>
      <c r="X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3141.28</v>
      </c>
      <c r="Y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3045.05</v>
      </c>
    </row>
    <row r="389" spans="1:25" x14ac:dyDescent="0.2">
      <c r="A389" s="88">
        <f t="shared" si="10"/>
        <v>41985</v>
      </c>
      <c r="B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2927.15</v>
      </c>
      <c r="C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2906.3</v>
      </c>
      <c r="D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2917.87</v>
      </c>
      <c r="E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2917.78</v>
      </c>
      <c r="F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2914.09</v>
      </c>
      <c r="G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2918.26</v>
      </c>
      <c r="H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2921.29</v>
      </c>
      <c r="I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2965.94</v>
      </c>
      <c r="J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2921.66</v>
      </c>
      <c r="K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2919.49</v>
      </c>
      <c r="L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2911.35</v>
      </c>
      <c r="M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2939.02</v>
      </c>
      <c r="N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2906.3</v>
      </c>
      <c r="O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2923.79</v>
      </c>
      <c r="P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2933.69</v>
      </c>
      <c r="Q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2934.6800000000003</v>
      </c>
      <c r="R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2918.69</v>
      </c>
      <c r="S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2967.06</v>
      </c>
      <c r="T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2968.19</v>
      </c>
      <c r="U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2946.2</v>
      </c>
      <c r="V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3008.67</v>
      </c>
      <c r="W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2964.94</v>
      </c>
      <c r="X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3148.02</v>
      </c>
      <c r="Y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3029.78</v>
      </c>
    </row>
    <row r="390" spans="1:25" x14ac:dyDescent="0.2">
      <c r="A390" s="88">
        <f t="shared" si="10"/>
        <v>41986</v>
      </c>
      <c r="B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2911.84</v>
      </c>
      <c r="C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2911.1400000000003</v>
      </c>
      <c r="D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2909.59</v>
      </c>
      <c r="E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2909.98</v>
      </c>
      <c r="F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2910.2200000000003</v>
      </c>
      <c r="G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2910.71</v>
      </c>
      <c r="H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2911.82</v>
      </c>
      <c r="I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2936.32</v>
      </c>
      <c r="J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2934.2400000000002</v>
      </c>
      <c r="K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2935.44</v>
      </c>
      <c r="L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2941.3900000000003</v>
      </c>
      <c r="M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2957.46</v>
      </c>
      <c r="N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2957.1400000000003</v>
      </c>
      <c r="O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2957.07</v>
      </c>
      <c r="P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2957.53</v>
      </c>
      <c r="Q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2958.15</v>
      </c>
      <c r="R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2961.9300000000003</v>
      </c>
      <c r="S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2994.07</v>
      </c>
      <c r="T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3026.84</v>
      </c>
      <c r="U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3005.99</v>
      </c>
      <c r="V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2988.7200000000003</v>
      </c>
      <c r="W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2946.7</v>
      </c>
      <c r="X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3095.95</v>
      </c>
      <c r="Y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2965.13</v>
      </c>
    </row>
    <row r="391" spans="1:25" x14ac:dyDescent="0.2">
      <c r="A391" s="88">
        <f t="shared" si="10"/>
        <v>41987</v>
      </c>
      <c r="B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2911.49</v>
      </c>
      <c r="C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2909.62</v>
      </c>
      <c r="D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2909.67</v>
      </c>
      <c r="E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2909.75</v>
      </c>
      <c r="F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2909.92</v>
      </c>
      <c r="G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2910.65</v>
      </c>
      <c r="H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2911.34</v>
      </c>
      <c r="I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2925.9300000000003</v>
      </c>
      <c r="J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2924.3</v>
      </c>
      <c r="K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2941.42</v>
      </c>
      <c r="L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2941.32</v>
      </c>
      <c r="M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2957.28</v>
      </c>
      <c r="N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2957.2</v>
      </c>
      <c r="O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2957.1400000000003</v>
      </c>
      <c r="P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2957.4</v>
      </c>
      <c r="Q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2958.28</v>
      </c>
      <c r="R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2962.2200000000003</v>
      </c>
      <c r="S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2939.58</v>
      </c>
      <c r="T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2994.48</v>
      </c>
      <c r="U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2977.86</v>
      </c>
      <c r="V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2978.76</v>
      </c>
      <c r="W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2943.57</v>
      </c>
      <c r="X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3095.4700000000003</v>
      </c>
      <c r="Y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2965.51</v>
      </c>
    </row>
    <row r="392" spans="1:25" x14ac:dyDescent="0.2">
      <c r="A392" s="88">
        <f t="shared" si="10"/>
        <v>41988</v>
      </c>
      <c r="B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2907.36</v>
      </c>
      <c r="C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2911.44</v>
      </c>
      <c r="D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2911.26</v>
      </c>
      <c r="E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2911.44</v>
      </c>
      <c r="F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2911.53</v>
      </c>
      <c r="G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2912.08</v>
      </c>
      <c r="H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2913.04</v>
      </c>
      <c r="I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2964.33</v>
      </c>
      <c r="J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2920.57</v>
      </c>
      <c r="K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2918.91</v>
      </c>
      <c r="L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2910.4700000000003</v>
      </c>
      <c r="M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2915.81</v>
      </c>
      <c r="N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2920.91</v>
      </c>
      <c r="O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2920.77</v>
      </c>
      <c r="P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2974.32</v>
      </c>
      <c r="Q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2975.36</v>
      </c>
      <c r="R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2979.12</v>
      </c>
      <c r="S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2983.56</v>
      </c>
      <c r="T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2982.9700000000003</v>
      </c>
      <c r="U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2955.19</v>
      </c>
      <c r="V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2938.12</v>
      </c>
      <c r="W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2924.76</v>
      </c>
      <c r="X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3110.11</v>
      </c>
      <c r="Y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2984.9900000000002</v>
      </c>
    </row>
    <row r="393" spans="1:25" x14ac:dyDescent="0.2">
      <c r="A393" s="88">
        <f t="shared" si="10"/>
        <v>41989</v>
      </c>
      <c r="B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2917.12</v>
      </c>
      <c r="C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2921.27</v>
      </c>
      <c r="D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2954.9500000000003</v>
      </c>
      <c r="E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2948.63</v>
      </c>
      <c r="F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2945.65</v>
      </c>
      <c r="G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2936.65</v>
      </c>
      <c r="H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2919.16</v>
      </c>
      <c r="I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2985.53</v>
      </c>
      <c r="J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2947.57</v>
      </c>
      <c r="K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2918.78</v>
      </c>
      <c r="L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2910.33</v>
      </c>
      <c r="M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2926.65</v>
      </c>
      <c r="N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2920.2200000000003</v>
      </c>
      <c r="O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2920.51</v>
      </c>
      <c r="P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2956.78</v>
      </c>
      <c r="Q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2922.05</v>
      </c>
      <c r="R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2933.1000000000004</v>
      </c>
      <c r="S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2949.69</v>
      </c>
      <c r="T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2949.62</v>
      </c>
      <c r="U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2949.98</v>
      </c>
      <c r="V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2941.73</v>
      </c>
      <c r="W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2936.88</v>
      </c>
      <c r="X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3104.36</v>
      </c>
      <c r="Y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2988.75</v>
      </c>
    </row>
    <row r="394" spans="1:25" x14ac:dyDescent="0.2">
      <c r="A394" s="88">
        <f t="shared" si="10"/>
        <v>41990</v>
      </c>
      <c r="B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2911.34</v>
      </c>
      <c r="C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2935.21</v>
      </c>
      <c r="D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2954.09</v>
      </c>
      <c r="E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2954.25</v>
      </c>
      <c r="F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2957.76</v>
      </c>
      <c r="G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2948.33</v>
      </c>
      <c r="H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2905.07</v>
      </c>
      <c r="I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2995.59</v>
      </c>
      <c r="J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2956.36</v>
      </c>
      <c r="K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2951.52</v>
      </c>
      <c r="L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2933.33</v>
      </c>
      <c r="M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2913.27</v>
      </c>
      <c r="N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2916.09</v>
      </c>
      <c r="O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2921.11</v>
      </c>
      <c r="P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2957.5</v>
      </c>
      <c r="Q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2922.5</v>
      </c>
      <c r="R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2931.94</v>
      </c>
      <c r="S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2939.6400000000003</v>
      </c>
      <c r="T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2940.3</v>
      </c>
      <c r="U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2941.13</v>
      </c>
      <c r="V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2942.53</v>
      </c>
      <c r="W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2938.07</v>
      </c>
      <c r="X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3081.53</v>
      </c>
      <c r="Y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2955.58</v>
      </c>
    </row>
    <row r="395" spans="1:25" x14ac:dyDescent="0.2">
      <c r="A395" s="88">
        <f t="shared" si="10"/>
        <v>41991</v>
      </c>
      <c r="B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2912.75</v>
      </c>
      <c r="C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2935.2400000000002</v>
      </c>
      <c r="D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2954.29</v>
      </c>
      <c r="E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2954.2200000000003</v>
      </c>
      <c r="F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2957.61</v>
      </c>
      <c r="G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2948.09</v>
      </c>
      <c r="H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2904.95</v>
      </c>
      <c r="I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2995.8500000000004</v>
      </c>
      <c r="J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2971.11</v>
      </c>
      <c r="K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2976.63</v>
      </c>
      <c r="L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2972.98</v>
      </c>
      <c r="M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2933.96</v>
      </c>
      <c r="N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2947.77</v>
      </c>
      <c r="O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2956.31</v>
      </c>
      <c r="P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3012.07</v>
      </c>
      <c r="Q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2974.45</v>
      </c>
      <c r="R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2925.2200000000003</v>
      </c>
      <c r="S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2943.29</v>
      </c>
      <c r="T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2946.29</v>
      </c>
      <c r="U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2946.96</v>
      </c>
      <c r="V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2944.02</v>
      </c>
      <c r="W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2939.25</v>
      </c>
      <c r="X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3070.77</v>
      </c>
      <c r="Y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2961.8</v>
      </c>
    </row>
    <row r="396" spans="1:25" x14ac:dyDescent="0.2">
      <c r="A396" s="88">
        <f t="shared" si="10"/>
        <v>41992</v>
      </c>
      <c r="B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2913.2</v>
      </c>
      <c r="C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2935.02</v>
      </c>
      <c r="D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2953.98</v>
      </c>
      <c r="E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2953.92</v>
      </c>
      <c r="F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2957.08</v>
      </c>
      <c r="G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2947.75</v>
      </c>
      <c r="H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2905.13</v>
      </c>
      <c r="I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2995.63</v>
      </c>
      <c r="J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2970.8</v>
      </c>
      <c r="K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2976.36</v>
      </c>
      <c r="L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2972.32</v>
      </c>
      <c r="M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2933.5</v>
      </c>
      <c r="N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2947.11</v>
      </c>
      <c r="O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2955.35</v>
      </c>
      <c r="P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3010.77</v>
      </c>
      <c r="Q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2973.06</v>
      </c>
      <c r="R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2924.52</v>
      </c>
      <c r="S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2943.94</v>
      </c>
      <c r="T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2944.56</v>
      </c>
      <c r="U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2946.3900000000003</v>
      </c>
      <c r="V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2946.52</v>
      </c>
      <c r="W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2942.12</v>
      </c>
      <c r="X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3069.83</v>
      </c>
      <c r="Y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2961.8900000000003</v>
      </c>
    </row>
    <row r="397" spans="1:25" x14ac:dyDescent="0.2">
      <c r="A397" s="88">
        <f t="shared" si="10"/>
        <v>41993</v>
      </c>
      <c r="B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2914.6800000000003</v>
      </c>
      <c r="C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2935.58</v>
      </c>
      <c r="D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2955.3</v>
      </c>
      <c r="E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2958.73</v>
      </c>
      <c r="F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2958.77</v>
      </c>
      <c r="G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2949.01</v>
      </c>
      <c r="H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2908.84</v>
      </c>
      <c r="I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2927.07</v>
      </c>
      <c r="J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2928.76</v>
      </c>
      <c r="K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2947.8</v>
      </c>
      <c r="L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2941.28</v>
      </c>
      <c r="M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2947.6400000000003</v>
      </c>
      <c r="N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2953.77</v>
      </c>
      <c r="O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2974.1000000000004</v>
      </c>
      <c r="P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2981.49</v>
      </c>
      <c r="Q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2956.6</v>
      </c>
      <c r="R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2934.07</v>
      </c>
      <c r="S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3008.84</v>
      </c>
      <c r="T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3021.45</v>
      </c>
      <c r="U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3016.54</v>
      </c>
      <c r="V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2942.44</v>
      </c>
      <c r="W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2944.38</v>
      </c>
      <c r="X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3079.6800000000003</v>
      </c>
      <c r="Y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2971.03</v>
      </c>
    </row>
    <row r="398" spans="1:25" x14ac:dyDescent="0.2">
      <c r="A398" s="88">
        <f t="shared" si="10"/>
        <v>41994</v>
      </c>
      <c r="B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2915.25</v>
      </c>
      <c r="C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2935.67</v>
      </c>
      <c r="D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2955.46</v>
      </c>
      <c r="E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2958.87</v>
      </c>
      <c r="F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2959.07</v>
      </c>
      <c r="G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2949.2</v>
      </c>
      <c r="H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2908.73</v>
      </c>
      <c r="I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2914.51</v>
      </c>
      <c r="J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2930.49</v>
      </c>
      <c r="K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2991.4700000000003</v>
      </c>
      <c r="L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2940.57</v>
      </c>
      <c r="M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2946.75</v>
      </c>
      <c r="N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2953.3</v>
      </c>
      <c r="O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2956.75</v>
      </c>
      <c r="P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2953.77</v>
      </c>
      <c r="Q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2935.42</v>
      </c>
      <c r="R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2933.54</v>
      </c>
      <c r="S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3008.7</v>
      </c>
      <c r="T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3019.79</v>
      </c>
      <c r="U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3017.86</v>
      </c>
      <c r="V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2942.69</v>
      </c>
      <c r="W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2943.5</v>
      </c>
      <c r="X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3080.15</v>
      </c>
      <c r="Y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2955.71</v>
      </c>
    </row>
    <row r="399" spans="1:25" x14ac:dyDescent="0.2">
      <c r="A399" s="88">
        <f t="shared" si="10"/>
        <v>41995</v>
      </c>
      <c r="B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2911.37</v>
      </c>
      <c r="C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2935.2</v>
      </c>
      <c r="D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2953.49</v>
      </c>
      <c r="E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2953.35</v>
      </c>
      <c r="F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2957.42</v>
      </c>
      <c r="G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2948.01</v>
      </c>
      <c r="H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2904.85</v>
      </c>
      <c r="I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2995.92</v>
      </c>
      <c r="J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2971.52</v>
      </c>
      <c r="K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2977.3900000000003</v>
      </c>
      <c r="L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2964.06</v>
      </c>
      <c r="M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2916.12</v>
      </c>
      <c r="N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2929.16</v>
      </c>
      <c r="O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2939.6400000000003</v>
      </c>
      <c r="P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2990.38</v>
      </c>
      <c r="Q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2974.05</v>
      </c>
      <c r="R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2925.1800000000003</v>
      </c>
      <c r="S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2945.1800000000003</v>
      </c>
      <c r="T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2944.02</v>
      </c>
      <c r="U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2946.06</v>
      </c>
      <c r="V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2944.59</v>
      </c>
      <c r="W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2943.29</v>
      </c>
      <c r="X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3069.37</v>
      </c>
      <c r="Y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2961.9700000000003</v>
      </c>
    </row>
    <row r="400" spans="1:25" x14ac:dyDescent="0.2">
      <c r="A400" s="88">
        <f t="shared" si="10"/>
        <v>41996</v>
      </c>
      <c r="B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2909.3</v>
      </c>
      <c r="C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2935.83</v>
      </c>
      <c r="D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2954.2400000000002</v>
      </c>
      <c r="E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2954.16</v>
      </c>
      <c r="F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2957.84</v>
      </c>
      <c r="G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2948.37</v>
      </c>
      <c r="H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2905.03</v>
      </c>
      <c r="I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2996.33</v>
      </c>
      <c r="J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2971.74</v>
      </c>
      <c r="K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2977.53</v>
      </c>
      <c r="L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2964.26</v>
      </c>
      <c r="M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2916.25</v>
      </c>
      <c r="N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2929.26</v>
      </c>
      <c r="O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2940</v>
      </c>
      <c r="P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2990.36</v>
      </c>
      <c r="Q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2974.1400000000003</v>
      </c>
      <c r="R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2924.4300000000003</v>
      </c>
      <c r="S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2941.42</v>
      </c>
      <c r="T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2942.3900000000003</v>
      </c>
      <c r="U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2952.01</v>
      </c>
      <c r="V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2945.19</v>
      </c>
      <c r="W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2941.88</v>
      </c>
      <c r="X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3063.7</v>
      </c>
      <c r="Y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2958.17</v>
      </c>
    </row>
    <row r="401" spans="1:27" x14ac:dyDescent="0.2">
      <c r="A401" s="88">
        <f t="shared" si="10"/>
        <v>41997</v>
      </c>
      <c r="B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2909.62</v>
      </c>
      <c r="C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2936.16</v>
      </c>
      <c r="D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2954.8500000000004</v>
      </c>
      <c r="E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2954.8900000000003</v>
      </c>
      <c r="F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2948.4</v>
      </c>
      <c r="G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2948.49</v>
      </c>
      <c r="H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2905.07</v>
      </c>
      <c r="I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2987.38</v>
      </c>
      <c r="J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2960.19</v>
      </c>
      <c r="K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2965.05</v>
      </c>
      <c r="L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2943.11</v>
      </c>
      <c r="M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2906.49</v>
      </c>
      <c r="N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2916.41</v>
      </c>
      <c r="O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2932.07</v>
      </c>
      <c r="P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2980.92</v>
      </c>
      <c r="Q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2975.33</v>
      </c>
      <c r="R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2926.15</v>
      </c>
      <c r="S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2948.87</v>
      </c>
      <c r="T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2952.37</v>
      </c>
      <c r="U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2951.06</v>
      </c>
      <c r="V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2942.46</v>
      </c>
      <c r="W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2937.4700000000003</v>
      </c>
      <c r="X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3079.8900000000003</v>
      </c>
      <c r="Y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2973.6800000000003</v>
      </c>
    </row>
    <row r="402" spans="1:27" x14ac:dyDescent="0.2">
      <c r="A402" s="88">
        <f t="shared" si="10"/>
        <v>41998</v>
      </c>
      <c r="B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2918.09</v>
      </c>
      <c r="C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2947.9</v>
      </c>
      <c r="D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2974.08</v>
      </c>
      <c r="E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2974.25</v>
      </c>
      <c r="F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2964.28</v>
      </c>
      <c r="G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2964.4300000000003</v>
      </c>
      <c r="H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2918.78</v>
      </c>
      <c r="I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3002.88</v>
      </c>
      <c r="J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2971.69</v>
      </c>
      <c r="K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2991.42</v>
      </c>
      <c r="L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2964.4300000000003</v>
      </c>
      <c r="M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2921.32</v>
      </c>
      <c r="N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2937.09</v>
      </c>
      <c r="O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2948.13</v>
      </c>
      <c r="P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2997.88</v>
      </c>
      <c r="Q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2998.3900000000003</v>
      </c>
      <c r="R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2924.63</v>
      </c>
      <c r="S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2949.59</v>
      </c>
      <c r="T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2950.3</v>
      </c>
      <c r="U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2951.6800000000003</v>
      </c>
      <c r="V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2936.98</v>
      </c>
      <c r="W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2938.2</v>
      </c>
      <c r="X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3062.52</v>
      </c>
      <c r="Y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2958.28</v>
      </c>
    </row>
    <row r="403" spans="1:27" x14ac:dyDescent="0.2">
      <c r="A403" s="88">
        <f t="shared" si="10"/>
        <v>41999</v>
      </c>
      <c r="B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2906.52</v>
      </c>
      <c r="C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2941.34</v>
      </c>
      <c r="D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2956.88</v>
      </c>
      <c r="E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2960.2</v>
      </c>
      <c r="F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2963.88</v>
      </c>
      <c r="G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2957.56</v>
      </c>
      <c r="H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2912.7400000000002</v>
      </c>
      <c r="I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3005.8900000000003</v>
      </c>
      <c r="J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2931.7</v>
      </c>
      <c r="K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2924.79</v>
      </c>
      <c r="L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2924.75</v>
      </c>
      <c r="M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2921.9</v>
      </c>
      <c r="N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2925.84</v>
      </c>
      <c r="O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2920.57</v>
      </c>
      <c r="P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2950.6800000000003</v>
      </c>
      <c r="Q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2939.2400000000002</v>
      </c>
      <c r="R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2916.8</v>
      </c>
      <c r="S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2951.59</v>
      </c>
      <c r="T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2952.04</v>
      </c>
      <c r="U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2953.21</v>
      </c>
      <c r="V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2938.55</v>
      </c>
      <c r="W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2938.8</v>
      </c>
      <c r="X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3074.23</v>
      </c>
      <c r="Y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2964.54</v>
      </c>
    </row>
    <row r="404" spans="1:27" x14ac:dyDescent="0.2">
      <c r="A404" s="88">
        <f t="shared" si="10"/>
        <v>42000</v>
      </c>
      <c r="B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2910.1000000000004</v>
      </c>
      <c r="C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2941.61</v>
      </c>
      <c r="D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2965.06</v>
      </c>
      <c r="E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2968.44</v>
      </c>
      <c r="F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2965.2200000000003</v>
      </c>
      <c r="G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2948.35</v>
      </c>
      <c r="H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2932.62</v>
      </c>
      <c r="I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2924.92</v>
      </c>
      <c r="J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3000.42</v>
      </c>
      <c r="K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2941.2400000000002</v>
      </c>
      <c r="L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2941.1800000000003</v>
      </c>
      <c r="M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2947.42</v>
      </c>
      <c r="N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2947.21</v>
      </c>
      <c r="O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2947.31</v>
      </c>
      <c r="P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2967.3</v>
      </c>
      <c r="Q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2967.7200000000003</v>
      </c>
      <c r="R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2913.52</v>
      </c>
      <c r="S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2968</v>
      </c>
      <c r="T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2957.53</v>
      </c>
      <c r="U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2960.57</v>
      </c>
      <c r="V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2942.6000000000004</v>
      </c>
      <c r="W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2943.34</v>
      </c>
      <c r="X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3068.75</v>
      </c>
      <c r="Y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2964.31</v>
      </c>
    </row>
    <row r="405" spans="1:27" x14ac:dyDescent="0.2">
      <c r="A405" s="88">
        <f t="shared" si="10"/>
        <v>42001</v>
      </c>
      <c r="B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2907.69</v>
      </c>
      <c r="C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2944.6800000000003</v>
      </c>
      <c r="D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2971.96</v>
      </c>
      <c r="E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2975.4300000000003</v>
      </c>
      <c r="F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2972.13</v>
      </c>
      <c r="G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2954.8900000000003</v>
      </c>
      <c r="H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2932.1800000000003</v>
      </c>
      <c r="I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2907.76</v>
      </c>
      <c r="J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2944.96</v>
      </c>
      <c r="K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2946.16</v>
      </c>
      <c r="L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2940.1000000000004</v>
      </c>
      <c r="M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2946.28</v>
      </c>
      <c r="N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2965.84</v>
      </c>
      <c r="O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2979.67</v>
      </c>
      <c r="P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2990.33</v>
      </c>
      <c r="Q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2966.5</v>
      </c>
      <c r="R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2912.23</v>
      </c>
      <c r="S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2943.91</v>
      </c>
      <c r="T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2944.42</v>
      </c>
      <c r="U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2936.3900000000003</v>
      </c>
      <c r="V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2943.08</v>
      </c>
      <c r="W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2943.94</v>
      </c>
      <c r="X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3020.12</v>
      </c>
      <c r="Y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2951.7799999999997</v>
      </c>
    </row>
    <row r="406" spans="1:27" x14ac:dyDescent="0.2">
      <c r="A406" s="88">
        <f t="shared" si="10"/>
        <v>42002</v>
      </c>
      <c r="B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2906.37</v>
      </c>
      <c r="C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2935.37</v>
      </c>
      <c r="D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2957.12</v>
      </c>
      <c r="E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2960.2200000000003</v>
      </c>
      <c r="F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2964.06</v>
      </c>
      <c r="G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2948.27</v>
      </c>
      <c r="H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2904.87</v>
      </c>
      <c r="I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2996.13</v>
      </c>
      <c r="J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2948.08</v>
      </c>
      <c r="K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2951.76</v>
      </c>
      <c r="L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2933.62</v>
      </c>
      <c r="M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2906.67</v>
      </c>
      <c r="N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2910.7</v>
      </c>
      <c r="O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2908.21</v>
      </c>
      <c r="P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2941.94</v>
      </c>
      <c r="Q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2922.07</v>
      </c>
      <c r="R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2922.19</v>
      </c>
      <c r="S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2939.25</v>
      </c>
      <c r="T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2939.6400000000003</v>
      </c>
      <c r="U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2940.75</v>
      </c>
      <c r="V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2937.78</v>
      </c>
      <c r="W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2938.88</v>
      </c>
      <c r="X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3075.81</v>
      </c>
      <c r="Y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2965.67</v>
      </c>
    </row>
    <row r="407" spans="1:27" x14ac:dyDescent="0.2">
      <c r="A407" s="88">
        <f t="shared" si="10"/>
        <v>42003</v>
      </c>
      <c r="B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2905.75</v>
      </c>
      <c r="C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2945.23</v>
      </c>
      <c r="D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2967.31</v>
      </c>
      <c r="E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2974.16</v>
      </c>
      <c r="F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2978.1800000000003</v>
      </c>
      <c r="G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2961.2</v>
      </c>
      <c r="H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2913.13</v>
      </c>
      <c r="I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3009.65</v>
      </c>
      <c r="J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2959.69</v>
      </c>
      <c r="K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2964.74</v>
      </c>
      <c r="L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2945.6800000000003</v>
      </c>
      <c r="M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2911.04</v>
      </c>
      <c r="N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2928.9</v>
      </c>
      <c r="O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2926.01</v>
      </c>
      <c r="P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2986.94</v>
      </c>
      <c r="Q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2951.53</v>
      </c>
      <c r="R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2912.92</v>
      </c>
      <c r="S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2948.61</v>
      </c>
      <c r="T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2948.3</v>
      </c>
      <c r="U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2949.4</v>
      </c>
      <c r="V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2938.01</v>
      </c>
      <c r="W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2938.67</v>
      </c>
      <c r="X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3075.59</v>
      </c>
      <c r="Y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2965.13</v>
      </c>
    </row>
    <row r="408" spans="1:27" x14ac:dyDescent="0.2">
      <c r="A408" s="88">
        <f t="shared" si="10"/>
        <v>42004</v>
      </c>
      <c r="B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2905.55</v>
      </c>
      <c r="C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2945.03</v>
      </c>
      <c r="D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2967.2400000000002</v>
      </c>
      <c r="E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2973.87</v>
      </c>
      <c r="F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2977.79</v>
      </c>
      <c r="G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2961.15</v>
      </c>
      <c r="H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2912.73</v>
      </c>
      <c r="I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3008.7</v>
      </c>
      <c r="J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2959.08</v>
      </c>
      <c r="K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2962.46</v>
      </c>
      <c r="L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2943.74</v>
      </c>
      <c r="M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2909.69</v>
      </c>
      <c r="N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2927.66</v>
      </c>
      <c r="O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2926.09</v>
      </c>
      <c r="P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2987.16</v>
      </c>
      <c r="Q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2951.8100000000004</v>
      </c>
      <c r="R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2912.83</v>
      </c>
      <c r="S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3001.09</v>
      </c>
      <c r="T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3016.96</v>
      </c>
      <c r="U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3009.23</v>
      </c>
      <c r="V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3049.78</v>
      </c>
      <c r="W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3012.0600000000004</v>
      </c>
      <c r="X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3176.65</v>
      </c>
      <c r="Y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3073.44</v>
      </c>
    </row>
    <row r="409" spans="1:27" x14ac:dyDescent="0.25">
      <c r="A409" s="103"/>
      <c r="B409" s="87"/>
      <c r="C409" s="87"/>
      <c r="D409" s="87"/>
    </row>
    <row r="410" spans="1:27" x14ac:dyDescent="0.25">
      <c r="A410" s="96" t="s">
        <v>159</v>
      </c>
      <c r="B410" s="87"/>
      <c r="C410" s="87"/>
      <c r="D410" s="87"/>
    </row>
    <row r="411" spans="1:27" ht="12.75" x14ac:dyDescent="0.2">
      <c r="A411" s="165" t="s">
        <v>49</v>
      </c>
      <c r="B411" s="168" t="s">
        <v>128</v>
      </c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70"/>
    </row>
    <row r="412" spans="1:27" ht="12.75" x14ac:dyDescent="0.2">
      <c r="A412" s="166"/>
      <c r="B412" s="171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3"/>
    </row>
    <row r="413" spans="1:27" ht="12.75" customHeight="1" x14ac:dyDescent="0.2">
      <c r="A413" s="166"/>
      <c r="B413" s="174" t="s">
        <v>129</v>
      </c>
      <c r="C413" s="163" t="s">
        <v>130</v>
      </c>
      <c r="D413" s="163" t="s">
        <v>131</v>
      </c>
      <c r="E413" s="163" t="s">
        <v>132</v>
      </c>
      <c r="F413" s="163" t="s">
        <v>133</v>
      </c>
      <c r="G413" s="163" t="s">
        <v>134</v>
      </c>
      <c r="H413" s="163" t="s">
        <v>135</v>
      </c>
      <c r="I413" s="163" t="s">
        <v>136</v>
      </c>
      <c r="J413" s="163" t="s">
        <v>137</v>
      </c>
      <c r="K413" s="163" t="s">
        <v>138</v>
      </c>
      <c r="L413" s="163" t="s">
        <v>139</v>
      </c>
      <c r="M413" s="163" t="s">
        <v>140</v>
      </c>
      <c r="N413" s="176" t="s">
        <v>141</v>
      </c>
      <c r="O413" s="163" t="s">
        <v>142</v>
      </c>
      <c r="P413" s="163" t="s">
        <v>143</v>
      </c>
      <c r="Q413" s="163" t="s">
        <v>144</v>
      </c>
      <c r="R413" s="163" t="s">
        <v>145</v>
      </c>
      <c r="S413" s="163" t="s">
        <v>146</v>
      </c>
      <c r="T413" s="163" t="s">
        <v>147</v>
      </c>
      <c r="U413" s="163" t="s">
        <v>148</v>
      </c>
      <c r="V413" s="163" t="s">
        <v>149</v>
      </c>
      <c r="W413" s="163" t="s">
        <v>150</v>
      </c>
      <c r="X413" s="163" t="s">
        <v>151</v>
      </c>
      <c r="Y413" s="163" t="s">
        <v>152</v>
      </c>
    </row>
    <row r="414" spans="1:27" ht="11.25" customHeight="1" x14ac:dyDescent="0.2">
      <c r="A414" s="167"/>
      <c r="B414" s="175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77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</row>
    <row r="415" spans="1:27" ht="15.75" customHeight="1" x14ac:dyDescent="0.2">
      <c r="A415" s="88">
        <f>A378</f>
        <v>41974</v>
      </c>
      <c r="B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2896.26</v>
      </c>
      <c r="C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2897.29</v>
      </c>
      <c r="D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2880.4900000000002</v>
      </c>
      <c r="E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2883.36</v>
      </c>
      <c r="F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2886.11</v>
      </c>
      <c r="G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2880.31</v>
      </c>
      <c r="H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2895.08</v>
      </c>
      <c r="I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2928.23</v>
      </c>
      <c r="J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2880.23</v>
      </c>
      <c r="K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2907.9300000000003</v>
      </c>
      <c r="L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2925.79</v>
      </c>
      <c r="M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2991.71</v>
      </c>
      <c r="N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2965.8</v>
      </c>
      <c r="O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2959.69</v>
      </c>
      <c r="P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2923.1800000000003</v>
      </c>
      <c r="Q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2921.1000000000004</v>
      </c>
      <c r="R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2939.51</v>
      </c>
      <c r="S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3060.19</v>
      </c>
      <c r="T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3068.92</v>
      </c>
      <c r="U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3030.67</v>
      </c>
      <c r="V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3082.9900000000002</v>
      </c>
      <c r="W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3021.6</v>
      </c>
      <c r="X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3224.5</v>
      </c>
      <c r="Y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3024.84</v>
      </c>
      <c r="AA415" s="89"/>
    </row>
    <row r="416" spans="1:27" x14ac:dyDescent="0.2">
      <c r="A416" s="88">
        <f>A415+1</f>
        <v>41975</v>
      </c>
      <c r="B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2893.92</v>
      </c>
      <c r="C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2894.13</v>
      </c>
      <c r="D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2880.98</v>
      </c>
      <c r="E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2883.5</v>
      </c>
      <c r="F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2886.54</v>
      </c>
      <c r="G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2879.95</v>
      </c>
      <c r="H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2893.82</v>
      </c>
      <c r="I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2928.9700000000003</v>
      </c>
      <c r="J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2880.94</v>
      </c>
      <c r="K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2905.4</v>
      </c>
      <c r="L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2917.55</v>
      </c>
      <c r="M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2977.54</v>
      </c>
      <c r="N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2944.48</v>
      </c>
      <c r="O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2943.04</v>
      </c>
      <c r="P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2910.87</v>
      </c>
      <c r="Q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2908.7400000000002</v>
      </c>
      <c r="R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2953.1800000000003</v>
      </c>
      <c r="S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3051.42</v>
      </c>
      <c r="T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3047.86</v>
      </c>
      <c r="U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3013.38</v>
      </c>
      <c r="V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3050.29</v>
      </c>
      <c r="W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3005.61</v>
      </c>
      <c r="X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3116.75</v>
      </c>
      <c r="Y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3030.62</v>
      </c>
    </row>
    <row r="417" spans="1:25" x14ac:dyDescent="0.2">
      <c r="A417" s="88">
        <f t="shared" ref="A417:A445" si="11">A416+1</f>
        <v>41976</v>
      </c>
      <c r="B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2883.87</v>
      </c>
      <c r="C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2911.95</v>
      </c>
      <c r="D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2911.96</v>
      </c>
      <c r="E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2911.88</v>
      </c>
      <c r="F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2912.1400000000003</v>
      </c>
      <c r="G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2912.74</v>
      </c>
      <c r="H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2904.77</v>
      </c>
      <c r="I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2987.35</v>
      </c>
      <c r="J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2927.1</v>
      </c>
      <c r="K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2913.33</v>
      </c>
      <c r="L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2880.7400000000002</v>
      </c>
      <c r="M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2963.25</v>
      </c>
      <c r="N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2921.65</v>
      </c>
      <c r="O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2928.4300000000003</v>
      </c>
      <c r="P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2878.23</v>
      </c>
      <c r="Q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2892.96</v>
      </c>
      <c r="R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2962.12</v>
      </c>
      <c r="S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3057.21</v>
      </c>
      <c r="T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3036.49</v>
      </c>
      <c r="U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2995.03</v>
      </c>
      <c r="V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3026.4700000000003</v>
      </c>
      <c r="W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2980.3</v>
      </c>
      <c r="X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3132.8</v>
      </c>
      <c r="Y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3024.88</v>
      </c>
    </row>
    <row r="418" spans="1:25" x14ac:dyDescent="0.2">
      <c r="A418" s="88">
        <f t="shared" si="11"/>
        <v>41977</v>
      </c>
      <c r="B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2901.57</v>
      </c>
      <c r="C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2894.6800000000003</v>
      </c>
      <c r="D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2912.1400000000003</v>
      </c>
      <c r="E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2912.11</v>
      </c>
      <c r="F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2912.3</v>
      </c>
      <c r="G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2895.82</v>
      </c>
      <c r="H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2877.81</v>
      </c>
      <c r="I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2971.35</v>
      </c>
      <c r="J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2929.82</v>
      </c>
      <c r="K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2904.36</v>
      </c>
      <c r="L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2882.52</v>
      </c>
      <c r="M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2928.81</v>
      </c>
      <c r="N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2911.3900000000003</v>
      </c>
      <c r="O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2877.85</v>
      </c>
      <c r="P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2912.3</v>
      </c>
      <c r="Q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2907.91</v>
      </c>
      <c r="R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2899.25</v>
      </c>
      <c r="S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3043.9</v>
      </c>
      <c r="T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3036.39</v>
      </c>
      <c r="U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3015.12</v>
      </c>
      <c r="V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3045.7200000000003</v>
      </c>
      <c r="W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2991.4300000000003</v>
      </c>
      <c r="X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3138.2400000000002</v>
      </c>
      <c r="Y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3058.01</v>
      </c>
    </row>
    <row r="419" spans="1:25" x14ac:dyDescent="0.2">
      <c r="A419" s="88">
        <f t="shared" si="11"/>
        <v>41978</v>
      </c>
      <c r="B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2899.55</v>
      </c>
      <c r="C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2895.62</v>
      </c>
      <c r="D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2912.8900000000003</v>
      </c>
      <c r="E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2912.9300000000003</v>
      </c>
      <c r="F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2913.16</v>
      </c>
      <c r="G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2914.04</v>
      </c>
      <c r="H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2878.4</v>
      </c>
      <c r="I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2971.54</v>
      </c>
      <c r="J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2913.77</v>
      </c>
      <c r="K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2888.7200000000003</v>
      </c>
      <c r="L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2903.63</v>
      </c>
      <c r="M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2961.92</v>
      </c>
      <c r="N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2957.78</v>
      </c>
      <c r="O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2962.78</v>
      </c>
      <c r="P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2880.5</v>
      </c>
      <c r="Q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2878.7</v>
      </c>
      <c r="R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2922.41</v>
      </c>
      <c r="S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3014.61</v>
      </c>
      <c r="T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3034.51</v>
      </c>
      <c r="U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3022.53</v>
      </c>
      <c r="V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3041.27</v>
      </c>
      <c r="W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2999.84</v>
      </c>
      <c r="X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3150.21</v>
      </c>
      <c r="Y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3057.92</v>
      </c>
    </row>
    <row r="420" spans="1:25" x14ac:dyDescent="0.2">
      <c r="A420" s="88">
        <f t="shared" si="11"/>
        <v>41979</v>
      </c>
      <c r="B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2907.6800000000003</v>
      </c>
      <c r="C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2895.69</v>
      </c>
      <c r="D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2900.41</v>
      </c>
      <c r="E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2884.31</v>
      </c>
      <c r="F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2878.69</v>
      </c>
      <c r="G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2887.58</v>
      </c>
      <c r="H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2895.6400000000003</v>
      </c>
      <c r="I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2896.35</v>
      </c>
      <c r="J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2965.83</v>
      </c>
      <c r="K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2882.46</v>
      </c>
      <c r="L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2907.12</v>
      </c>
      <c r="M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2908.4700000000003</v>
      </c>
      <c r="N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2896.15</v>
      </c>
      <c r="O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2891.1800000000003</v>
      </c>
      <c r="P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2902</v>
      </c>
      <c r="Q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2906.1800000000003</v>
      </c>
      <c r="R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2941.77</v>
      </c>
      <c r="S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3027.3</v>
      </c>
      <c r="T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3029.56</v>
      </c>
      <c r="U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3012.17</v>
      </c>
      <c r="V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2968.94</v>
      </c>
      <c r="W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2928.02</v>
      </c>
      <c r="X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3097.63</v>
      </c>
      <c r="Y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2996.38</v>
      </c>
    </row>
    <row r="421" spans="1:25" x14ac:dyDescent="0.2">
      <c r="A421" s="88">
        <f t="shared" si="11"/>
        <v>41980</v>
      </c>
      <c r="B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2905.65</v>
      </c>
      <c r="C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2891.9900000000002</v>
      </c>
      <c r="D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2883.3</v>
      </c>
      <c r="E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2878.19</v>
      </c>
      <c r="F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2888.31</v>
      </c>
      <c r="G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2881.19</v>
      </c>
      <c r="H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2887.41</v>
      </c>
      <c r="I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2891.98</v>
      </c>
      <c r="J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2957.37</v>
      </c>
      <c r="K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2896.88</v>
      </c>
      <c r="L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2904.29</v>
      </c>
      <c r="M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2904.79</v>
      </c>
      <c r="N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2894.23</v>
      </c>
      <c r="O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2888.79</v>
      </c>
      <c r="P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2900.4300000000003</v>
      </c>
      <c r="Q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2904.6800000000003</v>
      </c>
      <c r="R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2891.6800000000003</v>
      </c>
      <c r="S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3018.45</v>
      </c>
      <c r="T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3023.25</v>
      </c>
      <c r="U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3009.45</v>
      </c>
      <c r="V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2968.56</v>
      </c>
      <c r="W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2927.8100000000004</v>
      </c>
      <c r="X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3098.04</v>
      </c>
      <c r="Y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2997.44</v>
      </c>
    </row>
    <row r="422" spans="1:25" x14ac:dyDescent="0.2">
      <c r="A422" s="88">
        <f t="shared" si="11"/>
        <v>41981</v>
      </c>
      <c r="B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2901.33</v>
      </c>
      <c r="C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2896.29</v>
      </c>
      <c r="D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2890.75</v>
      </c>
      <c r="E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2890.55</v>
      </c>
      <c r="F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2884.79</v>
      </c>
      <c r="G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2878.08</v>
      </c>
      <c r="H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2890.77</v>
      </c>
      <c r="I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2897.51</v>
      </c>
      <c r="J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2888.29</v>
      </c>
      <c r="K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2911.42</v>
      </c>
      <c r="L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2906.8900000000003</v>
      </c>
      <c r="M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2954.4</v>
      </c>
      <c r="N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2945.3</v>
      </c>
      <c r="O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2971.98</v>
      </c>
      <c r="P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2914.61</v>
      </c>
      <c r="Q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2907.26</v>
      </c>
      <c r="R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2897.92</v>
      </c>
      <c r="S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3077.9</v>
      </c>
      <c r="T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3029.17</v>
      </c>
      <c r="U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3006.67</v>
      </c>
      <c r="V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3042.1800000000003</v>
      </c>
      <c r="W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3007.2</v>
      </c>
      <c r="X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3133.41</v>
      </c>
      <c r="Y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3051.67</v>
      </c>
    </row>
    <row r="423" spans="1:25" x14ac:dyDescent="0.2">
      <c r="A423" s="88">
        <f t="shared" si="11"/>
        <v>41982</v>
      </c>
      <c r="B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2900.85</v>
      </c>
      <c r="C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2896.65</v>
      </c>
      <c r="D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2890.7</v>
      </c>
      <c r="E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2889.33</v>
      </c>
      <c r="F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2883.06</v>
      </c>
      <c r="G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2879.2200000000003</v>
      </c>
      <c r="H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2891.65</v>
      </c>
      <c r="I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2912.87</v>
      </c>
      <c r="J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2897.76</v>
      </c>
      <c r="K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2893.2200000000003</v>
      </c>
      <c r="L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2892.88</v>
      </c>
      <c r="M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2912.4700000000003</v>
      </c>
      <c r="N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2913.15</v>
      </c>
      <c r="O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2913.88</v>
      </c>
      <c r="P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2884.37</v>
      </c>
      <c r="Q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2877.19</v>
      </c>
      <c r="R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2898.86</v>
      </c>
      <c r="S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3013.09</v>
      </c>
      <c r="T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3020.32</v>
      </c>
      <c r="U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2999.88</v>
      </c>
      <c r="V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3023.15</v>
      </c>
      <c r="W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2989.28</v>
      </c>
      <c r="X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3132.03</v>
      </c>
      <c r="Y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3049.82</v>
      </c>
    </row>
    <row r="424" spans="1:25" x14ac:dyDescent="0.2">
      <c r="A424" s="88">
        <f t="shared" si="11"/>
        <v>41983</v>
      </c>
      <c r="B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2903.06</v>
      </c>
      <c r="C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2897.26</v>
      </c>
      <c r="D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2882.71</v>
      </c>
      <c r="E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2891.1400000000003</v>
      </c>
      <c r="F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2885.81</v>
      </c>
      <c r="G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2880.71</v>
      </c>
      <c r="H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2893.15</v>
      </c>
      <c r="I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2933.54</v>
      </c>
      <c r="J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2891.6</v>
      </c>
      <c r="K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2889.69</v>
      </c>
      <c r="L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2886.13</v>
      </c>
      <c r="M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2910.05</v>
      </c>
      <c r="N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2888.55</v>
      </c>
      <c r="O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2878.56</v>
      </c>
      <c r="P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2908.16</v>
      </c>
      <c r="Q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2903.15</v>
      </c>
      <c r="R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2891.11</v>
      </c>
      <c r="S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2970.78</v>
      </c>
      <c r="T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2979.77</v>
      </c>
      <c r="U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2965.42</v>
      </c>
      <c r="V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2994.33</v>
      </c>
      <c r="W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2941.33</v>
      </c>
      <c r="X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3107.81</v>
      </c>
      <c r="Y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3015.79</v>
      </c>
    </row>
    <row r="425" spans="1:25" x14ac:dyDescent="0.2">
      <c r="A425" s="88">
        <f t="shared" si="11"/>
        <v>41984</v>
      </c>
      <c r="B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2898.4700000000003</v>
      </c>
      <c r="C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2893.59</v>
      </c>
      <c r="D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2882.59</v>
      </c>
      <c r="E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2890.94</v>
      </c>
      <c r="F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2885.73</v>
      </c>
      <c r="G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2880.44</v>
      </c>
      <c r="H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2893.69</v>
      </c>
      <c r="I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2933.26</v>
      </c>
      <c r="J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2891.25</v>
      </c>
      <c r="K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2889.32</v>
      </c>
      <c r="L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2886.65</v>
      </c>
      <c r="M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2909.9300000000003</v>
      </c>
      <c r="N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2889.4700000000003</v>
      </c>
      <c r="O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2879.45</v>
      </c>
      <c r="P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2907.85</v>
      </c>
      <c r="Q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2903.1800000000003</v>
      </c>
      <c r="R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2890.85</v>
      </c>
      <c r="S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2972.19</v>
      </c>
      <c r="T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2981.3</v>
      </c>
      <c r="U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2965.1400000000003</v>
      </c>
      <c r="V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2994.25</v>
      </c>
      <c r="W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2942.12</v>
      </c>
      <c r="X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3100.0600000000004</v>
      </c>
      <c r="Y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3008.79</v>
      </c>
    </row>
    <row r="426" spans="1:25" x14ac:dyDescent="0.2">
      <c r="A426" s="88">
        <f t="shared" si="11"/>
        <v>41985</v>
      </c>
      <c r="B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2896.98</v>
      </c>
      <c r="C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2877.21</v>
      </c>
      <c r="D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2888.1800000000003</v>
      </c>
      <c r="E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2888.09</v>
      </c>
      <c r="F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2884.59</v>
      </c>
      <c r="G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2888.55</v>
      </c>
      <c r="H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2891.42</v>
      </c>
      <c r="I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2933.76</v>
      </c>
      <c r="J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2891.78</v>
      </c>
      <c r="K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2889.7200000000003</v>
      </c>
      <c r="L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2882</v>
      </c>
      <c r="M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2908.2400000000002</v>
      </c>
      <c r="N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2877.21</v>
      </c>
      <c r="O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2893.79</v>
      </c>
      <c r="P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2903.1800000000003</v>
      </c>
      <c r="Q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2904.13</v>
      </c>
      <c r="R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2888.96</v>
      </c>
      <c r="S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2934.83</v>
      </c>
      <c r="T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2935.9</v>
      </c>
      <c r="U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2915.05</v>
      </c>
      <c r="V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2974.29</v>
      </c>
      <c r="W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2932.82</v>
      </c>
      <c r="X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3106.45</v>
      </c>
      <c r="Y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2994.3100000000004</v>
      </c>
    </row>
    <row r="427" spans="1:25" x14ac:dyDescent="0.2">
      <c r="A427" s="88">
        <f t="shared" si="11"/>
        <v>41986</v>
      </c>
      <c r="B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2882.46</v>
      </c>
      <c r="C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2881.8</v>
      </c>
      <c r="D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2880.33</v>
      </c>
      <c r="E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2880.7</v>
      </c>
      <c r="F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2880.92</v>
      </c>
      <c r="G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2881.3900000000003</v>
      </c>
      <c r="H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2882.44</v>
      </c>
      <c r="I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2905.6800000000003</v>
      </c>
      <c r="J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2903.7000000000003</v>
      </c>
      <c r="K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2904.84</v>
      </c>
      <c r="L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2910.48</v>
      </c>
      <c r="M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2925.73</v>
      </c>
      <c r="N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2925.42</v>
      </c>
      <c r="O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2925.36</v>
      </c>
      <c r="P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2925.79</v>
      </c>
      <c r="Q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2926.38</v>
      </c>
      <c r="R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2929.96</v>
      </c>
      <c r="S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2960.44</v>
      </c>
      <c r="T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2991.52</v>
      </c>
      <c r="U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2971.75</v>
      </c>
      <c r="V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2955.38</v>
      </c>
      <c r="W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2915.52</v>
      </c>
      <c r="X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3057.06</v>
      </c>
      <c r="Y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2933</v>
      </c>
    </row>
    <row r="428" spans="1:25" x14ac:dyDescent="0.2">
      <c r="A428" s="88">
        <f t="shared" si="11"/>
        <v>41987</v>
      </c>
      <c r="B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2882.13</v>
      </c>
      <c r="C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2880.36</v>
      </c>
      <c r="D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2880.4</v>
      </c>
      <c r="E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2880.48</v>
      </c>
      <c r="F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2880.6400000000003</v>
      </c>
      <c r="G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2881.33</v>
      </c>
      <c r="H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2881.98</v>
      </c>
      <c r="I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2895.83</v>
      </c>
      <c r="J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2894.28</v>
      </c>
      <c r="K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2910.52</v>
      </c>
      <c r="L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2910.42</v>
      </c>
      <c r="M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2925.55</v>
      </c>
      <c r="N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2925.48</v>
      </c>
      <c r="O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2925.42</v>
      </c>
      <c r="P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2925.67</v>
      </c>
      <c r="Q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2926.51</v>
      </c>
      <c r="R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2930.2400000000002</v>
      </c>
      <c r="S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2908.77</v>
      </c>
      <c r="T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2960.83</v>
      </c>
      <c r="U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2945.07</v>
      </c>
      <c r="V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2945.9300000000003</v>
      </c>
      <c r="W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2912.55</v>
      </c>
      <c r="X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3056.61</v>
      </c>
      <c r="Y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2933.36</v>
      </c>
    </row>
    <row r="429" spans="1:25" x14ac:dyDescent="0.2">
      <c r="A429" s="88">
        <f t="shared" si="11"/>
        <v>41988</v>
      </c>
      <c r="B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2878.21</v>
      </c>
      <c r="C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2882.08</v>
      </c>
      <c r="D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2881.91</v>
      </c>
      <c r="E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2882.08</v>
      </c>
      <c r="F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2882.17</v>
      </c>
      <c r="G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2882.69</v>
      </c>
      <c r="H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2883.6000000000004</v>
      </c>
      <c r="I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2932.24</v>
      </c>
      <c r="J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2890.7400000000002</v>
      </c>
      <c r="K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2889.17</v>
      </c>
      <c r="L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2881.16</v>
      </c>
      <c r="M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2886.23</v>
      </c>
      <c r="N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2891.06</v>
      </c>
      <c r="O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2890.9300000000003</v>
      </c>
      <c r="P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2941.7200000000003</v>
      </c>
      <c r="Q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2942.7000000000003</v>
      </c>
      <c r="R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2946.27</v>
      </c>
      <c r="S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2950.48</v>
      </c>
      <c r="T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2949.92</v>
      </c>
      <c r="U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2923.57</v>
      </c>
      <c r="V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2907.3900000000003</v>
      </c>
      <c r="W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2894.71</v>
      </c>
      <c r="X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3070.49</v>
      </c>
      <c r="Y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2951.83</v>
      </c>
    </row>
    <row r="430" spans="1:25" x14ac:dyDescent="0.2">
      <c r="A430" s="88">
        <f t="shared" si="11"/>
        <v>41989</v>
      </c>
      <c r="B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2887.4700000000003</v>
      </c>
      <c r="C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2891.41</v>
      </c>
      <c r="D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2923.34</v>
      </c>
      <c r="E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2917.35</v>
      </c>
      <c r="F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2914.5299999999997</v>
      </c>
      <c r="G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2905.99</v>
      </c>
      <c r="H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2889.4</v>
      </c>
      <c r="I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2952.34</v>
      </c>
      <c r="J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2916.3500000000004</v>
      </c>
      <c r="K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2889.05</v>
      </c>
      <c r="L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2881.03</v>
      </c>
      <c r="M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2896.51</v>
      </c>
      <c r="N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2890.41</v>
      </c>
      <c r="O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2890.6800000000003</v>
      </c>
      <c r="P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2925.08</v>
      </c>
      <c r="Q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2892.15</v>
      </c>
      <c r="R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2902.62</v>
      </c>
      <c r="S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2918.36</v>
      </c>
      <c r="T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2918.3</v>
      </c>
      <c r="U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2918.63</v>
      </c>
      <c r="V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2910.81</v>
      </c>
      <c r="W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2906.21</v>
      </c>
      <c r="X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3065.04</v>
      </c>
      <c r="Y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2955.4</v>
      </c>
    </row>
    <row r="431" spans="1:25" x14ac:dyDescent="0.2">
      <c r="A431" s="88">
        <f t="shared" si="11"/>
        <v>41990</v>
      </c>
      <c r="B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2881.98</v>
      </c>
      <c r="C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2904.62</v>
      </c>
      <c r="D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2922.53</v>
      </c>
      <c r="E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2922.6800000000003</v>
      </c>
      <c r="F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2926.01</v>
      </c>
      <c r="G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2917.07</v>
      </c>
      <c r="H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2876.04</v>
      </c>
      <c r="I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2961.8900000000003</v>
      </c>
      <c r="J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2924.69</v>
      </c>
      <c r="K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2920.09</v>
      </c>
      <c r="L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2902.84</v>
      </c>
      <c r="M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2883.82</v>
      </c>
      <c r="N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2886.4900000000002</v>
      </c>
      <c r="O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2891.26</v>
      </c>
      <c r="P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2925.76</v>
      </c>
      <c r="Q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2892.57</v>
      </c>
      <c r="R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2901.5299999999997</v>
      </c>
      <c r="S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2908.83</v>
      </c>
      <c r="T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2909.46</v>
      </c>
      <c r="U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2910.2400000000002</v>
      </c>
      <c r="V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2911.57</v>
      </c>
      <c r="W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2907.33</v>
      </c>
      <c r="X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3043.3900000000003</v>
      </c>
      <c r="Y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2923.94</v>
      </c>
    </row>
    <row r="432" spans="1:25" x14ac:dyDescent="0.2">
      <c r="A432" s="88">
        <f t="shared" si="11"/>
        <v>41991</v>
      </c>
      <c r="B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2883.33</v>
      </c>
      <c r="C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2904.66</v>
      </c>
      <c r="D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2922.71</v>
      </c>
      <c r="E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2922.65</v>
      </c>
      <c r="F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2925.87</v>
      </c>
      <c r="G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2916.84</v>
      </c>
      <c r="H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2875.9300000000003</v>
      </c>
      <c r="I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2962.13</v>
      </c>
      <c r="J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2938.67</v>
      </c>
      <c r="K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2943.9</v>
      </c>
      <c r="L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2940.45</v>
      </c>
      <c r="M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2903.44</v>
      </c>
      <c r="N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2916.54</v>
      </c>
      <c r="O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2924.63</v>
      </c>
      <c r="P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2977.52</v>
      </c>
      <c r="Q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2941.83</v>
      </c>
      <c r="R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2895.15</v>
      </c>
      <c r="S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2912.28</v>
      </c>
      <c r="T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2915.13</v>
      </c>
      <c r="U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2915.77</v>
      </c>
      <c r="V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2912.98</v>
      </c>
      <c r="W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2908.46</v>
      </c>
      <c r="X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3033.19</v>
      </c>
      <c r="Y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2929.84</v>
      </c>
    </row>
    <row r="433" spans="1:25" x14ac:dyDescent="0.2">
      <c r="A433" s="88">
        <f t="shared" si="11"/>
        <v>41992</v>
      </c>
      <c r="B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2883.75</v>
      </c>
      <c r="C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2904.44</v>
      </c>
      <c r="D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2922.42</v>
      </c>
      <c r="E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2922.37</v>
      </c>
      <c r="F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2925.37</v>
      </c>
      <c r="G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2916.52</v>
      </c>
      <c r="H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2876.1</v>
      </c>
      <c r="I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2961.9300000000003</v>
      </c>
      <c r="J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2938.38</v>
      </c>
      <c r="K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2943.65</v>
      </c>
      <c r="L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2939.82</v>
      </c>
      <c r="M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2903</v>
      </c>
      <c r="N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2915.91</v>
      </c>
      <c r="O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2923.7200000000003</v>
      </c>
      <c r="P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2976.28</v>
      </c>
      <c r="Q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2940.52</v>
      </c>
      <c r="R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2894.4900000000002</v>
      </c>
      <c r="S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2912.9</v>
      </c>
      <c r="T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2913.5</v>
      </c>
      <c r="U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2915.23</v>
      </c>
      <c r="V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2915.3500000000004</v>
      </c>
      <c r="W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2911.1800000000003</v>
      </c>
      <c r="X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3032.3</v>
      </c>
      <c r="Y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2929.9300000000003</v>
      </c>
    </row>
    <row r="434" spans="1:25" x14ac:dyDescent="0.2">
      <c r="A434" s="88">
        <f t="shared" si="11"/>
        <v>41993</v>
      </c>
      <c r="B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2885.16</v>
      </c>
      <c r="C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2904.9700000000003</v>
      </c>
      <c r="D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2923.6800000000003</v>
      </c>
      <c r="E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2926.9300000000003</v>
      </c>
      <c r="F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2926.9700000000003</v>
      </c>
      <c r="G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2917.71</v>
      </c>
      <c r="H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2879.61</v>
      </c>
      <c r="I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2896.9</v>
      </c>
      <c r="J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2898.5</v>
      </c>
      <c r="K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2916.56</v>
      </c>
      <c r="L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2910.38</v>
      </c>
      <c r="M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2916.41</v>
      </c>
      <c r="N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2922.23</v>
      </c>
      <c r="O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2941.51</v>
      </c>
      <c r="P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2948.52</v>
      </c>
      <c r="Q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2924.91</v>
      </c>
      <c r="R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2903.54</v>
      </c>
      <c r="S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2974.45</v>
      </c>
      <c r="T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2986.41</v>
      </c>
      <c r="U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2981.75</v>
      </c>
      <c r="V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2911.48</v>
      </c>
      <c r="W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2913.32</v>
      </c>
      <c r="X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3041.6400000000003</v>
      </c>
      <c r="Y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2938.6</v>
      </c>
    </row>
    <row r="435" spans="1:25" x14ac:dyDescent="0.2">
      <c r="A435" s="88">
        <f t="shared" si="11"/>
        <v>41994</v>
      </c>
      <c r="B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2885.7</v>
      </c>
      <c r="C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2905.0600000000004</v>
      </c>
      <c r="D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2923.83</v>
      </c>
      <c r="E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2927.06</v>
      </c>
      <c r="F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2927.25</v>
      </c>
      <c r="G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2917.8900000000003</v>
      </c>
      <c r="H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2879.51</v>
      </c>
      <c r="I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2885</v>
      </c>
      <c r="J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2900.15</v>
      </c>
      <c r="K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2957.98</v>
      </c>
      <c r="L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2909.7</v>
      </c>
      <c r="M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2915.57</v>
      </c>
      <c r="N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2921.78</v>
      </c>
      <c r="O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2925.05</v>
      </c>
      <c r="P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2922.23</v>
      </c>
      <c r="Q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2904.82</v>
      </c>
      <c r="R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2903.04</v>
      </c>
      <c r="S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2974.32</v>
      </c>
      <c r="T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2984.84</v>
      </c>
      <c r="U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2983.01</v>
      </c>
      <c r="V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2911.7200000000003</v>
      </c>
      <c r="W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2912.49</v>
      </c>
      <c r="X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3042.08</v>
      </c>
      <c r="Y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2924.07</v>
      </c>
    </row>
    <row r="436" spans="1:25" x14ac:dyDescent="0.2">
      <c r="A436" s="88">
        <f t="shared" si="11"/>
        <v>41995</v>
      </c>
      <c r="B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2882.02</v>
      </c>
      <c r="C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2904.61</v>
      </c>
      <c r="D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2921.96</v>
      </c>
      <c r="E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2921.83</v>
      </c>
      <c r="F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2925.6800000000003</v>
      </c>
      <c r="G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2916.77</v>
      </c>
      <c r="H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2875.83</v>
      </c>
      <c r="I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2962.2000000000003</v>
      </c>
      <c r="J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2939.0600000000004</v>
      </c>
      <c r="K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2944.63</v>
      </c>
      <c r="L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2931.99</v>
      </c>
      <c r="M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2886.52</v>
      </c>
      <c r="N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2898.88</v>
      </c>
      <c r="O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2908.83</v>
      </c>
      <c r="P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2956.9500000000003</v>
      </c>
      <c r="Q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2941.46</v>
      </c>
      <c r="R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2895.11</v>
      </c>
      <c r="S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2914.08</v>
      </c>
      <c r="T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2912.98</v>
      </c>
      <c r="U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2914.92</v>
      </c>
      <c r="V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2913.52</v>
      </c>
      <c r="W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2912.28</v>
      </c>
      <c r="X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3031.8500000000004</v>
      </c>
      <c r="Y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2930.01</v>
      </c>
    </row>
    <row r="437" spans="1:25" x14ac:dyDescent="0.2">
      <c r="A437" s="88">
        <f t="shared" si="11"/>
        <v>41996</v>
      </c>
      <c r="B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2880.06</v>
      </c>
      <c r="C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2905.21</v>
      </c>
      <c r="D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2922.67</v>
      </c>
      <c r="E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2922.6000000000004</v>
      </c>
      <c r="F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2926.08</v>
      </c>
      <c r="G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2917.1</v>
      </c>
      <c r="H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2876</v>
      </c>
      <c r="I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2962.59</v>
      </c>
      <c r="J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2939.27</v>
      </c>
      <c r="K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2944.76</v>
      </c>
      <c r="L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2932.17</v>
      </c>
      <c r="M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2886.6400000000003</v>
      </c>
      <c r="N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2898.98</v>
      </c>
      <c r="O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2909.16</v>
      </c>
      <c r="P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2956.92</v>
      </c>
      <c r="Q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2941.54</v>
      </c>
      <c r="R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2894.4</v>
      </c>
      <c r="S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2910.52</v>
      </c>
      <c r="T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2911.44</v>
      </c>
      <c r="U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2920.56</v>
      </c>
      <c r="V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2914.09</v>
      </c>
      <c r="W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2910.95</v>
      </c>
      <c r="X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3026.48</v>
      </c>
      <c r="Y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2926.4</v>
      </c>
    </row>
    <row r="438" spans="1:25" x14ac:dyDescent="0.2">
      <c r="A438" s="88">
        <f t="shared" si="11"/>
        <v>41997</v>
      </c>
      <c r="B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2880.36</v>
      </c>
      <c r="C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2905.52</v>
      </c>
      <c r="D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2923.25</v>
      </c>
      <c r="E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2923.29</v>
      </c>
      <c r="F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2917.1400000000003</v>
      </c>
      <c r="G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2917.2200000000003</v>
      </c>
      <c r="H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2876.04</v>
      </c>
      <c r="I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2954.1000000000004</v>
      </c>
      <c r="J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2928.32</v>
      </c>
      <c r="K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2932.92</v>
      </c>
      <c r="L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2912.12</v>
      </c>
      <c r="M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2877.3900000000003</v>
      </c>
      <c r="N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2886.79</v>
      </c>
      <c r="O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2901.65</v>
      </c>
      <c r="P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2947.98</v>
      </c>
      <c r="Q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2942.67</v>
      </c>
      <c r="R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2896.03</v>
      </c>
      <c r="S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2917.58</v>
      </c>
      <c r="T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2920.9</v>
      </c>
      <c r="U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2919.66</v>
      </c>
      <c r="V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2911.5</v>
      </c>
      <c r="W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2906.77</v>
      </c>
      <c r="X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3041.83</v>
      </c>
      <c r="Y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2941.11</v>
      </c>
    </row>
    <row r="439" spans="1:25" x14ac:dyDescent="0.2">
      <c r="A439" s="88">
        <f t="shared" si="11"/>
        <v>41998</v>
      </c>
      <c r="B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2888.3900000000003</v>
      </c>
      <c r="C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2916.66</v>
      </c>
      <c r="D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2941.4900000000002</v>
      </c>
      <c r="E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2941.65</v>
      </c>
      <c r="F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2932.19</v>
      </c>
      <c r="G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2932.33</v>
      </c>
      <c r="H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2889.05</v>
      </c>
      <c r="I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2968.8</v>
      </c>
      <c r="J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2939.2200000000003</v>
      </c>
      <c r="K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2957.9300000000003</v>
      </c>
      <c r="L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2932.33</v>
      </c>
      <c r="M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2891.45</v>
      </c>
      <c r="N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2906.41</v>
      </c>
      <c r="O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2916.88</v>
      </c>
      <c r="P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2964.06</v>
      </c>
      <c r="Q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2964.54</v>
      </c>
      <c r="R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2894.59</v>
      </c>
      <c r="S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2918.26</v>
      </c>
      <c r="T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2918.9300000000003</v>
      </c>
      <c r="U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2920.25</v>
      </c>
      <c r="V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2906.3</v>
      </c>
      <c r="W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2907.46</v>
      </c>
      <c r="X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3025.36</v>
      </c>
      <c r="Y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2926.51</v>
      </c>
    </row>
    <row r="440" spans="1:25" x14ac:dyDescent="0.2">
      <c r="A440" s="88">
        <f t="shared" si="11"/>
        <v>41999</v>
      </c>
      <c r="B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2877.41</v>
      </c>
      <c r="C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2910.44</v>
      </c>
      <c r="D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2925.17</v>
      </c>
      <c r="E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2928.33</v>
      </c>
      <c r="F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2931.81</v>
      </c>
      <c r="G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2925.82</v>
      </c>
      <c r="H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2883.32</v>
      </c>
      <c r="I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2971.66</v>
      </c>
      <c r="J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2901.3</v>
      </c>
      <c r="K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2894.75</v>
      </c>
      <c r="L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2894.7</v>
      </c>
      <c r="M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2892</v>
      </c>
      <c r="N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2895.74</v>
      </c>
      <c r="O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2890.7400000000002</v>
      </c>
      <c r="P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2919.29</v>
      </c>
      <c r="Q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2908.4500000000003</v>
      </c>
      <c r="R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2887.16</v>
      </c>
      <c r="S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2920.16</v>
      </c>
      <c r="T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2920.58</v>
      </c>
      <c r="U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2921.7</v>
      </c>
      <c r="V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2907.79</v>
      </c>
      <c r="W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2908.0299999999997</v>
      </c>
      <c r="X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3036.4700000000003</v>
      </c>
      <c r="Y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2932.44</v>
      </c>
    </row>
    <row r="441" spans="1:25" x14ac:dyDescent="0.2">
      <c r="A441" s="88">
        <f t="shared" si="11"/>
        <v>42000</v>
      </c>
      <c r="B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2880.81</v>
      </c>
      <c r="C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2910.69</v>
      </c>
      <c r="D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2932.9300000000003</v>
      </c>
      <c r="E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2936.1400000000003</v>
      </c>
      <c r="F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2933.08</v>
      </c>
      <c r="G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2917.08</v>
      </c>
      <c r="H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2902.17</v>
      </c>
      <c r="I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2894.86</v>
      </c>
      <c r="J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2966.4700000000003</v>
      </c>
      <c r="K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2910.34</v>
      </c>
      <c r="L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2910.29</v>
      </c>
      <c r="M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2916.2</v>
      </c>
      <c r="N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2916.01</v>
      </c>
      <c r="O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2916.1000000000004</v>
      </c>
      <c r="P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2935.05</v>
      </c>
      <c r="Q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2935.45</v>
      </c>
      <c r="R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2884.05</v>
      </c>
      <c r="S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2935.7200000000003</v>
      </c>
      <c r="T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2925.79</v>
      </c>
      <c r="U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2928.67</v>
      </c>
      <c r="V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2911.63</v>
      </c>
      <c r="W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2912.34</v>
      </c>
      <c r="X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3031.27</v>
      </c>
      <c r="Y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2932.23</v>
      </c>
    </row>
    <row r="442" spans="1:25" x14ac:dyDescent="0.2">
      <c r="A442" s="88">
        <f t="shared" si="11"/>
        <v>42001</v>
      </c>
      <c r="B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2878.53</v>
      </c>
      <c r="C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2913.6000000000004</v>
      </c>
      <c r="D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2939.4700000000003</v>
      </c>
      <c r="E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2942.77</v>
      </c>
      <c r="F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2939.6400000000003</v>
      </c>
      <c r="G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2923.29</v>
      </c>
      <c r="H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2901.75</v>
      </c>
      <c r="I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2878.59</v>
      </c>
      <c r="J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2913.88</v>
      </c>
      <c r="K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2915.01</v>
      </c>
      <c r="L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2909.26</v>
      </c>
      <c r="M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2915.12</v>
      </c>
      <c r="N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2933.6800000000003</v>
      </c>
      <c r="O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2946.79</v>
      </c>
      <c r="P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2956.9</v>
      </c>
      <c r="Q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2934.3</v>
      </c>
      <c r="R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2882.83</v>
      </c>
      <c r="S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2912.88</v>
      </c>
      <c r="T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2913.36</v>
      </c>
      <c r="U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2905.7400000000002</v>
      </c>
      <c r="V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2912.09</v>
      </c>
      <c r="W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2912.9</v>
      </c>
      <c r="X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2985.15</v>
      </c>
      <c r="Y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2920.34</v>
      </c>
    </row>
    <row r="443" spans="1:25" x14ac:dyDescent="0.2">
      <c r="A443" s="88">
        <f t="shared" si="11"/>
        <v>42002</v>
      </c>
      <c r="B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2877.27</v>
      </c>
      <c r="C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2904.7799999999997</v>
      </c>
      <c r="D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2925.4</v>
      </c>
      <c r="E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2928.3500000000004</v>
      </c>
      <c r="F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2931.99</v>
      </c>
      <c r="G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2917.01</v>
      </c>
      <c r="H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2875.8500000000004</v>
      </c>
      <c r="I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2962.3900000000003</v>
      </c>
      <c r="J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2916.83</v>
      </c>
      <c r="K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2920.32</v>
      </c>
      <c r="L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2903.12</v>
      </c>
      <c r="M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2877.55</v>
      </c>
      <c r="N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2881.38</v>
      </c>
      <c r="O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2879.02</v>
      </c>
      <c r="P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2911</v>
      </c>
      <c r="Q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2892.17</v>
      </c>
      <c r="R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2892.28</v>
      </c>
      <c r="S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2908.46</v>
      </c>
      <c r="T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2908.83</v>
      </c>
      <c r="U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2909.88</v>
      </c>
      <c r="V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2907.06</v>
      </c>
      <c r="W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2908.1000000000004</v>
      </c>
      <c r="X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3037.96</v>
      </c>
      <c r="Y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2933.52</v>
      </c>
    </row>
    <row r="444" spans="1:25" x14ac:dyDescent="0.2">
      <c r="A444" s="88">
        <f t="shared" si="11"/>
        <v>42003</v>
      </c>
      <c r="B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2876.69</v>
      </c>
      <c r="C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2914.12</v>
      </c>
      <c r="D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2935.06</v>
      </c>
      <c r="E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2941.56</v>
      </c>
      <c r="F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2945.38</v>
      </c>
      <c r="G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2929.27</v>
      </c>
      <c r="H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2883.69</v>
      </c>
      <c r="I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2975.2200000000003</v>
      </c>
      <c r="J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2927.84</v>
      </c>
      <c r="K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2932.63</v>
      </c>
      <c r="L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2914.5600000000004</v>
      </c>
      <c r="M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2881.7</v>
      </c>
      <c r="N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2898.6400000000003</v>
      </c>
      <c r="O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2895.9</v>
      </c>
      <c r="P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2953.69</v>
      </c>
      <c r="Q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2920.1000000000004</v>
      </c>
      <c r="R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2883.49</v>
      </c>
      <c r="S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2917.33</v>
      </c>
      <c r="T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2917.04</v>
      </c>
      <c r="U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2918.08</v>
      </c>
      <c r="V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2907.28</v>
      </c>
      <c r="W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2907.91</v>
      </c>
      <c r="X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3037.76</v>
      </c>
      <c r="Y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2933</v>
      </c>
    </row>
    <row r="445" spans="1:25" x14ac:dyDescent="0.2">
      <c r="A445" s="88">
        <f t="shared" si="11"/>
        <v>42004</v>
      </c>
      <c r="B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2876.4900000000002</v>
      </c>
      <c r="C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2913.94</v>
      </c>
      <c r="D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2935</v>
      </c>
      <c r="E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2941.29</v>
      </c>
      <c r="F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2945.01</v>
      </c>
      <c r="G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2929.23</v>
      </c>
      <c r="H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2883.31</v>
      </c>
      <c r="I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2974.32</v>
      </c>
      <c r="J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2927.26</v>
      </c>
      <c r="K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2930.4700000000003</v>
      </c>
      <c r="L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2912.7200000000003</v>
      </c>
      <c r="M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2880.42</v>
      </c>
      <c r="N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2897.46</v>
      </c>
      <c r="O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2895.98</v>
      </c>
      <c r="P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2953.8900000000003</v>
      </c>
      <c r="Q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2920.36</v>
      </c>
      <c r="R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2883.4</v>
      </c>
      <c r="S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2967.11</v>
      </c>
      <c r="T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2982.15</v>
      </c>
      <c r="U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2974.82</v>
      </c>
      <c r="V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3013.28</v>
      </c>
      <c r="W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2977.51</v>
      </c>
      <c r="X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3133.59</v>
      </c>
      <c r="Y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3035.7200000000003</v>
      </c>
    </row>
    <row r="447" spans="1:25" x14ac:dyDescent="0.25">
      <c r="A447" s="86" t="s">
        <v>155</v>
      </c>
    </row>
    <row r="448" spans="1:25" x14ac:dyDescent="0.25">
      <c r="A448" s="96" t="s">
        <v>156</v>
      </c>
      <c r="B448" s="87"/>
      <c r="C448" s="87"/>
      <c r="D448" s="87"/>
    </row>
    <row r="449" spans="1:27" ht="12.75" x14ac:dyDescent="0.2">
      <c r="A449" s="165" t="s">
        <v>49</v>
      </c>
      <c r="B449" s="168" t="s">
        <v>128</v>
      </c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70"/>
    </row>
    <row r="450" spans="1:27" ht="12.75" x14ac:dyDescent="0.2">
      <c r="A450" s="166"/>
      <c r="B450" s="171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  <c r="N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3"/>
    </row>
    <row r="451" spans="1:27" ht="12.75" customHeight="1" x14ac:dyDescent="0.2">
      <c r="A451" s="166"/>
      <c r="B451" s="174" t="s">
        <v>129</v>
      </c>
      <c r="C451" s="163" t="s">
        <v>130</v>
      </c>
      <c r="D451" s="163" t="s">
        <v>131</v>
      </c>
      <c r="E451" s="163" t="s">
        <v>132</v>
      </c>
      <c r="F451" s="163" t="s">
        <v>133</v>
      </c>
      <c r="G451" s="163" t="s">
        <v>134</v>
      </c>
      <c r="H451" s="163" t="s">
        <v>135</v>
      </c>
      <c r="I451" s="163" t="s">
        <v>136</v>
      </c>
      <c r="J451" s="163" t="s">
        <v>137</v>
      </c>
      <c r="K451" s="163" t="s">
        <v>138</v>
      </c>
      <c r="L451" s="163" t="s">
        <v>139</v>
      </c>
      <c r="M451" s="163" t="s">
        <v>140</v>
      </c>
      <c r="N451" s="176" t="s">
        <v>141</v>
      </c>
      <c r="O451" s="163" t="s">
        <v>142</v>
      </c>
      <c r="P451" s="163" t="s">
        <v>143</v>
      </c>
      <c r="Q451" s="163" t="s">
        <v>144</v>
      </c>
      <c r="R451" s="163" t="s">
        <v>145</v>
      </c>
      <c r="S451" s="163" t="s">
        <v>146</v>
      </c>
      <c r="T451" s="163" t="s">
        <v>147</v>
      </c>
      <c r="U451" s="163" t="s">
        <v>148</v>
      </c>
      <c r="V451" s="163" t="s">
        <v>149</v>
      </c>
      <c r="W451" s="163" t="s">
        <v>150</v>
      </c>
      <c r="X451" s="163" t="s">
        <v>151</v>
      </c>
      <c r="Y451" s="163" t="s">
        <v>152</v>
      </c>
    </row>
    <row r="452" spans="1:27" ht="11.25" customHeight="1" x14ac:dyDescent="0.2">
      <c r="A452" s="167"/>
      <c r="B452" s="175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77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</row>
    <row r="453" spans="1:27" ht="15.75" customHeight="1" x14ac:dyDescent="0.2">
      <c r="A453" s="88">
        <f>A415</f>
        <v>41974</v>
      </c>
      <c r="B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3694.3</v>
      </c>
      <c r="C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3695.46</v>
      </c>
      <c r="D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3676.4300000000003</v>
      </c>
      <c r="E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3679.6800000000003</v>
      </c>
      <c r="F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3682.8</v>
      </c>
      <c r="G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3676.2200000000003</v>
      </c>
      <c r="H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3692.96</v>
      </c>
      <c r="I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3730.5200000000004</v>
      </c>
      <c r="J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3676.13</v>
      </c>
      <c r="K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3707.5200000000004</v>
      </c>
      <c r="L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3727.76</v>
      </c>
      <c r="M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3802.44</v>
      </c>
      <c r="N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3773.08</v>
      </c>
      <c r="O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3766.16</v>
      </c>
      <c r="P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3724.8</v>
      </c>
      <c r="Q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3722.44</v>
      </c>
      <c r="R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3743.29</v>
      </c>
      <c r="S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3880.03</v>
      </c>
      <c r="T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3889.92</v>
      </c>
      <c r="U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3846.59</v>
      </c>
      <c r="V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3905.87</v>
      </c>
      <c r="W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3836.3</v>
      </c>
      <c r="X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4066.19</v>
      </c>
      <c r="Y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3839.98</v>
      </c>
      <c r="AA453" s="89"/>
    </row>
    <row r="454" spans="1:27" x14ac:dyDescent="0.2">
      <c r="A454" s="88">
        <f>A453+1</f>
        <v>41975</v>
      </c>
      <c r="B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3691.65</v>
      </c>
      <c r="C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3691.88</v>
      </c>
      <c r="D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3676.98</v>
      </c>
      <c r="E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3679.84</v>
      </c>
      <c r="F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3683.29</v>
      </c>
      <c r="G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3675.8100000000004</v>
      </c>
      <c r="H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3691.54</v>
      </c>
      <c r="I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3731.3500000000004</v>
      </c>
      <c r="J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3676.94</v>
      </c>
      <c r="K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3704.66</v>
      </c>
      <c r="L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3718.42</v>
      </c>
      <c r="M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3786.3900000000003</v>
      </c>
      <c r="N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3748.9300000000003</v>
      </c>
      <c r="O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3747.3</v>
      </c>
      <c r="P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3710.86</v>
      </c>
      <c r="Q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3708.44</v>
      </c>
      <c r="R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3758.78</v>
      </c>
      <c r="S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3870.09</v>
      </c>
      <c r="T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3866.0600000000004</v>
      </c>
      <c r="U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3827</v>
      </c>
      <c r="V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3868.8100000000004</v>
      </c>
      <c r="W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3818.19</v>
      </c>
      <c r="X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3944.11</v>
      </c>
      <c r="Y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3846.53</v>
      </c>
    </row>
    <row r="455" spans="1:27" x14ac:dyDescent="0.2">
      <c r="A455" s="88">
        <f t="shared" ref="A455:A483" si="12">A454+1</f>
        <v>41976</v>
      </c>
      <c r="B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3680.26</v>
      </c>
      <c r="C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3712.07</v>
      </c>
      <c r="D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3712.08</v>
      </c>
      <c r="E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3712</v>
      </c>
      <c r="F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3712.29</v>
      </c>
      <c r="G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3712.9700000000003</v>
      </c>
      <c r="H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3703.9300000000003</v>
      </c>
      <c r="I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3797.51</v>
      </c>
      <c r="J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3729.2400000000002</v>
      </c>
      <c r="K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3713.6400000000003</v>
      </c>
      <c r="L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3676.71</v>
      </c>
      <c r="M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3770.2</v>
      </c>
      <c r="N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3723.07</v>
      </c>
      <c r="O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3730.75</v>
      </c>
      <c r="P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3673.86</v>
      </c>
      <c r="Q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3690.5600000000004</v>
      </c>
      <c r="R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3768.92</v>
      </c>
      <c r="S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3876.66</v>
      </c>
      <c r="T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3853.1800000000003</v>
      </c>
      <c r="U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3806.21</v>
      </c>
      <c r="V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3841.82</v>
      </c>
      <c r="W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3789.52</v>
      </c>
      <c r="X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3962.3</v>
      </c>
      <c r="Y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3840.02</v>
      </c>
    </row>
    <row r="456" spans="1:27" x14ac:dyDescent="0.2">
      <c r="A456" s="88">
        <f t="shared" si="12"/>
        <v>41977</v>
      </c>
      <c r="B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3700.3100000000004</v>
      </c>
      <c r="C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3692.51</v>
      </c>
      <c r="D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3712.29</v>
      </c>
      <c r="E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3712.25</v>
      </c>
      <c r="F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3712.48</v>
      </c>
      <c r="G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3693.8</v>
      </c>
      <c r="H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3673.4</v>
      </c>
      <c r="I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3779.38</v>
      </c>
      <c r="J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3732.32</v>
      </c>
      <c r="K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3703.48</v>
      </c>
      <c r="L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3678.7200000000003</v>
      </c>
      <c r="M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3731.1800000000003</v>
      </c>
      <c r="N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3711.44</v>
      </c>
      <c r="O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3673.4300000000003</v>
      </c>
      <c r="P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3712.48</v>
      </c>
      <c r="Q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3707.4900000000002</v>
      </c>
      <c r="R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3697.69</v>
      </c>
      <c r="S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3861.57</v>
      </c>
      <c r="T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3853.07</v>
      </c>
      <c r="U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3828.96</v>
      </c>
      <c r="V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3863.63</v>
      </c>
      <c r="W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3802.12</v>
      </c>
      <c r="X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3968.46</v>
      </c>
      <c r="Y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3877.5600000000004</v>
      </c>
    </row>
    <row r="457" spans="1:27" x14ac:dyDescent="0.2">
      <c r="A457" s="88">
        <f t="shared" si="12"/>
        <v>41978</v>
      </c>
      <c r="B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3698.03</v>
      </c>
      <c r="C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3693.57</v>
      </c>
      <c r="D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3713.1400000000003</v>
      </c>
      <c r="E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3713.19</v>
      </c>
      <c r="F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3713.45</v>
      </c>
      <c r="G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3714.44</v>
      </c>
      <c r="H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3674.0600000000004</v>
      </c>
      <c r="I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3779.59</v>
      </c>
      <c r="J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3714.13</v>
      </c>
      <c r="K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3685.76</v>
      </c>
      <c r="L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3702.6400000000003</v>
      </c>
      <c r="M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3768.69</v>
      </c>
      <c r="N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3764</v>
      </c>
      <c r="O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3769.67</v>
      </c>
      <c r="P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3676.44</v>
      </c>
      <c r="Q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3674.4</v>
      </c>
      <c r="R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3723.9300000000003</v>
      </c>
      <c r="S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3828.3900000000003</v>
      </c>
      <c r="T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3850.9300000000003</v>
      </c>
      <c r="U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3837.36</v>
      </c>
      <c r="V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3858.59</v>
      </c>
      <c r="W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3811.6600000000003</v>
      </c>
      <c r="X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3982.02</v>
      </c>
      <c r="Y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3877.45</v>
      </c>
    </row>
    <row r="458" spans="1:27" x14ac:dyDescent="0.2">
      <c r="A458" s="88">
        <f t="shared" si="12"/>
        <v>41979</v>
      </c>
      <c r="B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3707.23</v>
      </c>
      <c r="C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3693.65</v>
      </c>
      <c r="D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3699</v>
      </c>
      <c r="E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3680.76</v>
      </c>
      <c r="F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3674.3900000000003</v>
      </c>
      <c r="G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3684.4700000000003</v>
      </c>
      <c r="H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3693.6000000000004</v>
      </c>
      <c r="I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3694.4</v>
      </c>
      <c r="J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3773.12</v>
      </c>
      <c r="K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3678.66</v>
      </c>
      <c r="L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3706.6000000000004</v>
      </c>
      <c r="M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3708.13</v>
      </c>
      <c r="N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3694.1800000000003</v>
      </c>
      <c r="O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3688.54</v>
      </c>
      <c r="P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3700.8</v>
      </c>
      <c r="Q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3705.54</v>
      </c>
      <c r="R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3745.86</v>
      </c>
      <c r="S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3842.77</v>
      </c>
      <c r="T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3845.32</v>
      </c>
      <c r="U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3825.62</v>
      </c>
      <c r="V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3776.6400000000003</v>
      </c>
      <c r="W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3730.28</v>
      </c>
      <c r="X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3922.4500000000003</v>
      </c>
      <c r="Y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3807.73</v>
      </c>
    </row>
    <row r="459" spans="1:27" x14ac:dyDescent="0.2">
      <c r="A459" s="88">
        <f t="shared" si="12"/>
        <v>41980</v>
      </c>
      <c r="B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3704.94</v>
      </c>
      <c r="C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3689.46</v>
      </c>
      <c r="D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3679.61</v>
      </c>
      <c r="E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3673.83</v>
      </c>
      <c r="F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3685.29</v>
      </c>
      <c r="G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3677.23</v>
      </c>
      <c r="H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3684.27</v>
      </c>
      <c r="I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3689.4500000000003</v>
      </c>
      <c r="J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3763.53</v>
      </c>
      <c r="K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3695</v>
      </c>
      <c r="L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3703.3900000000003</v>
      </c>
      <c r="M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3703.96</v>
      </c>
      <c r="N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3691.9900000000002</v>
      </c>
      <c r="O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3685.83</v>
      </c>
      <c r="P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3699.02</v>
      </c>
      <c r="Q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3703.84</v>
      </c>
      <c r="R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3689.11</v>
      </c>
      <c r="S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3832.7400000000002</v>
      </c>
      <c r="T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3838.1800000000003</v>
      </c>
      <c r="U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3822.54</v>
      </c>
      <c r="V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3776.21</v>
      </c>
      <c r="W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3730.04</v>
      </c>
      <c r="X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3922.9100000000003</v>
      </c>
      <c r="Y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3808.9300000000003</v>
      </c>
    </row>
    <row r="460" spans="1:27" x14ac:dyDescent="0.2">
      <c r="A460" s="88">
        <f t="shared" si="12"/>
        <v>41981</v>
      </c>
      <c r="B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3700.04</v>
      </c>
      <c r="C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3694.34</v>
      </c>
      <c r="D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3688.05</v>
      </c>
      <c r="E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3687.83</v>
      </c>
      <c r="F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3681.3</v>
      </c>
      <c r="G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3673.7000000000003</v>
      </c>
      <c r="H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3688.08</v>
      </c>
      <c r="I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3695.71</v>
      </c>
      <c r="J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3685.27</v>
      </c>
      <c r="K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3711.4700000000003</v>
      </c>
      <c r="L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3706.34</v>
      </c>
      <c r="M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3760.17</v>
      </c>
      <c r="N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3749.86</v>
      </c>
      <c r="O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3780.09</v>
      </c>
      <c r="P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3715.09</v>
      </c>
      <c r="Q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3706.76</v>
      </c>
      <c r="R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3696.1800000000003</v>
      </c>
      <c r="S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3900.1000000000004</v>
      </c>
      <c r="T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3844.88</v>
      </c>
      <c r="U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3819.3900000000003</v>
      </c>
      <c r="V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3859.62</v>
      </c>
      <c r="W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3819.9900000000002</v>
      </c>
      <c r="X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3962.9900000000002</v>
      </c>
      <c r="Y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3870.37</v>
      </c>
    </row>
    <row r="461" spans="1:27" x14ac:dyDescent="0.2">
      <c r="A461" s="88">
        <f t="shared" si="12"/>
        <v>41982</v>
      </c>
      <c r="B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3699.5</v>
      </c>
      <c r="C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3694.7400000000002</v>
      </c>
      <c r="D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3688</v>
      </c>
      <c r="E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3686.44</v>
      </c>
      <c r="F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3679.34</v>
      </c>
      <c r="G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3674.9900000000002</v>
      </c>
      <c r="H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3689.07</v>
      </c>
      <c r="I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3713.11</v>
      </c>
      <c r="J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3695.9900000000002</v>
      </c>
      <c r="K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3690.8500000000004</v>
      </c>
      <c r="L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3690.4700000000003</v>
      </c>
      <c r="M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3712.66</v>
      </c>
      <c r="N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3713.4300000000003</v>
      </c>
      <c r="O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3714.26</v>
      </c>
      <c r="P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3680.82</v>
      </c>
      <c r="Q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3672.69</v>
      </c>
      <c r="R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3697.2400000000002</v>
      </c>
      <c r="S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3826.67</v>
      </c>
      <c r="T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3834.8500000000004</v>
      </c>
      <c r="U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3811.69</v>
      </c>
      <c r="V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3838.07</v>
      </c>
      <c r="W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3799.69</v>
      </c>
      <c r="X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3961.4300000000003</v>
      </c>
      <c r="Y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3868.29</v>
      </c>
    </row>
    <row r="462" spans="1:27" x14ac:dyDescent="0.2">
      <c r="A462" s="88">
        <f t="shared" si="12"/>
        <v>41983</v>
      </c>
      <c r="B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3702.01</v>
      </c>
      <c r="C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3695.4300000000003</v>
      </c>
      <c r="D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3678.94</v>
      </c>
      <c r="E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3688.4900000000002</v>
      </c>
      <c r="F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3682.4500000000003</v>
      </c>
      <c r="G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3676.67</v>
      </c>
      <c r="H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3690.78</v>
      </c>
      <c r="I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3736.53</v>
      </c>
      <c r="J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3689.02</v>
      </c>
      <c r="K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3686.8500000000004</v>
      </c>
      <c r="L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3682.82</v>
      </c>
      <c r="M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3709.92</v>
      </c>
      <c r="N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3685.5600000000004</v>
      </c>
      <c r="O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3674.2400000000002</v>
      </c>
      <c r="P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3707.77</v>
      </c>
      <c r="Q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3702.1000000000004</v>
      </c>
      <c r="R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3688.46</v>
      </c>
      <c r="S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3778.73</v>
      </c>
      <c r="T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3788.91</v>
      </c>
      <c r="U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3772.65</v>
      </c>
      <c r="V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3805.4100000000003</v>
      </c>
      <c r="W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3745.36</v>
      </c>
      <c r="X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3933.9900000000002</v>
      </c>
      <c r="Y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3829.7200000000003</v>
      </c>
    </row>
    <row r="463" spans="1:27" x14ac:dyDescent="0.2">
      <c r="A463" s="88">
        <f t="shared" si="12"/>
        <v>41984</v>
      </c>
      <c r="B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3696.8</v>
      </c>
      <c r="C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3691.2700000000004</v>
      </c>
      <c r="D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3678.8100000000004</v>
      </c>
      <c r="E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3688.2700000000004</v>
      </c>
      <c r="F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3682.37</v>
      </c>
      <c r="G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3676.37</v>
      </c>
      <c r="H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3691.3900000000003</v>
      </c>
      <c r="I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3736.21</v>
      </c>
      <c r="J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3688.62</v>
      </c>
      <c r="K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3686.4300000000003</v>
      </c>
      <c r="L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3683.41</v>
      </c>
      <c r="M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3709.79</v>
      </c>
      <c r="N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3686.6000000000004</v>
      </c>
      <c r="O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3675.25</v>
      </c>
      <c r="P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3707.4300000000003</v>
      </c>
      <c r="Q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3702.1400000000003</v>
      </c>
      <c r="R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3688.16</v>
      </c>
      <c r="S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3780.32</v>
      </c>
      <c r="T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3790.6400000000003</v>
      </c>
      <c r="U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3772.33</v>
      </c>
      <c r="V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3805.32</v>
      </c>
      <c r="W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3746.25</v>
      </c>
      <c r="X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3925.2000000000003</v>
      </c>
      <c r="Y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3821.79</v>
      </c>
    </row>
    <row r="464" spans="1:27" x14ac:dyDescent="0.2">
      <c r="A464" s="88">
        <f t="shared" si="12"/>
        <v>41985</v>
      </c>
      <c r="B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3695.11</v>
      </c>
      <c r="C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3672.71</v>
      </c>
      <c r="D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3685.1400000000003</v>
      </c>
      <c r="E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3685.04</v>
      </c>
      <c r="F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3681.08</v>
      </c>
      <c r="G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3685.5600000000004</v>
      </c>
      <c r="H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3688.8100000000004</v>
      </c>
      <c r="I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3736.79</v>
      </c>
      <c r="J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3689.2200000000003</v>
      </c>
      <c r="K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3686.8900000000003</v>
      </c>
      <c r="L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3678.13</v>
      </c>
      <c r="M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3707.87</v>
      </c>
      <c r="N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3672.71</v>
      </c>
      <c r="O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3691.5</v>
      </c>
      <c r="P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3702.1400000000003</v>
      </c>
      <c r="Q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3703.21</v>
      </c>
      <c r="R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3686.03</v>
      </c>
      <c r="S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3737.9900000000002</v>
      </c>
      <c r="T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3739.21</v>
      </c>
      <c r="U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3715.58</v>
      </c>
      <c r="V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3782.7000000000003</v>
      </c>
      <c r="W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3735.7200000000003</v>
      </c>
      <c r="X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3932.44</v>
      </c>
      <c r="Y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3805.38</v>
      </c>
    </row>
    <row r="465" spans="1:25" x14ac:dyDescent="0.2">
      <c r="A465" s="88">
        <f t="shared" si="12"/>
        <v>41986</v>
      </c>
      <c r="B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3678.66</v>
      </c>
      <c r="C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3677.9100000000003</v>
      </c>
      <c r="D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3676.2400000000002</v>
      </c>
      <c r="E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3676.66</v>
      </c>
      <c r="F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3676.92</v>
      </c>
      <c r="G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3677.4500000000003</v>
      </c>
      <c r="H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3678.6400000000003</v>
      </c>
      <c r="I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3704.96</v>
      </c>
      <c r="J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3702.7300000000005</v>
      </c>
      <c r="K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3704.0200000000004</v>
      </c>
      <c r="L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3710.4100000000003</v>
      </c>
      <c r="M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3727.6800000000003</v>
      </c>
      <c r="N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3727.34</v>
      </c>
      <c r="O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3727.26</v>
      </c>
      <c r="P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3727.76</v>
      </c>
      <c r="Q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3728.42</v>
      </c>
      <c r="R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3732.48</v>
      </c>
      <c r="S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3767.0200000000004</v>
      </c>
      <c r="T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3802.23</v>
      </c>
      <c r="U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3779.83</v>
      </c>
      <c r="V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3761.27</v>
      </c>
      <c r="W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3716.12</v>
      </c>
      <c r="X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3876.48</v>
      </c>
      <c r="Y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3735.92</v>
      </c>
    </row>
    <row r="466" spans="1:25" x14ac:dyDescent="0.2">
      <c r="A466" s="88">
        <f t="shared" si="12"/>
        <v>41987</v>
      </c>
      <c r="B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3678.28</v>
      </c>
      <c r="C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3676.28</v>
      </c>
      <c r="D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3676.33</v>
      </c>
      <c r="E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3676.42</v>
      </c>
      <c r="F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3676.6000000000004</v>
      </c>
      <c r="G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3677.3900000000003</v>
      </c>
      <c r="H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3678.12</v>
      </c>
      <c r="I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3693.8100000000004</v>
      </c>
      <c r="J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3692.05</v>
      </c>
      <c r="K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3710.4500000000003</v>
      </c>
      <c r="L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3710.34</v>
      </c>
      <c r="M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3727.4900000000002</v>
      </c>
      <c r="N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3727.4</v>
      </c>
      <c r="O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3727.34</v>
      </c>
      <c r="P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3727.62</v>
      </c>
      <c r="Q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3728.57</v>
      </c>
      <c r="R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3732.8</v>
      </c>
      <c r="S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3708.4700000000003</v>
      </c>
      <c r="T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3767.46</v>
      </c>
      <c r="U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3749.6000000000004</v>
      </c>
      <c r="V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3750.57</v>
      </c>
      <c r="W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3712.76</v>
      </c>
      <c r="X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3875.9700000000003</v>
      </c>
      <c r="Y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3736.33</v>
      </c>
    </row>
    <row r="467" spans="1:25" x14ac:dyDescent="0.2">
      <c r="A467" s="88">
        <f t="shared" si="12"/>
        <v>41988</v>
      </c>
      <c r="B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3673.8500000000004</v>
      </c>
      <c r="C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3678.23</v>
      </c>
      <c r="D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3678.04</v>
      </c>
      <c r="E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3678.23</v>
      </c>
      <c r="F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3678.33</v>
      </c>
      <c r="G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3678.92</v>
      </c>
      <c r="H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3679.9500000000003</v>
      </c>
      <c r="I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3735.0600000000004</v>
      </c>
      <c r="J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3688.04</v>
      </c>
      <c r="K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3686.26</v>
      </c>
      <c r="L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3677.19</v>
      </c>
      <c r="M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3682.9300000000003</v>
      </c>
      <c r="N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3688.41</v>
      </c>
      <c r="O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3688.26</v>
      </c>
      <c r="P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3745.8</v>
      </c>
      <c r="Q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3746.9100000000003</v>
      </c>
      <c r="R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3750.9500000000003</v>
      </c>
      <c r="S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3755.73</v>
      </c>
      <c r="T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3755.09</v>
      </c>
      <c r="U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3725.2400000000002</v>
      </c>
      <c r="V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3706.9</v>
      </c>
      <c r="W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3692.54</v>
      </c>
      <c r="X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3891.7</v>
      </c>
      <c r="Y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3757.26</v>
      </c>
    </row>
    <row r="468" spans="1:25" x14ac:dyDescent="0.2">
      <c r="A468" s="88">
        <f t="shared" si="12"/>
        <v>41989</v>
      </c>
      <c r="B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3684.33</v>
      </c>
      <c r="C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3688.8</v>
      </c>
      <c r="D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3724.9800000000005</v>
      </c>
      <c r="E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3718.19</v>
      </c>
      <c r="F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3714.9900000000002</v>
      </c>
      <c r="G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3705.32</v>
      </c>
      <c r="H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3686.53</v>
      </c>
      <c r="I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3757.84</v>
      </c>
      <c r="J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3717.05</v>
      </c>
      <c r="K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3686.12</v>
      </c>
      <c r="L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3677.04</v>
      </c>
      <c r="M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3694.58</v>
      </c>
      <c r="N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3687.67</v>
      </c>
      <c r="O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3687.98</v>
      </c>
      <c r="P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3726.95</v>
      </c>
      <c r="Q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3689.63</v>
      </c>
      <c r="R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3701.5</v>
      </c>
      <c r="S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3719.34</v>
      </c>
      <c r="T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3719.26</v>
      </c>
      <c r="U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3719.6400000000003</v>
      </c>
      <c r="V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3710.78</v>
      </c>
      <c r="W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3705.57</v>
      </c>
      <c r="X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3885.53</v>
      </c>
      <c r="Y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3761.3</v>
      </c>
    </row>
    <row r="469" spans="1:25" x14ac:dyDescent="0.2">
      <c r="A469" s="88">
        <f t="shared" si="12"/>
        <v>41990</v>
      </c>
      <c r="B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3678.12</v>
      </c>
      <c r="C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3703.77</v>
      </c>
      <c r="D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3724.0600000000004</v>
      </c>
      <c r="E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3724.23</v>
      </c>
      <c r="F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3728</v>
      </c>
      <c r="G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3717.88</v>
      </c>
      <c r="H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3671.38</v>
      </c>
      <c r="I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3768.65</v>
      </c>
      <c r="J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3726.5</v>
      </c>
      <c r="K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3721.3</v>
      </c>
      <c r="L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3701.75</v>
      </c>
      <c r="M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3680.2000000000003</v>
      </c>
      <c r="N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3683.23</v>
      </c>
      <c r="O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3688.63</v>
      </c>
      <c r="P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3727.7200000000003</v>
      </c>
      <c r="Q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3690.11</v>
      </c>
      <c r="R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3700.26</v>
      </c>
      <c r="S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3708.54</v>
      </c>
      <c r="T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3709.25</v>
      </c>
      <c r="U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3710.13</v>
      </c>
      <c r="V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3711.6400000000003</v>
      </c>
      <c r="W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3706.84</v>
      </c>
      <c r="X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3861</v>
      </c>
      <c r="Y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3725.66</v>
      </c>
    </row>
    <row r="470" spans="1:25" x14ac:dyDescent="0.2">
      <c r="A470" s="88">
        <f t="shared" si="12"/>
        <v>41991</v>
      </c>
      <c r="B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3679.6400000000003</v>
      </c>
      <c r="C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3703.8100000000004</v>
      </c>
      <c r="D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3724.2700000000004</v>
      </c>
      <c r="E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3724.2</v>
      </c>
      <c r="F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3727.84</v>
      </c>
      <c r="G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3717.6200000000003</v>
      </c>
      <c r="H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3671.26</v>
      </c>
      <c r="I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3768.9300000000003</v>
      </c>
      <c r="J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3742.3500000000004</v>
      </c>
      <c r="K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3748.28</v>
      </c>
      <c r="L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3744.36</v>
      </c>
      <c r="M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3702.44</v>
      </c>
      <c r="N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3717.27</v>
      </c>
      <c r="O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3726.44</v>
      </c>
      <c r="P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3786.36</v>
      </c>
      <c r="Q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3745.9300000000003</v>
      </c>
      <c r="R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3693.03</v>
      </c>
      <c r="S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3712.4500000000003</v>
      </c>
      <c r="T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3715.6800000000003</v>
      </c>
      <c r="U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3716.4</v>
      </c>
      <c r="V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3713.2400000000002</v>
      </c>
      <c r="W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3708.12</v>
      </c>
      <c r="X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3849.4300000000003</v>
      </c>
      <c r="Y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3732.3500000000004</v>
      </c>
    </row>
    <row r="471" spans="1:25" x14ac:dyDescent="0.2">
      <c r="A471" s="88">
        <f t="shared" si="12"/>
        <v>41992</v>
      </c>
      <c r="B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3680.12</v>
      </c>
      <c r="C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3703.5600000000004</v>
      </c>
      <c r="D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3723.94</v>
      </c>
      <c r="E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3723.88</v>
      </c>
      <c r="F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3727.28</v>
      </c>
      <c r="G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3717.25</v>
      </c>
      <c r="H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3671.46</v>
      </c>
      <c r="I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3768.7000000000003</v>
      </c>
      <c r="J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3742.0200000000004</v>
      </c>
      <c r="K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3747.9900000000002</v>
      </c>
      <c r="L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3743.65</v>
      </c>
      <c r="M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3701.9300000000003</v>
      </c>
      <c r="N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3716.5600000000004</v>
      </c>
      <c r="O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3725.41</v>
      </c>
      <c r="P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3784.96</v>
      </c>
      <c r="Q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3744.45</v>
      </c>
      <c r="R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3692.29</v>
      </c>
      <c r="S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3713.15</v>
      </c>
      <c r="T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3713.83</v>
      </c>
      <c r="U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3715.79</v>
      </c>
      <c r="V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3715.92</v>
      </c>
      <c r="W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3711.2000000000003</v>
      </c>
      <c r="X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3848.4300000000003</v>
      </c>
      <c r="Y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3732.44</v>
      </c>
    </row>
    <row r="472" spans="1:25" x14ac:dyDescent="0.2">
      <c r="A472" s="88">
        <f t="shared" si="12"/>
        <v>41993</v>
      </c>
      <c r="B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3681.7200000000003</v>
      </c>
      <c r="C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3704.17</v>
      </c>
      <c r="D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3725.36</v>
      </c>
      <c r="E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3729.04</v>
      </c>
      <c r="F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3729.09</v>
      </c>
      <c r="G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3718.6000000000004</v>
      </c>
      <c r="H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3675.4300000000003</v>
      </c>
      <c r="I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3695.0200000000004</v>
      </c>
      <c r="J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3696.84</v>
      </c>
      <c r="K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3717.3</v>
      </c>
      <c r="L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3710.29</v>
      </c>
      <c r="M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3717.13</v>
      </c>
      <c r="N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3723.7200000000003</v>
      </c>
      <c r="O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3745.5600000000004</v>
      </c>
      <c r="P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3753.51</v>
      </c>
      <c r="Q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3726.76</v>
      </c>
      <c r="R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3702.55</v>
      </c>
      <c r="S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3782.8900000000003</v>
      </c>
      <c r="T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3796.44</v>
      </c>
      <c r="U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3791.16</v>
      </c>
      <c r="V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3711.54</v>
      </c>
      <c r="W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3713.63</v>
      </c>
      <c r="X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3859.01</v>
      </c>
      <c r="Y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3742.26</v>
      </c>
    </row>
    <row r="473" spans="1:25" x14ac:dyDescent="0.2">
      <c r="A473" s="88">
        <f t="shared" si="12"/>
        <v>41994</v>
      </c>
      <c r="B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3682.33</v>
      </c>
      <c r="C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3704.26</v>
      </c>
      <c r="D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3725.53</v>
      </c>
      <c r="E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3729.19</v>
      </c>
      <c r="F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3729.41</v>
      </c>
      <c r="G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3718.81</v>
      </c>
      <c r="H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3675.32</v>
      </c>
      <c r="I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3681.53</v>
      </c>
      <c r="J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3698.7</v>
      </c>
      <c r="K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3764.2200000000003</v>
      </c>
      <c r="L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3709.53</v>
      </c>
      <c r="M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3716.17</v>
      </c>
      <c r="N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3723.21</v>
      </c>
      <c r="O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3726.92</v>
      </c>
      <c r="P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3723.7200000000003</v>
      </c>
      <c r="Q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3703.9900000000002</v>
      </c>
      <c r="R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3701.98</v>
      </c>
      <c r="S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3782.7400000000002</v>
      </c>
      <c r="T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3794.6600000000003</v>
      </c>
      <c r="U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3792.58</v>
      </c>
      <c r="V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3711.8100000000004</v>
      </c>
      <c r="W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3712.6800000000003</v>
      </c>
      <c r="X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3859.51</v>
      </c>
      <c r="Y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3725.8</v>
      </c>
    </row>
    <row r="474" spans="1:25" x14ac:dyDescent="0.2">
      <c r="A474" s="88">
        <f t="shared" si="12"/>
        <v>41995</v>
      </c>
      <c r="B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3678.1600000000003</v>
      </c>
      <c r="C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3703.76</v>
      </c>
      <c r="D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3723.41</v>
      </c>
      <c r="E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3723.26</v>
      </c>
      <c r="F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3727.63</v>
      </c>
      <c r="G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3717.53</v>
      </c>
      <c r="H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3671.15</v>
      </c>
      <c r="I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3769.01</v>
      </c>
      <c r="J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3742.79</v>
      </c>
      <c r="K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3749.1000000000004</v>
      </c>
      <c r="L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3734.78</v>
      </c>
      <c r="M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3683.26</v>
      </c>
      <c r="N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3697.2700000000004</v>
      </c>
      <c r="O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3708.54</v>
      </c>
      <c r="P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3763.05</v>
      </c>
      <c r="Q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3745.5</v>
      </c>
      <c r="R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3693</v>
      </c>
      <c r="S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3714.4900000000002</v>
      </c>
      <c r="T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3713.2400000000002</v>
      </c>
      <c r="U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3715.4300000000003</v>
      </c>
      <c r="V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3713.8500000000004</v>
      </c>
      <c r="W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3712.4500000000003</v>
      </c>
      <c r="X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3847.92</v>
      </c>
      <c r="Y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3732.53</v>
      </c>
    </row>
    <row r="475" spans="1:25" x14ac:dyDescent="0.2">
      <c r="A475" s="88">
        <f t="shared" si="12"/>
        <v>41996</v>
      </c>
      <c r="B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3675.94</v>
      </c>
      <c r="C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3704.44</v>
      </c>
      <c r="D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3724.2200000000003</v>
      </c>
      <c r="E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3724.1400000000003</v>
      </c>
      <c r="F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3728.09</v>
      </c>
      <c r="G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3717.91</v>
      </c>
      <c r="H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3671.3500000000004</v>
      </c>
      <c r="I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3769.45</v>
      </c>
      <c r="J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3743.02</v>
      </c>
      <c r="K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3749.25</v>
      </c>
      <c r="L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3734.98</v>
      </c>
      <c r="M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3683.4</v>
      </c>
      <c r="N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3697.38</v>
      </c>
      <c r="O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3708.92</v>
      </c>
      <c r="P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3763.03</v>
      </c>
      <c r="Q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3745.6000000000004</v>
      </c>
      <c r="R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3692.19</v>
      </c>
      <c r="S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3710.4500000000003</v>
      </c>
      <c r="T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3711.4900000000002</v>
      </c>
      <c r="U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3721.83</v>
      </c>
      <c r="V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3714.5</v>
      </c>
      <c r="W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3710.94</v>
      </c>
      <c r="X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3841.84</v>
      </c>
      <c r="Y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3728.44</v>
      </c>
    </row>
    <row r="476" spans="1:25" x14ac:dyDescent="0.2">
      <c r="A476" s="88">
        <f t="shared" si="12"/>
        <v>41997</v>
      </c>
      <c r="B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3676.28</v>
      </c>
      <c r="C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3704.79</v>
      </c>
      <c r="D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3724.87</v>
      </c>
      <c r="E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3724.92</v>
      </c>
      <c r="F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3717.9500000000003</v>
      </c>
      <c r="G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3718.05</v>
      </c>
      <c r="H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3671.38</v>
      </c>
      <c r="I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3759.83</v>
      </c>
      <c r="J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3730.62</v>
      </c>
      <c r="K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3735.83</v>
      </c>
      <c r="L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3712.2700000000004</v>
      </c>
      <c r="M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3672.92</v>
      </c>
      <c r="N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3683.57</v>
      </c>
      <c r="O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3700.4</v>
      </c>
      <c r="P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3752.8900000000003</v>
      </c>
      <c r="Q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3746.88</v>
      </c>
      <c r="R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3694.04</v>
      </c>
      <c r="S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3718.4500000000003</v>
      </c>
      <c r="T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3722.21</v>
      </c>
      <c r="U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3720.81</v>
      </c>
      <c r="V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3711.57</v>
      </c>
      <c r="W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3706.2000000000003</v>
      </c>
      <c r="X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3859.2300000000005</v>
      </c>
      <c r="Y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3745.11</v>
      </c>
    </row>
    <row r="477" spans="1:25" x14ac:dyDescent="0.2">
      <c r="A477" s="88">
        <f t="shared" si="12"/>
        <v>41998</v>
      </c>
      <c r="B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3685.38</v>
      </c>
      <c r="C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3717.41</v>
      </c>
      <c r="D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3745.54</v>
      </c>
      <c r="E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3745.7200000000003</v>
      </c>
      <c r="F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3735.01</v>
      </c>
      <c r="G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3735.17</v>
      </c>
      <c r="H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3686.12</v>
      </c>
      <c r="I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3776.48</v>
      </c>
      <c r="J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3742.9700000000003</v>
      </c>
      <c r="K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3764.17</v>
      </c>
      <c r="L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3735.17</v>
      </c>
      <c r="M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3688.8500000000004</v>
      </c>
      <c r="N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3705.8</v>
      </c>
      <c r="O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3717.65</v>
      </c>
      <c r="P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3771.12</v>
      </c>
      <c r="Q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3771.6600000000003</v>
      </c>
      <c r="R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3692.41</v>
      </c>
      <c r="S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3719.23</v>
      </c>
      <c r="T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3719.9900000000002</v>
      </c>
      <c r="U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3721.4700000000003</v>
      </c>
      <c r="V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3705.6800000000003</v>
      </c>
      <c r="W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3706.9900000000002</v>
      </c>
      <c r="X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3840.57</v>
      </c>
      <c r="Y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3728.57</v>
      </c>
    </row>
    <row r="478" spans="1:25" x14ac:dyDescent="0.2">
      <c r="A478" s="88">
        <f t="shared" si="12"/>
        <v>41999</v>
      </c>
      <c r="B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3672.94</v>
      </c>
      <c r="C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3710.36</v>
      </c>
      <c r="D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3727.0600000000004</v>
      </c>
      <c r="E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3730.63</v>
      </c>
      <c r="F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3734.58</v>
      </c>
      <c r="G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3727.79</v>
      </c>
      <c r="H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3679.63</v>
      </c>
      <c r="I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3779.7200000000003</v>
      </c>
      <c r="J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3700.01</v>
      </c>
      <c r="K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3692.58</v>
      </c>
      <c r="L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3692.53</v>
      </c>
      <c r="M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3689.48</v>
      </c>
      <c r="N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3693.71</v>
      </c>
      <c r="O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3688.04</v>
      </c>
      <c r="P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3720.3900000000003</v>
      </c>
      <c r="Q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3708.11</v>
      </c>
      <c r="R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3683.9900000000002</v>
      </c>
      <c r="S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3721.37</v>
      </c>
      <c r="T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3721.8500000000004</v>
      </c>
      <c r="U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3723.12</v>
      </c>
      <c r="V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3707.36</v>
      </c>
      <c r="W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3707.63</v>
      </c>
      <c r="X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3853.15</v>
      </c>
      <c r="Y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3735.29</v>
      </c>
    </row>
    <row r="479" spans="1:25" x14ac:dyDescent="0.2">
      <c r="A479" s="88">
        <f t="shared" si="12"/>
        <v>42000</v>
      </c>
      <c r="B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3676.8</v>
      </c>
      <c r="C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3710.65</v>
      </c>
      <c r="D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3735.84</v>
      </c>
      <c r="E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3739.48</v>
      </c>
      <c r="F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3736.02</v>
      </c>
      <c r="G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3717.8900000000003</v>
      </c>
      <c r="H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3700.9900000000002</v>
      </c>
      <c r="I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3692.7200000000003</v>
      </c>
      <c r="J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3773.84</v>
      </c>
      <c r="K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3710.25</v>
      </c>
      <c r="L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3710.19</v>
      </c>
      <c r="M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3716.8900000000003</v>
      </c>
      <c r="N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3716.67</v>
      </c>
      <c r="O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3716.77</v>
      </c>
      <c r="P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3738.25</v>
      </c>
      <c r="Q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3738.7000000000003</v>
      </c>
      <c r="R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3680.4700000000003</v>
      </c>
      <c r="S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3739.01</v>
      </c>
      <c r="T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3727.76</v>
      </c>
      <c r="U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3731.0200000000004</v>
      </c>
      <c r="V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3711.71</v>
      </c>
      <c r="W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3712.51</v>
      </c>
      <c r="X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3847.26</v>
      </c>
      <c r="Y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3735.05</v>
      </c>
    </row>
    <row r="480" spans="1:25" x14ac:dyDescent="0.2">
      <c r="A480" s="88">
        <f t="shared" si="12"/>
        <v>42001</v>
      </c>
      <c r="B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3674.21</v>
      </c>
      <c r="C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3713.9500000000003</v>
      </c>
      <c r="D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3743.26</v>
      </c>
      <c r="E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3746.9900000000002</v>
      </c>
      <c r="F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3743.44</v>
      </c>
      <c r="G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3724.92</v>
      </c>
      <c r="H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3700.52</v>
      </c>
      <c r="I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3674.28</v>
      </c>
      <c r="J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3714.26</v>
      </c>
      <c r="K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3715.54</v>
      </c>
      <c r="L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3709.03</v>
      </c>
      <c r="M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3715.67</v>
      </c>
      <c r="N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3736.69</v>
      </c>
      <c r="O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3751.54</v>
      </c>
      <c r="P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3763</v>
      </c>
      <c r="Q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3737.3900000000003</v>
      </c>
      <c r="R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3679.08</v>
      </c>
      <c r="S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3713.13</v>
      </c>
      <c r="T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3713.67</v>
      </c>
      <c r="U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3705.04</v>
      </c>
      <c r="V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3712.23</v>
      </c>
      <c r="W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3713.15</v>
      </c>
      <c r="X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3795.01</v>
      </c>
      <c r="Y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3721.58</v>
      </c>
    </row>
    <row r="481" spans="1:27" x14ac:dyDescent="0.2">
      <c r="A481" s="88">
        <f t="shared" si="12"/>
        <v>42002</v>
      </c>
      <c r="B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3672.78</v>
      </c>
      <c r="C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3703.95</v>
      </c>
      <c r="D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3727.3100000000004</v>
      </c>
      <c r="E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3730.65</v>
      </c>
      <c r="F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3734.78</v>
      </c>
      <c r="G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3717.8</v>
      </c>
      <c r="H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3671.1800000000003</v>
      </c>
      <c r="I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3769.23</v>
      </c>
      <c r="J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3717.61</v>
      </c>
      <c r="K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3721.5600000000004</v>
      </c>
      <c r="L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3702.07</v>
      </c>
      <c r="M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3673.1000000000004</v>
      </c>
      <c r="N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3677.4300000000003</v>
      </c>
      <c r="O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3674.76</v>
      </c>
      <c r="P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3711</v>
      </c>
      <c r="Q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3689.6600000000003</v>
      </c>
      <c r="R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3689.78</v>
      </c>
      <c r="S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3708.12</v>
      </c>
      <c r="T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3708.54</v>
      </c>
      <c r="U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3709.73</v>
      </c>
      <c r="V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3706.54</v>
      </c>
      <c r="W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3707.71</v>
      </c>
      <c r="X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3854.8500000000004</v>
      </c>
      <c r="Y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3736.51</v>
      </c>
    </row>
    <row r="482" spans="1:27" x14ac:dyDescent="0.2">
      <c r="A482" s="88">
        <f t="shared" si="12"/>
        <v>42003</v>
      </c>
      <c r="B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3672.12</v>
      </c>
      <c r="C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3714.54</v>
      </c>
      <c r="D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3738.26</v>
      </c>
      <c r="E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3745.63</v>
      </c>
      <c r="F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3749.95</v>
      </c>
      <c r="G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3731.7</v>
      </c>
      <c r="H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3680.05</v>
      </c>
      <c r="I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3783.76</v>
      </c>
      <c r="J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3730.08</v>
      </c>
      <c r="K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3735.5</v>
      </c>
      <c r="L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3715.03</v>
      </c>
      <c r="M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3677.8</v>
      </c>
      <c r="N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3697</v>
      </c>
      <c r="O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3693.8900000000003</v>
      </c>
      <c r="P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3759.36</v>
      </c>
      <c r="Q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3721.3100000000004</v>
      </c>
      <c r="R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3679.83</v>
      </c>
      <c r="S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3718.17</v>
      </c>
      <c r="T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3717.84</v>
      </c>
      <c r="U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3719.0200000000004</v>
      </c>
      <c r="V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3706.78</v>
      </c>
      <c r="W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3707.4900000000002</v>
      </c>
      <c r="X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3854.61</v>
      </c>
      <c r="Y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3735.92</v>
      </c>
    </row>
    <row r="483" spans="1:27" x14ac:dyDescent="0.2">
      <c r="A483" s="88">
        <f t="shared" si="12"/>
        <v>42004</v>
      </c>
      <c r="B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3671.9</v>
      </c>
      <c r="C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3714.33</v>
      </c>
      <c r="D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3738.19</v>
      </c>
      <c r="E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3745.32</v>
      </c>
      <c r="F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3749.53</v>
      </c>
      <c r="G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3731.65</v>
      </c>
      <c r="H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3679.62</v>
      </c>
      <c r="I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3782.7400000000002</v>
      </c>
      <c r="J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3729.42</v>
      </c>
      <c r="K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3733.0600000000004</v>
      </c>
      <c r="L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3712.94</v>
      </c>
      <c r="M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3676.3500000000004</v>
      </c>
      <c r="N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3695.66</v>
      </c>
      <c r="O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3693.98</v>
      </c>
      <c r="P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3759.59</v>
      </c>
      <c r="Q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3721.61</v>
      </c>
      <c r="R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3679.73</v>
      </c>
      <c r="S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3774.57</v>
      </c>
      <c r="T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3791.61</v>
      </c>
      <c r="U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3783.3100000000004</v>
      </c>
      <c r="V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3826.88</v>
      </c>
      <c r="W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3786.3500000000004</v>
      </c>
      <c r="X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3963.2</v>
      </c>
      <c r="Y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3852.31</v>
      </c>
    </row>
    <row r="484" spans="1:27" x14ac:dyDescent="0.2">
      <c r="A484" s="100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101"/>
    </row>
    <row r="485" spans="1:27" x14ac:dyDescent="0.25">
      <c r="A485" s="96" t="s">
        <v>157</v>
      </c>
      <c r="B485" s="87"/>
      <c r="C485" s="87"/>
      <c r="D485" s="87"/>
    </row>
    <row r="486" spans="1:27" ht="12.75" x14ac:dyDescent="0.2">
      <c r="A486" s="165" t="s">
        <v>49</v>
      </c>
      <c r="B486" s="168" t="s">
        <v>128</v>
      </c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70"/>
    </row>
    <row r="487" spans="1:27" ht="12.75" x14ac:dyDescent="0.2">
      <c r="A487" s="166"/>
      <c r="B487" s="171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3"/>
    </row>
    <row r="488" spans="1:27" s="122" customFormat="1" ht="12.75" customHeight="1" x14ac:dyDescent="0.2">
      <c r="A488" s="166"/>
      <c r="B488" s="174" t="s">
        <v>129</v>
      </c>
      <c r="C488" s="163" t="s">
        <v>130</v>
      </c>
      <c r="D488" s="163" t="s">
        <v>131</v>
      </c>
      <c r="E488" s="163" t="s">
        <v>132</v>
      </c>
      <c r="F488" s="163" t="s">
        <v>133</v>
      </c>
      <c r="G488" s="163" t="s">
        <v>134</v>
      </c>
      <c r="H488" s="163" t="s">
        <v>135</v>
      </c>
      <c r="I488" s="163" t="s">
        <v>136</v>
      </c>
      <c r="J488" s="163" t="s">
        <v>137</v>
      </c>
      <c r="K488" s="163" t="s">
        <v>138</v>
      </c>
      <c r="L488" s="163" t="s">
        <v>139</v>
      </c>
      <c r="M488" s="163" t="s">
        <v>140</v>
      </c>
      <c r="N488" s="176" t="s">
        <v>141</v>
      </c>
      <c r="O488" s="163" t="s">
        <v>142</v>
      </c>
      <c r="P488" s="163" t="s">
        <v>143</v>
      </c>
      <c r="Q488" s="163" t="s">
        <v>144</v>
      </c>
      <c r="R488" s="163" t="s">
        <v>145</v>
      </c>
      <c r="S488" s="163" t="s">
        <v>146</v>
      </c>
      <c r="T488" s="163" t="s">
        <v>147</v>
      </c>
      <c r="U488" s="163" t="s">
        <v>148</v>
      </c>
      <c r="V488" s="163" t="s">
        <v>149</v>
      </c>
      <c r="W488" s="163" t="s">
        <v>150</v>
      </c>
      <c r="X488" s="163" t="s">
        <v>151</v>
      </c>
      <c r="Y488" s="163" t="s">
        <v>152</v>
      </c>
    </row>
    <row r="489" spans="1:27" s="122" customFormat="1" ht="11.25" customHeight="1" x14ac:dyDescent="0.2">
      <c r="A489" s="167"/>
      <c r="B489" s="175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77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</row>
    <row r="490" spans="1:27" ht="15.75" customHeight="1" x14ac:dyDescent="0.2">
      <c r="A490" s="88">
        <f>A453</f>
        <v>41974</v>
      </c>
      <c r="B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3684.87</v>
      </c>
      <c r="C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3686.01</v>
      </c>
      <c r="D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3667.26</v>
      </c>
      <c r="E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3670.4700000000003</v>
      </c>
      <c r="F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3673.54</v>
      </c>
      <c r="G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3667.0600000000004</v>
      </c>
      <c r="H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3683.55</v>
      </c>
      <c r="I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3720.54</v>
      </c>
      <c r="J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3666.9700000000003</v>
      </c>
      <c r="K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3697.88</v>
      </c>
      <c r="L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3717.82</v>
      </c>
      <c r="M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3791.38</v>
      </c>
      <c r="N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3762.46</v>
      </c>
      <c r="O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3755.6400000000003</v>
      </c>
      <c r="P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3714.91</v>
      </c>
      <c r="Q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3712.58</v>
      </c>
      <c r="R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3733.12</v>
      </c>
      <c r="S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3867.8</v>
      </c>
      <c r="T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3877.55</v>
      </c>
      <c r="U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3834.86</v>
      </c>
      <c r="V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3893.25</v>
      </c>
      <c r="W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3824.73</v>
      </c>
      <c r="X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4051.1600000000003</v>
      </c>
      <c r="Y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3828.36</v>
      </c>
      <c r="AA490" s="89"/>
    </row>
    <row r="491" spans="1:27" x14ac:dyDescent="0.2">
      <c r="A491" s="88">
        <f>A490+1</f>
        <v>41975</v>
      </c>
      <c r="B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3682.25</v>
      </c>
      <c r="C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3682.48</v>
      </c>
      <c r="D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3667.8100000000004</v>
      </c>
      <c r="E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3670.62</v>
      </c>
      <c r="F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3674.0200000000004</v>
      </c>
      <c r="G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3666.66</v>
      </c>
      <c r="H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3682.15</v>
      </c>
      <c r="I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3721.36</v>
      </c>
      <c r="J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3667.77</v>
      </c>
      <c r="K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3695.07</v>
      </c>
      <c r="L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3708.62</v>
      </c>
      <c r="M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3775.57</v>
      </c>
      <c r="N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3738.67</v>
      </c>
      <c r="O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3737.0600000000004</v>
      </c>
      <c r="P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3701.17</v>
      </c>
      <c r="Q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3698.79</v>
      </c>
      <c r="R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3748.38</v>
      </c>
      <c r="S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3858.01</v>
      </c>
      <c r="T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3854.05</v>
      </c>
      <c r="U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3815.57</v>
      </c>
      <c r="V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3856.75</v>
      </c>
      <c r="W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3806.8900000000003</v>
      </c>
      <c r="X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3930.92</v>
      </c>
      <c r="Y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3834.8</v>
      </c>
    </row>
    <row r="492" spans="1:27" x14ac:dyDescent="0.2">
      <c r="A492" s="88">
        <f t="shared" ref="A492:A520" si="13">A491+1</f>
        <v>41976</v>
      </c>
      <c r="B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3671.04</v>
      </c>
      <c r="C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3702.37</v>
      </c>
      <c r="D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3702.38</v>
      </c>
      <c r="E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3702.3</v>
      </c>
      <c r="F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3702.59</v>
      </c>
      <c r="G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3703.25</v>
      </c>
      <c r="H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3694.3500000000004</v>
      </c>
      <c r="I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3786.52</v>
      </c>
      <c r="J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3719.28</v>
      </c>
      <c r="K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3703.92</v>
      </c>
      <c r="L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3667.54</v>
      </c>
      <c r="M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3759.62</v>
      </c>
      <c r="N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3713.2000000000003</v>
      </c>
      <c r="O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3720.77</v>
      </c>
      <c r="P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3664.7400000000002</v>
      </c>
      <c r="Q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3681.1800000000003</v>
      </c>
      <c r="R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3758.36</v>
      </c>
      <c r="S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3864.48</v>
      </c>
      <c r="T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3841.3500000000004</v>
      </c>
      <c r="U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3795.09</v>
      </c>
      <c r="V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3830.17</v>
      </c>
      <c r="W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3778.65</v>
      </c>
      <c r="X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3948.83</v>
      </c>
      <c r="Y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3828.3900000000003</v>
      </c>
    </row>
    <row r="493" spans="1:27" x14ac:dyDescent="0.2">
      <c r="A493" s="88">
        <f t="shared" si="13"/>
        <v>41977</v>
      </c>
      <c r="B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3690.79</v>
      </c>
      <c r="C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3683.1000000000004</v>
      </c>
      <c r="D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3702.59</v>
      </c>
      <c r="E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3702.55</v>
      </c>
      <c r="F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3702.77</v>
      </c>
      <c r="G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3684.37</v>
      </c>
      <c r="H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3664.28</v>
      </c>
      <c r="I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3768.66</v>
      </c>
      <c r="J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3722.32</v>
      </c>
      <c r="K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3693.91</v>
      </c>
      <c r="L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3669.52</v>
      </c>
      <c r="M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3721.19</v>
      </c>
      <c r="N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3701.75</v>
      </c>
      <c r="O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3664.3100000000004</v>
      </c>
      <c r="P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3702.77</v>
      </c>
      <c r="Q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3697.86</v>
      </c>
      <c r="R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3688.2000000000003</v>
      </c>
      <c r="S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3849.62</v>
      </c>
      <c r="T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3841.2400000000002</v>
      </c>
      <c r="U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3817.5</v>
      </c>
      <c r="V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3851.65</v>
      </c>
      <c r="W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3791.06</v>
      </c>
      <c r="X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3954.9</v>
      </c>
      <c r="Y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3865.37</v>
      </c>
    </row>
    <row r="494" spans="1:27" x14ac:dyDescent="0.2">
      <c r="A494" s="88">
        <f t="shared" si="13"/>
        <v>41978</v>
      </c>
      <c r="B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3688.54</v>
      </c>
      <c r="C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3684.15</v>
      </c>
      <c r="D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3703.42</v>
      </c>
      <c r="E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3703.4700000000003</v>
      </c>
      <c r="F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3703.7200000000003</v>
      </c>
      <c r="G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3704.7000000000003</v>
      </c>
      <c r="H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3664.9300000000003</v>
      </c>
      <c r="I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3768.87</v>
      </c>
      <c r="J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3704.4</v>
      </c>
      <c r="K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3676.4500000000003</v>
      </c>
      <c r="L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3693.09</v>
      </c>
      <c r="M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3758.13</v>
      </c>
      <c r="N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3753.5200000000004</v>
      </c>
      <c r="O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3759.1000000000004</v>
      </c>
      <c r="P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3667.28</v>
      </c>
      <c r="Q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3665.2700000000004</v>
      </c>
      <c r="R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3714.05</v>
      </c>
      <c r="S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3816.9300000000003</v>
      </c>
      <c r="T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3839.1400000000003</v>
      </c>
      <c r="U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3825.77</v>
      </c>
      <c r="V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3846.6800000000003</v>
      </c>
      <c r="W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3800.46</v>
      </c>
      <c r="X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3968.26</v>
      </c>
      <c r="Y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3865.26</v>
      </c>
    </row>
    <row r="495" spans="1:27" x14ac:dyDescent="0.2">
      <c r="A495" s="88">
        <f t="shared" si="13"/>
        <v>41979</v>
      </c>
      <c r="B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3697.61</v>
      </c>
      <c r="C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3684.2200000000003</v>
      </c>
      <c r="D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3689.5</v>
      </c>
      <c r="E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3671.53</v>
      </c>
      <c r="F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3665.26</v>
      </c>
      <c r="G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3675.1800000000003</v>
      </c>
      <c r="H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3684.1800000000003</v>
      </c>
      <c r="I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3684.96</v>
      </c>
      <c r="J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3762.5</v>
      </c>
      <c r="K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3669.46</v>
      </c>
      <c r="L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3696.98</v>
      </c>
      <c r="M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3698.4900000000002</v>
      </c>
      <c r="N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3684.7400000000002</v>
      </c>
      <c r="O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3679.2000000000003</v>
      </c>
      <c r="P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3691.27</v>
      </c>
      <c r="Q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3695.94</v>
      </c>
      <c r="R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3735.65</v>
      </c>
      <c r="S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3831.1000000000004</v>
      </c>
      <c r="T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3833.62</v>
      </c>
      <c r="U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3814.21</v>
      </c>
      <c r="V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3765.9700000000003</v>
      </c>
      <c r="W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3720.3100000000004</v>
      </c>
      <c r="X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3909.58</v>
      </c>
      <c r="Y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3796.59</v>
      </c>
    </row>
    <row r="496" spans="1:27" x14ac:dyDescent="0.2">
      <c r="A496" s="88">
        <f t="shared" si="13"/>
        <v>41980</v>
      </c>
      <c r="B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3695.3500000000004</v>
      </c>
      <c r="C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3680.1000000000004</v>
      </c>
      <c r="D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3670.3900000000003</v>
      </c>
      <c r="E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3664.7000000000003</v>
      </c>
      <c r="F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3675.9900000000002</v>
      </c>
      <c r="G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3668.05</v>
      </c>
      <c r="H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3674.9900000000002</v>
      </c>
      <c r="I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3680.09</v>
      </c>
      <c r="J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3753.0600000000004</v>
      </c>
      <c r="K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3685.55</v>
      </c>
      <c r="L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3693.82</v>
      </c>
      <c r="M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3694.38</v>
      </c>
      <c r="N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3682.59</v>
      </c>
      <c r="O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3676.5200000000004</v>
      </c>
      <c r="P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3689.52</v>
      </c>
      <c r="Q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3694.26</v>
      </c>
      <c r="R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3679.75</v>
      </c>
      <c r="S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3821.23</v>
      </c>
      <c r="T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3826.58</v>
      </c>
      <c r="U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3811.1800000000003</v>
      </c>
      <c r="V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3765.55</v>
      </c>
      <c r="W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3720.07</v>
      </c>
      <c r="X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3910.04</v>
      </c>
      <c r="Y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3797.7700000000004</v>
      </c>
    </row>
    <row r="497" spans="1:25" x14ac:dyDescent="0.2">
      <c r="A497" s="88">
        <f t="shared" si="13"/>
        <v>41981</v>
      </c>
      <c r="B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3690.52</v>
      </c>
      <c r="C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3684.9</v>
      </c>
      <c r="D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3678.71</v>
      </c>
      <c r="E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3678.4900000000002</v>
      </c>
      <c r="F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3672.0600000000004</v>
      </c>
      <c r="G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3664.58</v>
      </c>
      <c r="H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3678.7400000000002</v>
      </c>
      <c r="I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3686.26</v>
      </c>
      <c r="J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3675.9700000000003</v>
      </c>
      <c r="K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3701.78</v>
      </c>
      <c r="L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3696.7200000000003</v>
      </c>
      <c r="M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3749.75</v>
      </c>
      <c r="N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3739.59</v>
      </c>
      <c r="O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3769.37</v>
      </c>
      <c r="P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3705.34</v>
      </c>
      <c r="Q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3697.1400000000003</v>
      </c>
      <c r="R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3686.71</v>
      </c>
      <c r="S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3887.57</v>
      </c>
      <c r="T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3833.1800000000003</v>
      </c>
      <c r="U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3808.07</v>
      </c>
      <c r="V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3847.7000000000003</v>
      </c>
      <c r="W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3808.67</v>
      </c>
      <c r="X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3949.51</v>
      </c>
      <c r="Y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3858.29</v>
      </c>
    </row>
    <row r="498" spans="1:25" x14ac:dyDescent="0.2">
      <c r="A498" s="88">
        <f t="shared" si="13"/>
        <v>41982</v>
      </c>
      <c r="B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3689.9900000000002</v>
      </c>
      <c r="C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3685.3</v>
      </c>
      <c r="D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3678.66</v>
      </c>
      <c r="E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3677.13</v>
      </c>
      <c r="F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3670.13</v>
      </c>
      <c r="G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3665.8500000000004</v>
      </c>
      <c r="H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3679.7200000000003</v>
      </c>
      <c r="I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3703.4</v>
      </c>
      <c r="J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3686.53</v>
      </c>
      <c r="K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3681.4700000000003</v>
      </c>
      <c r="L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3681.09</v>
      </c>
      <c r="M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3702.95</v>
      </c>
      <c r="N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3703.71</v>
      </c>
      <c r="O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3704.5200000000004</v>
      </c>
      <c r="P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3671.59</v>
      </c>
      <c r="Q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3663.58</v>
      </c>
      <c r="R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3687.7700000000004</v>
      </c>
      <c r="S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3815.2400000000002</v>
      </c>
      <c r="T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3823.3100000000004</v>
      </c>
      <c r="U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3800.4900000000002</v>
      </c>
      <c r="V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3826.4700000000003</v>
      </c>
      <c r="W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3788.67</v>
      </c>
      <c r="X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3947.98</v>
      </c>
      <c r="Y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3856.2300000000005</v>
      </c>
    </row>
    <row r="499" spans="1:25" x14ac:dyDescent="0.2">
      <c r="A499" s="88">
        <f t="shared" si="13"/>
        <v>41983</v>
      </c>
      <c r="B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3692.46</v>
      </c>
      <c r="C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3685.98</v>
      </c>
      <c r="D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3669.7400000000002</v>
      </c>
      <c r="E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3679.15</v>
      </c>
      <c r="F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3673.2000000000003</v>
      </c>
      <c r="G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3667.51</v>
      </c>
      <c r="H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3681.4</v>
      </c>
      <c r="I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3726.46</v>
      </c>
      <c r="J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3679.67</v>
      </c>
      <c r="K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3677.53</v>
      </c>
      <c r="L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3673.5600000000004</v>
      </c>
      <c r="M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3700.25</v>
      </c>
      <c r="N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3676.26</v>
      </c>
      <c r="O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3665.11</v>
      </c>
      <c r="P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3698.1400000000003</v>
      </c>
      <c r="Q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3692.55</v>
      </c>
      <c r="R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3679.11</v>
      </c>
      <c r="S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3768.0200000000004</v>
      </c>
      <c r="T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3778.06</v>
      </c>
      <c r="U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3762.04</v>
      </c>
      <c r="V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3794.3</v>
      </c>
      <c r="W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3735.15</v>
      </c>
      <c r="X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3920.9500000000003</v>
      </c>
      <c r="Y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3818.25</v>
      </c>
    </row>
    <row r="500" spans="1:25" x14ac:dyDescent="0.2">
      <c r="A500" s="88">
        <f t="shared" si="13"/>
        <v>41984</v>
      </c>
      <c r="B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3687.33</v>
      </c>
      <c r="C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3681.88</v>
      </c>
      <c r="D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3669.61</v>
      </c>
      <c r="E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3678.9300000000003</v>
      </c>
      <c r="F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3673.11</v>
      </c>
      <c r="G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3667.2000000000003</v>
      </c>
      <c r="H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3682</v>
      </c>
      <c r="I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3726.15</v>
      </c>
      <c r="J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3679.27</v>
      </c>
      <c r="K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3677.12</v>
      </c>
      <c r="L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3674.1400000000003</v>
      </c>
      <c r="M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3700.1200000000003</v>
      </c>
      <c r="N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3677.29</v>
      </c>
      <c r="O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3666.1000000000004</v>
      </c>
      <c r="P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3697.8</v>
      </c>
      <c r="Q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3692.59</v>
      </c>
      <c r="R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3678.82</v>
      </c>
      <c r="S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3769.59</v>
      </c>
      <c r="T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3779.76</v>
      </c>
      <c r="U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3761.73</v>
      </c>
      <c r="V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3794.2200000000003</v>
      </c>
      <c r="W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3736.04</v>
      </c>
      <c r="X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3912.29</v>
      </c>
      <c r="Y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3810.44</v>
      </c>
    </row>
    <row r="501" spans="1:25" x14ac:dyDescent="0.2">
      <c r="A501" s="88">
        <f t="shared" si="13"/>
        <v>41985</v>
      </c>
      <c r="B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3685.6600000000003</v>
      </c>
      <c r="C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3663.6000000000004</v>
      </c>
      <c r="D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3675.8500000000004</v>
      </c>
      <c r="E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3675.75</v>
      </c>
      <c r="F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3671.8500000000004</v>
      </c>
      <c r="G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3676.26</v>
      </c>
      <c r="H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3679.46</v>
      </c>
      <c r="I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3726.7200000000003</v>
      </c>
      <c r="J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3679.86</v>
      </c>
      <c r="K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3677.5600000000004</v>
      </c>
      <c r="L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3668.94</v>
      </c>
      <c r="M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3698.2400000000002</v>
      </c>
      <c r="N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3663.6000000000004</v>
      </c>
      <c r="O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3682.11</v>
      </c>
      <c r="P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3692.59</v>
      </c>
      <c r="Q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3693.6400000000003</v>
      </c>
      <c r="R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3676.7200000000003</v>
      </c>
      <c r="S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3727.9</v>
      </c>
      <c r="T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3729.1000000000004</v>
      </c>
      <c r="U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3705.83</v>
      </c>
      <c r="V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3771.94</v>
      </c>
      <c r="W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3725.6600000000003</v>
      </c>
      <c r="X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3919.42</v>
      </c>
      <c r="Y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3794.28</v>
      </c>
    </row>
    <row r="502" spans="1:25" x14ac:dyDescent="0.2">
      <c r="A502" s="88">
        <f t="shared" si="13"/>
        <v>41986</v>
      </c>
      <c r="B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3669.46</v>
      </c>
      <c r="C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3668.73</v>
      </c>
      <c r="D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3667.08</v>
      </c>
      <c r="E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3667.4900000000002</v>
      </c>
      <c r="F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3667.75</v>
      </c>
      <c r="G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3668.27</v>
      </c>
      <c r="H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3669.44</v>
      </c>
      <c r="I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3695.37</v>
      </c>
      <c r="J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3693.17</v>
      </c>
      <c r="K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3694.44</v>
      </c>
      <c r="L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3700.7400000000002</v>
      </c>
      <c r="M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3717.75</v>
      </c>
      <c r="N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3717.41</v>
      </c>
      <c r="O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3717.34</v>
      </c>
      <c r="P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3717.82</v>
      </c>
      <c r="Q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3718.4700000000003</v>
      </c>
      <c r="R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3722.4700000000003</v>
      </c>
      <c r="S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3756.4900000000002</v>
      </c>
      <c r="T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3791.17</v>
      </c>
      <c r="U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3769.11</v>
      </c>
      <c r="V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3750.83</v>
      </c>
      <c r="W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3706.36</v>
      </c>
      <c r="X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3864.3100000000004</v>
      </c>
      <c r="Y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3725.86</v>
      </c>
    </row>
    <row r="503" spans="1:25" x14ac:dyDescent="0.2">
      <c r="A503" s="88">
        <f t="shared" si="13"/>
        <v>41987</v>
      </c>
      <c r="B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3669.09</v>
      </c>
      <c r="C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3667.12</v>
      </c>
      <c r="D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3667.17</v>
      </c>
      <c r="E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3667.25</v>
      </c>
      <c r="F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3667.4300000000003</v>
      </c>
      <c r="G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3668.21</v>
      </c>
      <c r="H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3668.9300000000003</v>
      </c>
      <c r="I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3684.38</v>
      </c>
      <c r="J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3682.65</v>
      </c>
      <c r="K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3700.7700000000004</v>
      </c>
      <c r="L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3700.67</v>
      </c>
      <c r="M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3717.55</v>
      </c>
      <c r="N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3717.4700000000003</v>
      </c>
      <c r="O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3717.41</v>
      </c>
      <c r="P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3717.69</v>
      </c>
      <c r="Q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3718.62</v>
      </c>
      <c r="R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3722.79</v>
      </c>
      <c r="S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3698.83</v>
      </c>
      <c r="T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3756.9300000000003</v>
      </c>
      <c r="U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3739.34</v>
      </c>
      <c r="V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3740.29</v>
      </c>
      <c r="W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3703.05</v>
      </c>
      <c r="X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3863.8</v>
      </c>
      <c r="Y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3726.2700000000004</v>
      </c>
    </row>
    <row r="504" spans="1:25" x14ac:dyDescent="0.2">
      <c r="A504" s="88">
        <f t="shared" si="13"/>
        <v>41988</v>
      </c>
      <c r="B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3664.73</v>
      </c>
      <c r="C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3669.04</v>
      </c>
      <c r="D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3668.8500000000004</v>
      </c>
      <c r="E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3669.04</v>
      </c>
      <c r="F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3669.1400000000003</v>
      </c>
      <c r="G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3669.7200000000003</v>
      </c>
      <c r="H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3670.73</v>
      </c>
      <c r="I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3725.01</v>
      </c>
      <c r="J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3678.7000000000003</v>
      </c>
      <c r="K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3676.9500000000003</v>
      </c>
      <c r="L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3668.01</v>
      </c>
      <c r="M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3673.67</v>
      </c>
      <c r="N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3679.0600000000004</v>
      </c>
      <c r="O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3678.92</v>
      </c>
      <c r="P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3735.59</v>
      </c>
      <c r="Q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3736.69</v>
      </c>
      <c r="R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3740.67</v>
      </c>
      <c r="S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3745.37</v>
      </c>
      <c r="T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3744.7400000000002</v>
      </c>
      <c r="U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3715.34</v>
      </c>
      <c r="V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3697.28</v>
      </c>
      <c r="W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3683.1400000000003</v>
      </c>
      <c r="X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3879.3</v>
      </c>
      <c r="Y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3746.88</v>
      </c>
    </row>
    <row r="505" spans="1:25" x14ac:dyDescent="0.2">
      <c r="A505" s="88">
        <f t="shared" si="13"/>
        <v>41989</v>
      </c>
      <c r="B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3675.05</v>
      </c>
      <c r="C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3679.4500000000003</v>
      </c>
      <c r="D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3715.09</v>
      </c>
      <c r="E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3708.4</v>
      </c>
      <c r="F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3705.25</v>
      </c>
      <c r="G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3695.7200000000003</v>
      </c>
      <c r="H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3677.21</v>
      </c>
      <c r="I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3747.4500000000003</v>
      </c>
      <c r="J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3707.28</v>
      </c>
      <c r="K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3676.8100000000004</v>
      </c>
      <c r="L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3667.87</v>
      </c>
      <c r="M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3685.1400000000003</v>
      </c>
      <c r="N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3678.34</v>
      </c>
      <c r="O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3678.6400000000003</v>
      </c>
      <c r="P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3717.02</v>
      </c>
      <c r="Q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3680.27</v>
      </c>
      <c r="R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3691.96</v>
      </c>
      <c r="S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3709.53</v>
      </c>
      <c r="T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3709.45</v>
      </c>
      <c r="U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3709.83</v>
      </c>
      <c r="V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3701.1000000000004</v>
      </c>
      <c r="W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3695.96</v>
      </c>
      <c r="X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3873.2200000000003</v>
      </c>
      <c r="Y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3750.86</v>
      </c>
    </row>
    <row r="506" spans="1:25" x14ac:dyDescent="0.2">
      <c r="A506" s="88">
        <f t="shared" si="13"/>
        <v>41990</v>
      </c>
      <c r="B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3668.9300000000003</v>
      </c>
      <c r="C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3694.2</v>
      </c>
      <c r="D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3714.1800000000003</v>
      </c>
      <c r="E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3714.3500000000004</v>
      </c>
      <c r="F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3718.0600000000004</v>
      </c>
      <c r="G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3708.09</v>
      </c>
      <c r="H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3662.3</v>
      </c>
      <c r="I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3758.1000000000004</v>
      </c>
      <c r="J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3716.59</v>
      </c>
      <c r="K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3711.46</v>
      </c>
      <c r="L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3692.2000000000003</v>
      </c>
      <c r="M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3670.98</v>
      </c>
      <c r="N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3673.96</v>
      </c>
      <c r="O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3679.28</v>
      </c>
      <c r="P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3717.78</v>
      </c>
      <c r="Q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3680.7400000000002</v>
      </c>
      <c r="R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3690.7400000000002</v>
      </c>
      <c r="S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3698.8900000000003</v>
      </c>
      <c r="T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3699.59</v>
      </c>
      <c r="U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3700.46</v>
      </c>
      <c r="V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3701.9500000000003</v>
      </c>
      <c r="W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3697.2200000000003</v>
      </c>
      <c r="X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3849.05</v>
      </c>
      <c r="Y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3715.75</v>
      </c>
    </row>
    <row r="507" spans="1:25" x14ac:dyDescent="0.2">
      <c r="A507" s="88">
        <f t="shared" si="13"/>
        <v>41991</v>
      </c>
      <c r="B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3670.4300000000003</v>
      </c>
      <c r="C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3694.2300000000005</v>
      </c>
      <c r="D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3714.3900000000003</v>
      </c>
      <c r="E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3714.31</v>
      </c>
      <c r="F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3717.9</v>
      </c>
      <c r="G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3707.83</v>
      </c>
      <c r="H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3662.17</v>
      </c>
      <c r="I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3758.38</v>
      </c>
      <c r="J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3732.19</v>
      </c>
      <c r="K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3738.03</v>
      </c>
      <c r="L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3734.1800000000003</v>
      </c>
      <c r="M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3692.88</v>
      </c>
      <c r="N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3707.5</v>
      </c>
      <c r="O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3716.53</v>
      </c>
      <c r="P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3775.54</v>
      </c>
      <c r="Q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3735.7200000000003</v>
      </c>
      <c r="R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3683.62</v>
      </c>
      <c r="S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3702.7400000000002</v>
      </c>
      <c r="T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3705.92</v>
      </c>
      <c r="U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3706.6400000000003</v>
      </c>
      <c r="V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3703.52</v>
      </c>
      <c r="W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3698.48</v>
      </c>
      <c r="X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3837.67</v>
      </c>
      <c r="Y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3722.34</v>
      </c>
    </row>
    <row r="508" spans="1:25" x14ac:dyDescent="0.2">
      <c r="A508" s="88">
        <f t="shared" si="13"/>
        <v>41992</v>
      </c>
      <c r="B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3670.9</v>
      </c>
      <c r="C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3693.9900000000002</v>
      </c>
      <c r="D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3714.0600000000004</v>
      </c>
      <c r="E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3714</v>
      </c>
      <c r="F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3717.3500000000004</v>
      </c>
      <c r="G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3707.4700000000003</v>
      </c>
      <c r="H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3662.37</v>
      </c>
      <c r="I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3758.15</v>
      </c>
      <c r="J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3731.87</v>
      </c>
      <c r="K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3737.75</v>
      </c>
      <c r="L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3733.4700000000003</v>
      </c>
      <c r="M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3692.38</v>
      </c>
      <c r="N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3706.79</v>
      </c>
      <c r="O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3715.51</v>
      </c>
      <c r="P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3774.1600000000003</v>
      </c>
      <c r="Q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3734.26</v>
      </c>
      <c r="R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3682.88</v>
      </c>
      <c r="S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3703.4300000000003</v>
      </c>
      <c r="T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3704.1000000000004</v>
      </c>
      <c r="U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3706.03</v>
      </c>
      <c r="V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3706.17</v>
      </c>
      <c r="W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3701.51</v>
      </c>
      <c r="X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3836.6800000000003</v>
      </c>
      <c r="Y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3722.44</v>
      </c>
    </row>
    <row r="509" spans="1:25" x14ac:dyDescent="0.2">
      <c r="A509" s="88">
        <f t="shared" si="13"/>
        <v>41993</v>
      </c>
      <c r="B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3672.4700000000003</v>
      </c>
      <c r="C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3694.58</v>
      </c>
      <c r="D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3715.46</v>
      </c>
      <c r="E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3719.09</v>
      </c>
      <c r="F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3719.1400000000003</v>
      </c>
      <c r="G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3708.8</v>
      </c>
      <c r="H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3666.28</v>
      </c>
      <c r="I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3685.58</v>
      </c>
      <c r="J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3687.37</v>
      </c>
      <c r="K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3707.52</v>
      </c>
      <c r="L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3700.62</v>
      </c>
      <c r="M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3707.3500000000004</v>
      </c>
      <c r="N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3713.84</v>
      </c>
      <c r="O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3735.36</v>
      </c>
      <c r="P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3743.1800000000003</v>
      </c>
      <c r="Q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3716.84</v>
      </c>
      <c r="R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3692.9900000000002</v>
      </c>
      <c r="S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3772.12</v>
      </c>
      <c r="T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3785.4700000000003</v>
      </c>
      <c r="U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3780.2700000000004</v>
      </c>
      <c r="V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3701.8500000000004</v>
      </c>
      <c r="W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3703.9</v>
      </c>
      <c r="X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3847.1000000000004</v>
      </c>
      <c r="Y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3732.11</v>
      </c>
    </row>
    <row r="510" spans="1:25" x14ac:dyDescent="0.2">
      <c r="A510" s="88">
        <f t="shared" si="13"/>
        <v>41994</v>
      </c>
      <c r="B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3673.08</v>
      </c>
      <c r="C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3694.6800000000003</v>
      </c>
      <c r="D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3715.63</v>
      </c>
      <c r="E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3719.23</v>
      </c>
      <c r="F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3719.45</v>
      </c>
      <c r="G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3709.01</v>
      </c>
      <c r="H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3666.1800000000003</v>
      </c>
      <c r="I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3672.29</v>
      </c>
      <c r="J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3689.21</v>
      </c>
      <c r="K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3753.73</v>
      </c>
      <c r="L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3699.87</v>
      </c>
      <c r="M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3706.41</v>
      </c>
      <c r="N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3713.3500000000004</v>
      </c>
      <c r="O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3717</v>
      </c>
      <c r="P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3713.84</v>
      </c>
      <c r="Q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3694.42</v>
      </c>
      <c r="R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3692.4300000000003</v>
      </c>
      <c r="S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3771.98</v>
      </c>
      <c r="T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3783.71</v>
      </c>
      <c r="U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3781.67</v>
      </c>
      <c r="V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3702.12</v>
      </c>
      <c r="W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3702.9700000000003</v>
      </c>
      <c r="X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3847.59</v>
      </c>
      <c r="Y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3715.9</v>
      </c>
    </row>
    <row r="511" spans="1:25" x14ac:dyDescent="0.2">
      <c r="A511" s="88">
        <f t="shared" si="13"/>
        <v>41995</v>
      </c>
      <c r="B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3668.9700000000003</v>
      </c>
      <c r="C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3694.19</v>
      </c>
      <c r="D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3713.54</v>
      </c>
      <c r="E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3713.3900000000003</v>
      </c>
      <c r="F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3717.7000000000003</v>
      </c>
      <c r="G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3707.75</v>
      </c>
      <c r="H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3662.07</v>
      </c>
      <c r="I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3758.4500000000003</v>
      </c>
      <c r="J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3732.63</v>
      </c>
      <c r="K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3738.84</v>
      </c>
      <c r="L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3724.73</v>
      </c>
      <c r="M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3674</v>
      </c>
      <c r="N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3687.79</v>
      </c>
      <c r="O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3698.8900000000003</v>
      </c>
      <c r="P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3752.59</v>
      </c>
      <c r="Q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3735.3</v>
      </c>
      <c r="R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3683.58</v>
      </c>
      <c r="S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3704.75</v>
      </c>
      <c r="T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3703.52</v>
      </c>
      <c r="U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3705.6800000000003</v>
      </c>
      <c r="V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3704.12</v>
      </c>
      <c r="W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3702.7400000000002</v>
      </c>
      <c r="X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3836.1800000000003</v>
      </c>
      <c r="Y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3722.5200000000004</v>
      </c>
    </row>
    <row r="512" spans="1:25" x14ac:dyDescent="0.2">
      <c r="A512" s="88">
        <f t="shared" si="13"/>
        <v>41996</v>
      </c>
      <c r="B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3666.78</v>
      </c>
      <c r="C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3694.8500000000004</v>
      </c>
      <c r="D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3714.34</v>
      </c>
      <c r="E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3714.25</v>
      </c>
      <c r="F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3718.15</v>
      </c>
      <c r="G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3708.12</v>
      </c>
      <c r="H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3662.26</v>
      </c>
      <c r="I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3758.88</v>
      </c>
      <c r="J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3732.86</v>
      </c>
      <c r="K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3738.9900000000002</v>
      </c>
      <c r="L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3724.94</v>
      </c>
      <c r="M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3674.13</v>
      </c>
      <c r="N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3687.9</v>
      </c>
      <c r="O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3699.26</v>
      </c>
      <c r="P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3752.5600000000004</v>
      </c>
      <c r="Q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3735.4</v>
      </c>
      <c r="R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3682.79</v>
      </c>
      <c r="S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3700.7700000000004</v>
      </c>
      <c r="T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3701.8</v>
      </c>
      <c r="U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3711.98</v>
      </c>
      <c r="V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3704.76</v>
      </c>
      <c r="W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3701.26</v>
      </c>
      <c r="X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3830.1800000000003</v>
      </c>
      <c r="Y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3718.5</v>
      </c>
    </row>
    <row r="513" spans="1:27" x14ac:dyDescent="0.2">
      <c r="A513" s="88">
        <f t="shared" si="13"/>
        <v>41997</v>
      </c>
      <c r="B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3667.12</v>
      </c>
      <c r="C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3695.2000000000003</v>
      </c>
      <c r="D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3714.98</v>
      </c>
      <c r="E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3715.03</v>
      </c>
      <c r="F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3708.1600000000003</v>
      </c>
      <c r="G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3708.26</v>
      </c>
      <c r="H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3662.3</v>
      </c>
      <c r="I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3749.4100000000003</v>
      </c>
      <c r="J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3720.6400000000003</v>
      </c>
      <c r="K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3725.77</v>
      </c>
      <c r="L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3702.5600000000004</v>
      </c>
      <c r="M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3663.8100000000004</v>
      </c>
      <c r="N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3674.3</v>
      </c>
      <c r="O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3690.87</v>
      </c>
      <c r="P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3742.58</v>
      </c>
      <c r="Q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3736.65</v>
      </c>
      <c r="R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3684.61</v>
      </c>
      <c r="S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3708.66</v>
      </c>
      <c r="T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3712.3500000000004</v>
      </c>
      <c r="U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3710.98</v>
      </c>
      <c r="V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3701.87</v>
      </c>
      <c r="W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3696.59</v>
      </c>
      <c r="X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3847.3100000000004</v>
      </c>
      <c r="Y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3734.9100000000003</v>
      </c>
    </row>
    <row r="514" spans="1:27" x14ac:dyDescent="0.2">
      <c r="A514" s="88">
        <f t="shared" si="13"/>
        <v>41998</v>
      </c>
      <c r="B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3676.08</v>
      </c>
      <c r="C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3707.63</v>
      </c>
      <c r="D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3735.34</v>
      </c>
      <c r="E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3735.5200000000004</v>
      </c>
      <c r="F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3724.96</v>
      </c>
      <c r="G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3725.12</v>
      </c>
      <c r="H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3676.8100000000004</v>
      </c>
      <c r="I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3765.8100000000004</v>
      </c>
      <c r="J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3732.8100000000004</v>
      </c>
      <c r="K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3753.69</v>
      </c>
      <c r="L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3725.12</v>
      </c>
      <c r="M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3679.5</v>
      </c>
      <c r="N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3696.19</v>
      </c>
      <c r="O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3707.87</v>
      </c>
      <c r="P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3760.53</v>
      </c>
      <c r="Q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3761.0600000000004</v>
      </c>
      <c r="R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3683</v>
      </c>
      <c r="S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3709.42</v>
      </c>
      <c r="T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3710.17</v>
      </c>
      <c r="U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3711.63</v>
      </c>
      <c r="V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3696.07</v>
      </c>
      <c r="W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3697.36</v>
      </c>
      <c r="X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3828.94</v>
      </c>
      <c r="Y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3718.62</v>
      </c>
    </row>
    <row r="515" spans="1:27" x14ac:dyDescent="0.2">
      <c r="A515" s="88">
        <f t="shared" si="13"/>
        <v>41999</v>
      </c>
      <c r="B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3663.83</v>
      </c>
      <c r="C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3700.69</v>
      </c>
      <c r="D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3717.13</v>
      </c>
      <c r="E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3720.65</v>
      </c>
      <c r="F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3724.54</v>
      </c>
      <c r="G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3717.86</v>
      </c>
      <c r="H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3670.42</v>
      </c>
      <c r="I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3769</v>
      </c>
      <c r="J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3690.4900000000002</v>
      </c>
      <c r="K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3683.17</v>
      </c>
      <c r="L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3683.12</v>
      </c>
      <c r="M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3680.11</v>
      </c>
      <c r="N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3684.28</v>
      </c>
      <c r="O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3678.7000000000003</v>
      </c>
      <c r="P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3710.57</v>
      </c>
      <c r="Q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3698.46</v>
      </c>
      <c r="R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3674.71</v>
      </c>
      <c r="S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3711.53</v>
      </c>
      <c r="T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3712</v>
      </c>
      <c r="U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3713.25</v>
      </c>
      <c r="V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3697.73</v>
      </c>
      <c r="W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3697.9900000000002</v>
      </c>
      <c r="X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3841.33</v>
      </c>
      <c r="Y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3725.2400000000002</v>
      </c>
    </row>
    <row r="516" spans="1:27" x14ac:dyDescent="0.2">
      <c r="A516" s="88">
        <f t="shared" si="13"/>
        <v>42000</v>
      </c>
      <c r="B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3667.63</v>
      </c>
      <c r="C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3700.9700000000003</v>
      </c>
      <c r="D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3725.79</v>
      </c>
      <c r="E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3729.36</v>
      </c>
      <c r="F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3725.95</v>
      </c>
      <c r="G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3708.1000000000004</v>
      </c>
      <c r="H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3691.4500000000003</v>
      </c>
      <c r="I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3683.3100000000004</v>
      </c>
      <c r="J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3763.21</v>
      </c>
      <c r="K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3700.58</v>
      </c>
      <c r="L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3700.52</v>
      </c>
      <c r="M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3707.12</v>
      </c>
      <c r="N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3706.9</v>
      </c>
      <c r="O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3707</v>
      </c>
      <c r="P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3728.15</v>
      </c>
      <c r="Q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3728.6000000000004</v>
      </c>
      <c r="R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3671.2400000000002</v>
      </c>
      <c r="S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3728.9</v>
      </c>
      <c r="T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3717.82</v>
      </c>
      <c r="U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3721.03</v>
      </c>
      <c r="V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3702.02</v>
      </c>
      <c r="W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3702.8</v>
      </c>
      <c r="X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3835.53</v>
      </c>
      <c r="Y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3725</v>
      </c>
    </row>
    <row r="517" spans="1:27" x14ac:dyDescent="0.2">
      <c r="A517" s="88">
        <f t="shared" si="13"/>
        <v>42001</v>
      </c>
      <c r="B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3665.08</v>
      </c>
      <c r="C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3704.2200000000003</v>
      </c>
      <c r="D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3733.09</v>
      </c>
      <c r="E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3736.76</v>
      </c>
      <c r="F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3733.2700000000004</v>
      </c>
      <c r="G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3715.03</v>
      </c>
      <c r="H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3690.9900000000002</v>
      </c>
      <c r="I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3665.15</v>
      </c>
      <c r="J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3704.5200000000004</v>
      </c>
      <c r="K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3705.79</v>
      </c>
      <c r="L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3699.3700000000003</v>
      </c>
      <c r="M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3705.9100000000003</v>
      </c>
      <c r="N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3726.62</v>
      </c>
      <c r="O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3741.25</v>
      </c>
      <c r="P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3752.54</v>
      </c>
      <c r="Q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3727.31</v>
      </c>
      <c r="R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3669.88</v>
      </c>
      <c r="S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3703.41</v>
      </c>
      <c r="T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3703.94</v>
      </c>
      <c r="U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3695.44</v>
      </c>
      <c r="V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3702.53</v>
      </c>
      <c r="W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3703.4300000000003</v>
      </c>
      <c r="X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3784.07</v>
      </c>
      <c r="Y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3711.7400000000002</v>
      </c>
    </row>
    <row r="518" spans="1:27" x14ac:dyDescent="0.2">
      <c r="A518" s="88">
        <f t="shared" si="13"/>
        <v>42002</v>
      </c>
      <c r="B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3663.67</v>
      </c>
      <c r="C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3694.37</v>
      </c>
      <c r="D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3717.38</v>
      </c>
      <c r="E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3720.67</v>
      </c>
      <c r="F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3724.73</v>
      </c>
      <c r="G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3708.0200000000004</v>
      </c>
      <c r="H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3662.09</v>
      </c>
      <c r="I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3758.67</v>
      </c>
      <c r="J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3707.82</v>
      </c>
      <c r="K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3711.71</v>
      </c>
      <c r="L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3692.52</v>
      </c>
      <c r="M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3663.9900000000002</v>
      </c>
      <c r="N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3668.26</v>
      </c>
      <c r="O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3665.62</v>
      </c>
      <c r="P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3701.32</v>
      </c>
      <c r="Q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3680.3</v>
      </c>
      <c r="R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3680.42</v>
      </c>
      <c r="S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3698.48</v>
      </c>
      <c r="T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3698.8900000000003</v>
      </c>
      <c r="U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3700.0600000000004</v>
      </c>
      <c r="V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3696.92</v>
      </c>
      <c r="W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3698.08</v>
      </c>
      <c r="X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3843</v>
      </c>
      <c r="Y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3726.44</v>
      </c>
    </row>
    <row r="519" spans="1:27" x14ac:dyDescent="0.2">
      <c r="A519" s="88">
        <f t="shared" si="13"/>
        <v>42003</v>
      </c>
      <c r="B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3663.02</v>
      </c>
      <c r="C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3704.8</v>
      </c>
      <c r="D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3728.17</v>
      </c>
      <c r="E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3735.42</v>
      </c>
      <c r="F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3739.6800000000003</v>
      </c>
      <c r="G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3721.7</v>
      </c>
      <c r="H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3670.83</v>
      </c>
      <c r="I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3772.98</v>
      </c>
      <c r="J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3720.1000000000004</v>
      </c>
      <c r="K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3725.4500000000003</v>
      </c>
      <c r="L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3705.28</v>
      </c>
      <c r="M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3668.62</v>
      </c>
      <c r="N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3687.52</v>
      </c>
      <c r="O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3684.4700000000003</v>
      </c>
      <c r="P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3748.9500000000003</v>
      </c>
      <c r="Q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3711.4700000000003</v>
      </c>
      <c r="R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3670.61</v>
      </c>
      <c r="S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3708.38</v>
      </c>
      <c r="T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3708.05</v>
      </c>
      <c r="U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3709.21</v>
      </c>
      <c r="V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3697.16</v>
      </c>
      <c r="W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3697.86</v>
      </c>
      <c r="X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3842.7700000000004</v>
      </c>
      <c r="Y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3725.86</v>
      </c>
    </row>
    <row r="520" spans="1:27" x14ac:dyDescent="0.2">
      <c r="A520" s="88">
        <f t="shared" si="13"/>
        <v>42004</v>
      </c>
      <c r="B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3662.8</v>
      </c>
      <c r="C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3704.59</v>
      </c>
      <c r="D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3728.09</v>
      </c>
      <c r="E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3735.12</v>
      </c>
      <c r="F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3739.26</v>
      </c>
      <c r="G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3721.65</v>
      </c>
      <c r="H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3670.4100000000003</v>
      </c>
      <c r="I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3771.98</v>
      </c>
      <c r="J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3719.46</v>
      </c>
      <c r="K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3723.04</v>
      </c>
      <c r="L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3703.23</v>
      </c>
      <c r="M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3667.19</v>
      </c>
      <c r="N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3686.21</v>
      </c>
      <c r="O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3684.55</v>
      </c>
      <c r="P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3749.1800000000003</v>
      </c>
      <c r="Q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3711.76</v>
      </c>
      <c r="R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3670.52</v>
      </c>
      <c r="S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3763.9300000000003</v>
      </c>
      <c r="T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3780.7200000000003</v>
      </c>
      <c r="U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3772.53</v>
      </c>
      <c r="V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3815.4500000000003</v>
      </c>
      <c r="W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3775.53</v>
      </c>
      <c r="X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3949.7200000000003</v>
      </c>
      <c r="Y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3840.5</v>
      </c>
    </row>
    <row r="521" spans="1:27" ht="12.75" customHeight="1" x14ac:dyDescent="0.25">
      <c r="A521" s="102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5"/>
    </row>
    <row r="522" spans="1:27" x14ac:dyDescent="0.25">
      <c r="A522" s="96" t="s">
        <v>158</v>
      </c>
      <c r="B522" s="87"/>
      <c r="C522" s="87"/>
      <c r="D522" s="87"/>
    </row>
    <row r="523" spans="1:27" ht="12.75" x14ac:dyDescent="0.2">
      <c r="A523" s="165" t="s">
        <v>49</v>
      </c>
      <c r="B523" s="168" t="s">
        <v>128</v>
      </c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70"/>
    </row>
    <row r="524" spans="1:27" ht="12.75" x14ac:dyDescent="0.2">
      <c r="A524" s="166"/>
      <c r="B524" s="171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3"/>
    </row>
    <row r="525" spans="1:27" s="122" customFormat="1" ht="12.75" customHeight="1" x14ac:dyDescent="0.2">
      <c r="A525" s="166"/>
      <c r="B525" s="174" t="s">
        <v>129</v>
      </c>
      <c r="C525" s="163" t="s">
        <v>130</v>
      </c>
      <c r="D525" s="163" t="s">
        <v>131</v>
      </c>
      <c r="E525" s="163" t="s">
        <v>132</v>
      </c>
      <c r="F525" s="163" t="s">
        <v>133</v>
      </c>
      <c r="G525" s="163" t="s">
        <v>134</v>
      </c>
      <c r="H525" s="163" t="s">
        <v>135</v>
      </c>
      <c r="I525" s="163" t="s">
        <v>136</v>
      </c>
      <c r="J525" s="163" t="s">
        <v>137</v>
      </c>
      <c r="K525" s="163" t="s">
        <v>138</v>
      </c>
      <c r="L525" s="163" t="s">
        <v>139</v>
      </c>
      <c r="M525" s="163" t="s">
        <v>140</v>
      </c>
      <c r="N525" s="176" t="s">
        <v>141</v>
      </c>
      <c r="O525" s="163" t="s">
        <v>142</v>
      </c>
      <c r="P525" s="163" t="s">
        <v>143</v>
      </c>
      <c r="Q525" s="163" t="s">
        <v>144</v>
      </c>
      <c r="R525" s="163" t="s">
        <v>145</v>
      </c>
      <c r="S525" s="163" t="s">
        <v>146</v>
      </c>
      <c r="T525" s="163" t="s">
        <v>147</v>
      </c>
      <c r="U525" s="163" t="s">
        <v>148</v>
      </c>
      <c r="V525" s="163" t="s">
        <v>149</v>
      </c>
      <c r="W525" s="163" t="s">
        <v>150</v>
      </c>
      <c r="X525" s="163" t="s">
        <v>151</v>
      </c>
      <c r="Y525" s="163" t="s">
        <v>152</v>
      </c>
    </row>
    <row r="526" spans="1:27" s="122" customFormat="1" ht="11.25" customHeight="1" x14ac:dyDescent="0.2">
      <c r="A526" s="167"/>
      <c r="B526" s="175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77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</row>
    <row r="527" spans="1:27" ht="15.75" customHeight="1" x14ac:dyDescent="0.2">
      <c r="A527" s="88">
        <f>A490</f>
        <v>41974</v>
      </c>
      <c r="B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3650.83</v>
      </c>
      <c r="C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3651.92</v>
      </c>
      <c r="D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3634.2000000000003</v>
      </c>
      <c r="E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3637.23</v>
      </c>
      <c r="F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3640.13</v>
      </c>
      <c r="G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3634.01</v>
      </c>
      <c r="H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3649.59</v>
      </c>
      <c r="I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3684.54</v>
      </c>
      <c r="J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3633.9300000000003</v>
      </c>
      <c r="K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3663.13</v>
      </c>
      <c r="L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3681.9700000000003</v>
      </c>
      <c r="M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3751.4700000000003</v>
      </c>
      <c r="N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3724.15</v>
      </c>
      <c r="O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3717.71</v>
      </c>
      <c r="P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3679.2200000000003</v>
      </c>
      <c r="Q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3677.02</v>
      </c>
      <c r="R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3696.4300000000003</v>
      </c>
      <c r="S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3823.69</v>
      </c>
      <c r="T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3832.8900000000003</v>
      </c>
      <c r="U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3792.5600000000004</v>
      </c>
      <c r="V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3847.7300000000005</v>
      </c>
      <c r="W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3782.9900000000002</v>
      </c>
      <c r="X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3996.94</v>
      </c>
      <c r="Y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3786.42</v>
      </c>
      <c r="AA527" s="89"/>
    </row>
    <row r="528" spans="1:27" x14ac:dyDescent="0.2">
      <c r="A528" s="88">
        <f>A527+1</f>
        <v>41975</v>
      </c>
      <c r="B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3648.36</v>
      </c>
      <c r="C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3648.58</v>
      </c>
      <c r="D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3634.71</v>
      </c>
      <c r="E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3637.38</v>
      </c>
      <c r="F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3640.59</v>
      </c>
      <c r="G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3633.63</v>
      </c>
      <c r="H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3648.26</v>
      </c>
      <c r="I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3685.32</v>
      </c>
      <c r="J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3634.6800000000003</v>
      </c>
      <c r="K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3660.4700000000003</v>
      </c>
      <c r="L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3673.28</v>
      </c>
      <c r="M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3736.53</v>
      </c>
      <c r="N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3701.67</v>
      </c>
      <c r="O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3700.15</v>
      </c>
      <c r="P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3666.2400000000002</v>
      </c>
      <c r="Q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3663.9900000000002</v>
      </c>
      <c r="R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3710.8500000000004</v>
      </c>
      <c r="S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3814.44</v>
      </c>
      <c r="T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3810.69</v>
      </c>
      <c r="U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3774.33</v>
      </c>
      <c r="V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3813.25</v>
      </c>
      <c r="W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3766.13</v>
      </c>
      <c r="X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3883.32</v>
      </c>
      <c r="Y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3792.5</v>
      </c>
    </row>
    <row r="529" spans="1:25" x14ac:dyDescent="0.2">
      <c r="A529" s="88">
        <f t="shared" ref="A529:A557" si="14">A528+1</f>
        <v>41976</v>
      </c>
      <c r="B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3637.76</v>
      </c>
      <c r="C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3667.37</v>
      </c>
      <c r="D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3667.38</v>
      </c>
      <c r="E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3667.3</v>
      </c>
      <c r="F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3667.58</v>
      </c>
      <c r="G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3668.21</v>
      </c>
      <c r="H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3659.8</v>
      </c>
      <c r="I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3746.88</v>
      </c>
      <c r="J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3683.3500000000004</v>
      </c>
      <c r="K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3668.83</v>
      </c>
      <c r="L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3634.46</v>
      </c>
      <c r="M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3721.4700000000003</v>
      </c>
      <c r="N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3677.61</v>
      </c>
      <c r="O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3684.76</v>
      </c>
      <c r="P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3631.8100000000004</v>
      </c>
      <c r="Q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3647.3500000000004</v>
      </c>
      <c r="R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3720.28</v>
      </c>
      <c r="S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3820.55</v>
      </c>
      <c r="T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3798.7000000000003</v>
      </c>
      <c r="U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3754.98</v>
      </c>
      <c r="V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3788.13</v>
      </c>
      <c r="W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3739.4500000000003</v>
      </c>
      <c r="X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3900.25</v>
      </c>
      <c r="Y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3786.45</v>
      </c>
    </row>
    <row r="530" spans="1:25" x14ac:dyDescent="0.2">
      <c r="A530" s="88">
        <f t="shared" si="14"/>
        <v>41977</v>
      </c>
      <c r="B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3656.4300000000003</v>
      </c>
      <c r="C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3649.1600000000003</v>
      </c>
      <c r="D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3667.58</v>
      </c>
      <c r="E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3667.54</v>
      </c>
      <c r="F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3667.75</v>
      </c>
      <c r="G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3650.36</v>
      </c>
      <c r="H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3631.38</v>
      </c>
      <c r="I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3730.01</v>
      </c>
      <c r="J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3686.2200000000003</v>
      </c>
      <c r="K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3659.38</v>
      </c>
      <c r="L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3636.34</v>
      </c>
      <c r="M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3685.16</v>
      </c>
      <c r="N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3666.79</v>
      </c>
      <c r="O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3631.41</v>
      </c>
      <c r="P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3667.75</v>
      </c>
      <c r="Q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3663.11</v>
      </c>
      <c r="R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3653.98</v>
      </c>
      <c r="S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3806.51</v>
      </c>
      <c r="T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3798.59</v>
      </c>
      <c r="U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3776.16</v>
      </c>
      <c r="V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3808.4300000000003</v>
      </c>
      <c r="W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3751.1800000000003</v>
      </c>
      <c r="X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3905.9900000000002</v>
      </c>
      <c r="Y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3821.3900000000003</v>
      </c>
    </row>
    <row r="531" spans="1:25" x14ac:dyDescent="0.2">
      <c r="A531" s="88">
        <f t="shared" si="14"/>
        <v>41978</v>
      </c>
      <c r="B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3654.3</v>
      </c>
      <c r="C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3650.1600000000003</v>
      </c>
      <c r="D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3668.37</v>
      </c>
      <c r="E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3668.4100000000003</v>
      </c>
      <c r="F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3668.65</v>
      </c>
      <c r="G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3669.58</v>
      </c>
      <c r="H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3632</v>
      </c>
      <c r="I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3730.21</v>
      </c>
      <c r="J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3669.29</v>
      </c>
      <c r="K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3642.88</v>
      </c>
      <c r="L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3658.6000000000004</v>
      </c>
      <c r="M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3720.06</v>
      </c>
      <c r="N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3715.7000000000003</v>
      </c>
      <c r="O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3720.98</v>
      </c>
      <c r="P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3634.21</v>
      </c>
      <c r="Q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3632.32</v>
      </c>
      <c r="R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3678.4100000000003</v>
      </c>
      <c r="S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3775.6200000000003</v>
      </c>
      <c r="T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3796.61</v>
      </c>
      <c r="U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3783.9700000000003</v>
      </c>
      <c r="V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3803.73</v>
      </c>
      <c r="W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3760.05</v>
      </c>
      <c r="X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3918.61</v>
      </c>
      <c r="Y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3821.29</v>
      </c>
    </row>
    <row r="532" spans="1:25" x14ac:dyDescent="0.2">
      <c r="A532" s="88">
        <f t="shared" si="14"/>
        <v>41979</v>
      </c>
      <c r="B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3662.87</v>
      </c>
      <c r="C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3650.23</v>
      </c>
      <c r="D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3655.21</v>
      </c>
      <c r="E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3638.23</v>
      </c>
      <c r="F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3632.3</v>
      </c>
      <c r="G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3641.6800000000003</v>
      </c>
      <c r="H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3650.1800000000003</v>
      </c>
      <c r="I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3650.92</v>
      </c>
      <c r="J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3724.19</v>
      </c>
      <c r="K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3636.28</v>
      </c>
      <c r="L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3662.28</v>
      </c>
      <c r="M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3663.7000000000003</v>
      </c>
      <c r="N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3650.7200000000003</v>
      </c>
      <c r="O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3645.4700000000003</v>
      </c>
      <c r="P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3656.8900000000003</v>
      </c>
      <c r="Q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3661.29</v>
      </c>
      <c r="R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3698.82</v>
      </c>
      <c r="S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3789.01</v>
      </c>
      <c r="T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3791.38</v>
      </c>
      <c r="U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3773.05</v>
      </c>
      <c r="V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3727.46</v>
      </c>
      <c r="W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3684.32</v>
      </c>
      <c r="X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3863.1600000000003</v>
      </c>
      <c r="Y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3756.4</v>
      </c>
    </row>
    <row r="533" spans="1:25" x14ac:dyDescent="0.2">
      <c r="A533" s="88">
        <f t="shared" si="14"/>
        <v>41980</v>
      </c>
      <c r="B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3660.73</v>
      </c>
      <c r="C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3646.33</v>
      </c>
      <c r="D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3637.1600000000003</v>
      </c>
      <c r="E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3631.78</v>
      </c>
      <c r="F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3642.4500000000003</v>
      </c>
      <c r="G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3634.94</v>
      </c>
      <c r="H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3641.5</v>
      </c>
      <c r="I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3646.32</v>
      </c>
      <c r="J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3715.2700000000004</v>
      </c>
      <c r="K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3651.48</v>
      </c>
      <c r="L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3659.3</v>
      </c>
      <c r="M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3659.82</v>
      </c>
      <c r="N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3648.6800000000003</v>
      </c>
      <c r="O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3642.9500000000003</v>
      </c>
      <c r="P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3655.23</v>
      </c>
      <c r="Q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3659.71</v>
      </c>
      <c r="R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3646</v>
      </c>
      <c r="S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3779.6800000000003</v>
      </c>
      <c r="T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3784.7400000000002</v>
      </c>
      <c r="U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3770.1800000000003</v>
      </c>
      <c r="V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3727.07</v>
      </c>
      <c r="W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3684.09</v>
      </c>
      <c r="X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3863.6000000000004</v>
      </c>
      <c r="Y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3757.5200000000004</v>
      </c>
    </row>
    <row r="534" spans="1:25" x14ac:dyDescent="0.2">
      <c r="A534" s="88">
        <f t="shared" si="14"/>
        <v>41981</v>
      </c>
      <c r="B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3656.1800000000003</v>
      </c>
      <c r="C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3650.87</v>
      </c>
      <c r="D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3645.0200000000004</v>
      </c>
      <c r="E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3644.8100000000004</v>
      </c>
      <c r="F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3638.7400000000002</v>
      </c>
      <c r="G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3631.6600000000003</v>
      </c>
      <c r="H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3645.04</v>
      </c>
      <c r="I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3652.15</v>
      </c>
      <c r="J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3642.42</v>
      </c>
      <c r="K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3666.81</v>
      </c>
      <c r="L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3662.04</v>
      </c>
      <c r="M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3712.1400000000003</v>
      </c>
      <c r="N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3702.54</v>
      </c>
      <c r="O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3730.67</v>
      </c>
      <c r="P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3670.1800000000003</v>
      </c>
      <c r="Q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3662.4300000000003</v>
      </c>
      <c r="R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3652.58</v>
      </c>
      <c r="S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3842.36</v>
      </c>
      <c r="T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3790.9700000000003</v>
      </c>
      <c r="U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3767.25</v>
      </c>
      <c r="V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3804.69</v>
      </c>
      <c r="W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3767.8100000000004</v>
      </c>
      <c r="X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3900.8900000000003</v>
      </c>
      <c r="Y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3814.7</v>
      </c>
    </row>
    <row r="535" spans="1:25" x14ac:dyDescent="0.2">
      <c r="A535" s="88">
        <f t="shared" si="14"/>
        <v>41982</v>
      </c>
      <c r="B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3655.67</v>
      </c>
      <c r="C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3651.2400000000002</v>
      </c>
      <c r="D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3644.9700000000003</v>
      </c>
      <c r="E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3643.5200000000004</v>
      </c>
      <c r="F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3636.91</v>
      </c>
      <c r="G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3632.86</v>
      </c>
      <c r="H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3645.9700000000003</v>
      </c>
      <c r="I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3668.34</v>
      </c>
      <c r="J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3652.4100000000003</v>
      </c>
      <c r="K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3647.62</v>
      </c>
      <c r="L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3647.27</v>
      </c>
      <c r="M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3667.92</v>
      </c>
      <c r="N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3668.6400000000003</v>
      </c>
      <c r="O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3669.4</v>
      </c>
      <c r="P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3638.29</v>
      </c>
      <c r="Q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3630.7200000000003</v>
      </c>
      <c r="R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3653.57</v>
      </c>
      <c r="S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3774.02</v>
      </c>
      <c r="T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3781.6400000000003</v>
      </c>
      <c r="U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3760.09</v>
      </c>
      <c r="V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3784.63</v>
      </c>
      <c r="W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3748.92</v>
      </c>
      <c r="X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3899.44</v>
      </c>
      <c r="Y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3812.76</v>
      </c>
    </row>
    <row r="536" spans="1:25" x14ac:dyDescent="0.2">
      <c r="A536" s="88">
        <f t="shared" si="14"/>
        <v>41983</v>
      </c>
      <c r="B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3658</v>
      </c>
      <c r="C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3651.88</v>
      </c>
      <c r="D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3636.54</v>
      </c>
      <c r="E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3645.4300000000003</v>
      </c>
      <c r="F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3639.8100000000004</v>
      </c>
      <c r="G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3634.4300000000003</v>
      </c>
      <c r="H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3647.55</v>
      </c>
      <c r="I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3690.1400000000003</v>
      </c>
      <c r="J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3645.92</v>
      </c>
      <c r="K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3643.9</v>
      </c>
      <c r="L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3640.15</v>
      </c>
      <c r="M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3665.37</v>
      </c>
      <c r="N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3642.7000000000003</v>
      </c>
      <c r="O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3632.17</v>
      </c>
      <c r="P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3663.37</v>
      </c>
      <c r="Q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3658.1000000000004</v>
      </c>
      <c r="R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3645.3900000000003</v>
      </c>
      <c r="S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3729.4100000000003</v>
      </c>
      <c r="T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3738.8900000000003</v>
      </c>
      <c r="U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3723.75</v>
      </c>
      <c r="V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3754.2400000000002</v>
      </c>
      <c r="W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3698.3500000000004</v>
      </c>
      <c r="X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3873.9</v>
      </c>
      <c r="Y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3776.87</v>
      </c>
    </row>
    <row r="537" spans="1:25" x14ac:dyDescent="0.2">
      <c r="A537" s="88">
        <f t="shared" si="14"/>
        <v>41984</v>
      </c>
      <c r="B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3653.1600000000003</v>
      </c>
      <c r="C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3648.01</v>
      </c>
      <c r="D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3636.42</v>
      </c>
      <c r="E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3645.2200000000003</v>
      </c>
      <c r="F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3639.73</v>
      </c>
      <c r="G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3634.1400000000003</v>
      </c>
      <c r="H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3648.12</v>
      </c>
      <c r="I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3689.84</v>
      </c>
      <c r="J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3645.54</v>
      </c>
      <c r="K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3643.51</v>
      </c>
      <c r="L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3640.7000000000003</v>
      </c>
      <c r="M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3665.25</v>
      </c>
      <c r="N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3643.67</v>
      </c>
      <c r="O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3633.1000000000004</v>
      </c>
      <c r="P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3663.05</v>
      </c>
      <c r="Q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3658.13</v>
      </c>
      <c r="R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3645.12</v>
      </c>
      <c r="S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3730.8900000000003</v>
      </c>
      <c r="T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3740.5</v>
      </c>
      <c r="U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3723.46</v>
      </c>
      <c r="V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3754.16</v>
      </c>
      <c r="W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3699.1800000000003</v>
      </c>
      <c r="X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3865.7200000000003</v>
      </c>
      <c r="Y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3769.4900000000002</v>
      </c>
    </row>
    <row r="538" spans="1:25" x14ac:dyDescent="0.2">
      <c r="A538" s="88">
        <f t="shared" si="14"/>
        <v>41985</v>
      </c>
      <c r="B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3651.59</v>
      </c>
      <c r="C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3630.7400000000002</v>
      </c>
      <c r="D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3642.3100000000004</v>
      </c>
      <c r="E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3642.2200000000003</v>
      </c>
      <c r="F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3638.53</v>
      </c>
      <c r="G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3642.7000000000003</v>
      </c>
      <c r="H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3645.73</v>
      </c>
      <c r="I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3690.38</v>
      </c>
      <c r="J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3646.1000000000004</v>
      </c>
      <c r="K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3643.9300000000003</v>
      </c>
      <c r="L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3635.79</v>
      </c>
      <c r="M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3663.46</v>
      </c>
      <c r="N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3630.7400000000002</v>
      </c>
      <c r="O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3648.23</v>
      </c>
      <c r="P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3658.13</v>
      </c>
      <c r="Q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3659.12</v>
      </c>
      <c r="R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3643.13</v>
      </c>
      <c r="S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3691.5</v>
      </c>
      <c r="T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3692.63</v>
      </c>
      <c r="U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3670.6400000000003</v>
      </c>
      <c r="V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3733.11</v>
      </c>
      <c r="W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3689.38</v>
      </c>
      <c r="X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3872.46</v>
      </c>
      <c r="Y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3754.2200000000003</v>
      </c>
    </row>
    <row r="539" spans="1:25" x14ac:dyDescent="0.2">
      <c r="A539" s="88">
        <f t="shared" si="14"/>
        <v>41986</v>
      </c>
      <c r="B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3636.28</v>
      </c>
      <c r="C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3635.58</v>
      </c>
      <c r="D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3634.03</v>
      </c>
      <c r="E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3634.42</v>
      </c>
      <c r="F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3634.6600000000003</v>
      </c>
      <c r="G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3635.15</v>
      </c>
      <c r="H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3636.26</v>
      </c>
      <c r="I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3660.76</v>
      </c>
      <c r="J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3658.6800000000003</v>
      </c>
      <c r="K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3659.88</v>
      </c>
      <c r="L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3665.83</v>
      </c>
      <c r="M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3681.9</v>
      </c>
      <c r="N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3681.58</v>
      </c>
      <c r="O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3681.51</v>
      </c>
      <c r="P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3681.9700000000003</v>
      </c>
      <c r="Q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3682.59</v>
      </c>
      <c r="R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3686.37</v>
      </c>
      <c r="S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3718.51</v>
      </c>
      <c r="T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3751.28</v>
      </c>
      <c r="U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3730.4300000000003</v>
      </c>
      <c r="V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3713.16</v>
      </c>
      <c r="W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3671.1400000000003</v>
      </c>
      <c r="X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3820.3900000000003</v>
      </c>
      <c r="Y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3689.57</v>
      </c>
    </row>
    <row r="540" spans="1:25" x14ac:dyDescent="0.2">
      <c r="A540" s="88">
        <f t="shared" si="14"/>
        <v>41987</v>
      </c>
      <c r="B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3635.9300000000003</v>
      </c>
      <c r="C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3634.0600000000004</v>
      </c>
      <c r="D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3634.11</v>
      </c>
      <c r="E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3634.19</v>
      </c>
      <c r="F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3634.36</v>
      </c>
      <c r="G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3635.09</v>
      </c>
      <c r="H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3635.78</v>
      </c>
      <c r="I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3650.37</v>
      </c>
      <c r="J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3648.7400000000002</v>
      </c>
      <c r="K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3665.86</v>
      </c>
      <c r="L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3665.76</v>
      </c>
      <c r="M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3681.7200000000003</v>
      </c>
      <c r="N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3681.6400000000003</v>
      </c>
      <c r="O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3681.58</v>
      </c>
      <c r="P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3681.84</v>
      </c>
      <c r="Q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3682.7200000000003</v>
      </c>
      <c r="R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3686.6600000000003</v>
      </c>
      <c r="S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3664.02</v>
      </c>
      <c r="T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3718.92</v>
      </c>
      <c r="U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3702.3</v>
      </c>
      <c r="V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3703.2</v>
      </c>
      <c r="W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3668.01</v>
      </c>
      <c r="X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3819.9100000000003</v>
      </c>
      <c r="Y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3689.9500000000003</v>
      </c>
    </row>
    <row r="541" spans="1:25" x14ac:dyDescent="0.2">
      <c r="A541" s="88">
        <f t="shared" si="14"/>
        <v>41988</v>
      </c>
      <c r="B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3631.8</v>
      </c>
      <c r="C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3635.88</v>
      </c>
      <c r="D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3635.7000000000003</v>
      </c>
      <c r="E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3635.88</v>
      </c>
      <c r="F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3635.9700000000003</v>
      </c>
      <c r="G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3636.5200000000004</v>
      </c>
      <c r="H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3637.48</v>
      </c>
      <c r="I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3688.77</v>
      </c>
      <c r="J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3645.01</v>
      </c>
      <c r="K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3643.3500000000004</v>
      </c>
      <c r="L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3634.91</v>
      </c>
      <c r="M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3640.25</v>
      </c>
      <c r="N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3645.3500000000004</v>
      </c>
      <c r="O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3645.21</v>
      </c>
      <c r="P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3698.76</v>
      </c>
      <c r="Q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3699.8</v>
      </c>
      <c r="R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3703.5600000000004</v>
      </c>
      <c r="S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3708</v>
      </c>
      <c r="T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3707.4100000000003</v>
      </c>
      <c r="U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3679.63</v>
      </c>
      <c r="V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3662.5600000000004</v>
      </c>
      <c r="W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3649.2000000000003</v>
      </c>
      <c r="X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3834.55</v>
      </c>
      <c r="Y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3709.4300000000003</v>
      </c>
    </row>
    <row r="542" spans="1:25" x14ac:dyDescent="0.2">
      <c r="A542" s="88">
        <f t="shared" si="14"/>
        <v>41989</v>
      </c>
      <c r="B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3641.5600000000004</v>
      </c>
      <c r="C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3645.71</v>
      </c>
      <c r="D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3679.3900000000003</v>
      </c>
      <c r="E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3673.07</v>
      </c>
      <c r="F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3670.09</v>
      </c>
      <c r="G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3661.09</v>
      </c>
      <c r="H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3643.6000000000004</v>
      </c>
      <c r="I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3709.9700000000003</v>
      </c>
      <c r="J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3672.01</v>
      </c>
      <c r="K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3643.2200000000003</v>
      </c>
      <c r="L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3634.77</v>
      </c>
      <c r="M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3651.09</v>
      </c>
      <c r="N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3644.6600000000003</v>
      </c>
      <c r="O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3644.9500000000003</v>
      </c>
      <c r="P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3681.2200000000003</v>
      </c>
      <c r="Q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3646.4900000000002</v>
      </c>
      <c r="R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3657.54</v>
      </c>
      <c r="S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3674.13</v>
      </c>
      <c r="T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3674.06</v>
      </c>
      <c r="U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3674.42</v>
      </c>
      <c r="V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3666.17</v>
      </c>
      <c r="W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3661.32</v>
      </c>
      <c r="X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3828.8</v>
      </c>
      <c r="Y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3713.19</v>
      </c>
    </row>
    <row r="543" spans="1:25" x14ac:dyDescent="0.2">
      <c r="A543" s="88">
        <f t="shared" si="14"/>
        <v>41990</v>
      </c>
      <c r="B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3635.78</v>
      </c>
      <c r="C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3659.65</v>
      </c>
      <c r="D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3678.53</v>
      </c>
      <c r="E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3678.69</v>
      </c>
      <c r="F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3682.2</v>
      </c>
      <c r="G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3672.77</v>
      </c>
      <c r="H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3629.51</v>
      </c>
      <c r="I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3720.03</v>
      </c>
      <c r="J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3680.8</v>
      </c>
      <c r="K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3675.96</v>
      </c>
      <c r="L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3657.77</v>
      </c>
      <c r="M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3637.71</v>
      </c>
      <c r="N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3640.53</v>
      </c>
      <c r="O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3645.55</v>
      </c>
      <c r="P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3681.94</v>
      </c>
      <c r="Q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3646.94</v>
      </c>
      <c r="R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3656.38</v>
      </c>
      <c r="S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3664.08</v>
      </c>
      <c r="T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3664.7400000000002</v>
      </c>
      <c r="U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3665.57</v>
      </c>
      <c r="V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3666.9700000000003</v>
      </c>
      <c r="W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3662.51</v>
      </c>
      <c r="X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3805.9700000000003</v>
      </c>
      <c r="Y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3680.02</v>
      </c>
    </row>
    <row r="544" spans="1:25" x14ac:dyDescent="0.2">
      <c r="A544" s="88">
        <f t="shared" si="14"/>
        <v>41991</v>
      </c>
      <c r="B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3637.19</v>
      </c>
      <c r="C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3659.6800000000003</v>
      </c>
      <c r="D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3678.73</v>
      </c>
      <c r="E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3678.66</v>
      </c>
      <c r="F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3682.05</v>
      </c>
      <c r="G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3672.53</v>
      </c>
      <c r="H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3629.3900000000003</v>
      </c>
      <c r="I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3720.29</v>
      </c>
      <c r="J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3695.55</v>
      </c>
      <c r="K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3701.07</v>
      </c>
      <c r="L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3697.42</v>
      </c>
      <c r="M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3658.4</v>
      </c>
      <c r="N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3672.21</v>
      </c>
      <c r="O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3680.75</v>
      </c>
      <c r="P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3736.51</v>
      </c>
      <c r="Q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3698.8900000000003</v>
      </c>
      <c r="R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3649.6600000000003</v>
      </c>
      <c r="S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3667.73</v>
      </c>
      <c r="T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3670.73</v>
      </c>
      <c r="U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3671.4</v>
      </c>
      <c r="V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3668.46</v>
      </c>
      <c r="W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3663.69</v>
      </c>
      <c r="X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3795.21</v>
      </c>
      <c r="Y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3686.2400000000002</v>
      </c>
    </row>
    <row r="545" spans="1:25" x14ac:dyDescent="0.2">
      <c r="A545" s="88">
        <f t="shared" si="14"/>
        <v>41992</v>
      </c>
      <c r="B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3637.6400000000003</v>
      </c>
      <c r="C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3659.46</v>
      </c>
      <c r="D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3678.42</v>
      </c>
      <c r="E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3678.36</v>
      </c>
      <c r="F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3681.5200000000004</v>
      </c>
      <c r="G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3672.19</v>
      </c>
      <c r="H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3629.57</v>
      </c>
      <c r="I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3720.07</v>
      </c>
      <c r="J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3695.2400000000002</v>
      </c>
      <c r="K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3700.8</v>
      </c>
      <c r="L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3696.76</v>
      </c>
      <c r="M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3657.94</v>
      </c>
      <c r="N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3671.55</v>
      </c>
      <c r="O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3679.79</v>
      </c>
      <c r="P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3735.21</v>
      </c>
      <c r="Q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3697.5</v>
      </c>
      <c r="R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3648.96</v>
      </c>
      <c r="S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3668.38</v>
      </c>
      <c r="T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3669</v>
      </c>
      <c r="U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3670.83</v>
      </c>
      <c r="V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3670.96</v>
      </c>
      <c r="W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3666.5600000000004</v>
      </c>
      <c r="X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3794.27</v>
      </c>
      <c r="Y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3686.33</v>
      </c>
    </row>
    <row r="546" spans="1:25" x14ac:dyDescent="0.2">
      <c r="A546" s="88">
        <f t="shared" si="14"/>
        <v>41993</v>
      </c>
      <c r="B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3639.12</v>
      </c>
      <c r="C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3660.0200000000004</v>
      </c>
      <c r="D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3679.7400000000002</v>
      </c>
      <c r="E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3683.17</v>
      </c>
      <c r="F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3683.21</v>
      </c>
      <c r="G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3673.4500000000003</v>
      </c>
      <c r="H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3633.28</v>
      </c>
      <c r="I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3651.51</v>
      </c>
      <c r="J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3653.2000000000003</v>
      </c>
      <c r="K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3672.2400000000002</v>
      </c>
      <c r="L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3665.7200000000003</v>
      </c>
      <c r="M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3672.08</v>
      </c>
      <c r="N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3678.21</v>
      </c>
      <c r="O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3698.54</v>
      </c>
      <c r="P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3705.9300000000003</v>
      </c>
      <c r="Q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3681.04</v>
      </c>
      <c r="R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3658.51</v>
      </c>
      <c r="S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3733.28</v>
      </c>
      <c r="T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3745.8900000000003</v>
      </c>
      <c r="U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3740.98</v>
      </c>
      <c r="V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3666.88</v>
      </c>
      <c r="W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3668.82</v>
      </c>
      <c r="X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3804.12</v>
      </c>
      <c r="Y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3695.4700000000003</v>
      </c>
    </row>
    <row r="547" spans="1:25" x14ac:dyDescent="0.2">
      <c r="A547" s="88">
        <f t="shared" si="14"/>
        <v>41994</v>
      </c>
      <c r="B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3639.69</v>
      </c>
      <c r="C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3660.11</v>
      </c>
      <c r="D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3679.9</v>
      </c>
      <c r="E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3683.3100000000004</v>
      </c>
      <c r="F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3683.51</v>
      </c>
      <c r="G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3673.6400000000003</v>
      </c>
      <c r="H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3633.17</v>
      </c>
      <c r="I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3638.9500000000003</v>
      </c>
      <c r="J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3654.9300000000003</v>
      </c>
      <c r="K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3715.91</v>
      </c>
      <c r="L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3665.01</v>
      </c>
      <c r="M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3671.19</v>
      </c>
      <c r="N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3677.7400000000002</v>
      </c>
      <c r="O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3681.19</v>
      </c>
      <c r="P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3678.21</v>
      </c>
      <c r="Q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3659.86</v>
      </c>
      <c r="R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3657.98</v>
      </c>
      <c r="S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3733.1400000000003</v>
      </c>
      <c r="T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3744.23</v>
      </c>
      <c r="U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3742.3</v>
      </c>
      <c r="V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3667.13</v>
      </c>
      <c r="W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3667.94</v>
      </c>
      <c r="X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3804.59</v>
      </c>
      <c r="Y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3680.15</v>
      </c>
    </row>
    <row r="548" spans="1:25" x14ac:dyDescent="0.2">
      <c r="A548" s="88">
        <f t="shared" si="14"/>
        <v>41995</v>
      </c>
      <c r="B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3635.8100000000004</v>
      </c>
      <c r="C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3659.6400000000003</v>
      </c>
      <c r="D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3677.9300000000003</v>
      </c>
      <c r="E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3677.79</v>
      </c>
      <c r="F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3681.86</v>
      </c>
      <c r="G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3672.4500000000003</v>
      </c>
      <c r="H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3629.29</v>
      </c>
      <c r="I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3720.36</v>
      </c>
      <c r="J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3695.96</v>
      </c>
      <c r="K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3701.83</v>
      </c>
      <c r="L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3688.5</v>
      </c>
      <c r="M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3640.5600000000004</v>
      </c>
      <c r="N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3653.6000000000004</v>
      </c>
      <c r="O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3664.08</v>
      </c>
      <c r="P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3714.82</v>
      </c>
      <c r="Q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3698.4900000000002</v>
      </c>
      <c r="R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3649.62</v>
      </c>
      <c r="S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3669.62</v>
      </c>
      <c r="T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3668.46</v>
      </c>
      <c r="U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3670.5</v>
      </c>
      <c r="V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3669.03</v>
      </c>
      <c r="W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3667.73</v>
      </c>
      <c r="X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3793.8100000000004</v>
      </c>
      <c r="Y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3686.4100000000003</v>
      </c>
    </row>
    <row r="549" spans="1:25" x14ac:dyDescent="0.2">
      <c r="A549" s="88">
        <f t="shared" si="14"/>
        <v>41996</v>
      </c>
      <c r="B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3633.7400000000002</v>
      </c>
      <c r="C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3660.2700000000004</v>
      </c>
      <c r="D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3678.6800000000003</v>
      </c>
      <c r="E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3678.6000000000004</v>
      </c>
      <c r="F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3682.28</v>
      </c>
      <c r="G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3672.81</v>
      </c>
      <c r="H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3629.4700000000003</v>
      </c>
      <c r="I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3720.77</v>
      </c>
      <c r="J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3696.1800000000003</v>
      </c>
      <c r="K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3701.9700000000003</v>
      </c>
      <c r="L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3688.7000000000003</v>
      </c>
      <c r="M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3640.69</v>
      </c>
      <c r="N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3653.7000000000003</v>
      </c>
      <c r="O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3664.44</v>
      </c>
      <c r="P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3714.8</v>
      </c>
      <c r="Q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3698.58</v>
      </c>
      <c r="R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3648.87</v>
      </c>
      <c r="S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3665.86</v>
      </c>
      <c r="T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3666.83</v>
      </c>
      <c r="U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3676.4500000000003</v>
      </c>
      <c r="V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3669.63</v>
      </c>
      <c r="W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3666.32</v>
      </c>
      <c r="X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3788.1400000000003</v>
      </c>
      <c r="Y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3682.61</v>
      </c>
    </row>
    <row r="550" spans="1:25" x14ac:dyDescent="0.2">
      <c r="A550" s="88">
        <f t="shared" si="14"/>
        <v>41997</v>
      </c>
      <c r="B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3634.0600000000004</v>
      </c>
      <c r="C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3660.6000000000004</v>
      </c>
      <c r="D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3679.29</v>
      </c>
      <c r="E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3679.33</v>
      </c>
      <c r="F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3672.84</v>
      </c>
      <c r="G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3672.9300000000003</v>
      </c>
      <c r="H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3629.51</v>
      </c>
      <c r="I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3711.82</v>
      </c>
      <c r="J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3684.63</v>
      </c>
      <c r="K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3689.4900000000002</v>
      </c>
      <c r="L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3667.55</v>
      </c>
      <c r="M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3630.9300000000003</v>
      </c>
      <c r="N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3640.8500000000004</v>
      </c>
      <c r="O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3656.51</v>
      </c>
      <c r="P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3705.36</v>
      </c>
      <c r="Q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3699.77</v>
      </c>
      <c r="R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3650.59</v>
      </c>
      <c r="S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3673.3100000000004</v>
      </c>
      <c r="T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3676.81</v>
      </c>
      <c r="U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3675.5</v>
      </c>
      <c r="V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3666.9</v>
      </c>
      <c r="W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3661.91</v>
      </c>
      <c r="X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3804.33</v>
      </c>
      <c r="Y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3698.12</v>
      </c>
    </row>
    <row r="551" spans="1:25" x14ac:dyDescent="0.2">
      <c r="A551" s="88">
        <f t="shared" si="14"/>
        <v>41998</v>
      </c>
      <c r="B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3642.53</v>
      </c>
      <c r="C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3672.34</v>
      </c>
      <c r="D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3698.5200000000004</v>
      </c>
      <c r="E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3698.69</v>
      </c>
      <c r="F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3688.7200000000003</v>
      </c>
      <c r="G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3688.87</v>
      </c>
      <c r="H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3643.2200000000003</v>
      </c>
      <c r="I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3727.32</v>
      </c>
      <c r="J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3696.13</v>
      </c>
      <c r="K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3715.86</v>
      </c>
      <c r="L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3688.87</v>
      </c>
      <c r="M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3645.76</v>
      </c>
      <c r="N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3661.53</v>
      </c>
      <c r="O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3672.57</v>
      </c>
      <c r="P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3722.32</v>
      </c>
      <c r="Q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3722.83</v>
      </c>
      <c r="R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3649.07</v>
      </c>
      <c r="S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3674.03</v>
      </c>
      <c r="T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3674.7400000000002</v>
      </c>
      <c r="U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3676.12</v>
      </c>
      <c r="V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3661.42</v>
      </c>
      <c r="W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3662.6400000000003</v>
      </c>
      <c r="X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3786.96</v>
      </c>
      <c r="Y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3682.7200000000003</v>
      </c>
    </row>
    <row r="552" spans="1:25" x14ac:dyDescent="0.2">
      <c r="A552" s="88">
        <f t="shared" si="14"/>
        <v>41999</v>
      </c>
      <c r="B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3630.96</v>
      </c>
      <c r="C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3665.78</v>
      </c>
      <c r="D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3681.32</v>
      </c>
      <c r="E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3684.6400000000003</v>
      </c>
      <c r="F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3688.32</v>
      </c>
      <c r="G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3682</v>
      </c>
      <c r="H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3637.1800000000003</v>
      </c>
      <c r="I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3730.33</v>
      </c>
      <c r="J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3656.1400000000003</v>
      </c>
      <c r="K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3649.23</v>
      </c>
      <c r="L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3649.19</v>
      </c>
      <c r="M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3646.34</v>
      </c>
      <c r="N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3650.28</v>
      </c>
      <c r="O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3645.01</v>
      </c>
      <c r="P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3675.12</v>
      </c>
      <c r="Q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3663.6800000000003</v>
      </c>
      <c r="R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3641.2400000000002</v>
      </c>
      <c r="S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3676.03</v>
      </c>
      <c r="T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3676.48</v>
      </c>
      <c r="U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3677.65</v>
      </c>
      <c r="V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3662.9900000000002</v>
      </c>
      <c r="W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3663.2400000000002</v>
      </c>
      <c r="X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3798.67</v>
      </c>
      <c r="Y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3688.98</v>
      </c>
    </row>
    <row r="553" spans="1:25" x14ac:dyDescent="0.2">
      <c r="A553" s="88">
        <f t="shared" si="14"/>
        <v>42000</v>
      </c>
      <c r="B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3634.54</v>
      </c>
      <c r="C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3666.05</v>
      </c>
      <c r="D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3689.5</v>
      </c>
      <c r="E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3692.88</v>
      </c>
      <c r="F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3689.66</v>
      </c>
      <c r="G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3672.79</v>
      </c>
      <c r="H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3657.0600000000004</v>
      </c>
      <c r="I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3649.36</v>
      </c>
      <c r="J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3724.86</v>
      </c>
      <c r="K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3665.6800000000003</v>
      </c>
      <c r="L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3665.62</v>
      </c>
      <c r="M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3671.86</v>
      </c>
      <c r="N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3671.65</v>
      </c>
      <c r="O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3671.75</v>
      </c>
      <c r="P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3691.7400000000002</v>
      </c>
      <c r="Q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3692.16</v>
      </c>
      <c r="R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3637.96</v>
      </c>
      <c r="S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3692.44</v>
      </c>
      <c r="T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3681.9700000000003</v>
      </c>
      <c r="U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3685.01</v>
      </c>
      <c r="V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3667.04</v>
      </c>
      <c r="W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3667.78</v>
      </c>
      <c r="X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3793.19</v>
      </c>
      <c r="Y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3688.75</v>
      </c>
    </row>
    <row r="554" spans="1:25" x14ac:dyDescent="0.2">
      <c r="A554" s="88">
        <f t="shared" si="14"/>
        <v>42001</v>
      </c>
      <c r="B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3632.13</v>
      </c>
      <c r="C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3669.12</v>
      </c>
      <c r="D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3696.4</v>
      </c>
      <c r="E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3699.87</v>
      </c>
      <c r="F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3696.57</v>
      </c>
      <c r="G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3679.33</v>
      </c>
      <c r="H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3656.62</v>
      </c>
      <c r="I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3632.2000000000003</v>
      </c>
      <c r="J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3669.4</v>
      </c>
      <c r="K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3670.6000000000004</v>
      </c>
      <c r="L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3664.54</v>
      </c>
      <c r="M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3670.7200000000003</v>
      </c>
      <c r="N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3690.28</v>
      </c>
      <c r="O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3704.11</v>
      </c>
      <c r="P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3714.77</v>
      </c>
      <c r="Q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3690.94</v>
      </c>
      <c r="R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3636.67</v>
      </c>
      <c r="S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3668.3500000000004</v>
      </c>
      <c r="T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3668.86</v>
      </c>
      <c r="U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3660.83</v>
      </c>
      <c r="V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3667.52</v>
      </c>
      <c r="W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3668.38</v>
      </c>
      <c r="X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3744.5600000000004</v>
      </c>
      <c r="Y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3676.2200000000003</v>
      </c>
    </row>
    <row r="555" spans="1:25" x14ac:dyDescent="0.2">
      <c r="A555" s="88">
        <f t="shared" si="14"/>
        <v>42002</v>
      </c>
      <c r="B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3630.8100000000004</v>
      </c>
      <c r="C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3659.81</v>
      </c>
      <c r="D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3681.5600000000004</v>
      </c>
      <c r="E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3684.6600000000003</v>
      </c>
      <c r="F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3688.5</v>
      </c>
      <c r="G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3672.71</v>
      </c>
      <c r="H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3629.3100000000004</v>
      </c>
      <c r="I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3720.57</v>
      </c>
      <c r="J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3672.52</v>
      </c>
      <c r="K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3676.2</v>
      </c>
      <c r="L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3658.0600000000004</v>
      </c>
      <c r="M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3631.11</v>
      </c>
      <c r="N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3635.1400000000003</v>
      </c>
      <c r="O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3632.65</v>
      </c>
      <c r="P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3666.38</v>
      </c>
      <c r="Q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3646.51</v>
      </c>
      <c r="R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3646.63</v>
      </c>
      <c r="S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3663.69</v>
      </c>
      <c r="T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3664.08</v>
      </c>
      <c r="U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3665.19</v>
      </c>
      <c r="V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3662.2200000000003</v>
      </c>
      <c r="W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3663.32</v>
      </c>
      <c r="X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3800.25</v>
      </c>
      <c r="Y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3690.11</v>
      </c>
    </row>
    <row r="556" spans="1:25" x14ac:dyDescent="0.2">
      <c r="A556" s="88">
        <f t="shared" si="14"/>
        <v>42003</v>
      </c>
      <c r="B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3630.19</v>
      </c>
      <c r="C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3669.67</v>
      </c>
      <c r="D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3691.75</v>
      </c>
      <c r="E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3698.6000000000004</v>
      </c>
      <c r="F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3702.62</v>
      </c>
      <c r="G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3685.6400000000003</v>
      </c>
      <c r="H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3637.57</v>
      </c>
      <c r="I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3734.09</v>
      </c>
      <c r="J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3684.13</v>
      </c>
      <c r="K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3689.1800000000003</v>
      </c>
      <c r="L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3670.12</v>
      </c>
      <c r="M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3635.48</v>
      </c>
      <c r="N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3653.34</v>
      </c>
      <c r="O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3650.4500000000003</v>
      </c>
      <c r="P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3711.38</v>
      </c>
      <c r="Q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3675.9700000000003</v>
      </c>
      <c r="R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3637.36</v>
      </c>
      <c r="S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3673.05</v>
      </c>
      <c r="T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3672.7400000000002</v>
      </c>
      <c r="U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3673.84</v>
      </c>
      <c r="V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3662.4500000000003</v>
      </c>
      <c r="W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3663.11</v>
      </c>
      <c r="X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3800.03</v>
      </c>
      <c r="Y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3689.57</v>
      </c>
    </row>
    <row r="557" spans="1:25" x14ac:dyDescent="0.2">
      <c r="A557" s="88">
        <f t="shared" si="14"/>
        <v>42004</v>
      </c>
      <c r="B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3629.9900000000002</v>
      </c>
      <c r="C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3669.4700000000003</v>
      </c>
      <c r="D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3691.6800000000003</v>
      </c>
      <c r="E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3698.3100000000004</v>
      </c>
      <c r="F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3702.2300000000005</v>
      </c>
      <c r="G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3685.59</v>
      </c>
      <c r="H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3637.17</v>
      </c>
      <c r="I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3733.1400000000003</v>
      </c>
      <c r="J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3683.5200000000004</v>
      </c>
      <c r="K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3686.9</v>
      </c>
      <c r="L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3668.1800000000003</v>
      </c>
      <c r="M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3634.13</v>
      </c>
      <c r="N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3652.1000000000004</v>
      </c>
      <c r="O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3650.53</v>
      </c>
      <c r="P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3711.6000000000004</v>
      </c>
      <c r="Q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3676.25</v>
      </c>
      <c r="R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3637.27</v>
      </c>
      <c r="S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3725.53</v>
      </c>
      <c r="T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3741.4</v>
      </c>
      <c r="U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3733.67</v>
      </c>
      <c r="V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3774.2200000000003</v>
      </c>
      <c r="W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3736.5</v>
      </c>
      <c r="X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3901.09</v>
      </c>
      <c r="Y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3797.88</v>
      </c>
    </row>
    <row r="558" spans="1:25" x14ac:dyDescent="0.25">
      <c r="A558" s="103"/>
      <c r="B558" s="87"/>
      <c r="C558" s="87"/>
      <c r="D558" s="87"/>
    </row>
    <row r="559" spans="1:25" x14ac:dyDescent="0.25">
      <c r="A559" s="96" t="s">
        <v>159</v>
      </c>
      <c r="B559" s="87"/>
      <c r="C559" s="87"/>
      <c r="D559" s="87"/>
    </row>
    <row r="560" spans="1:25" ht="12.75" x14ac:dyDescent="0.2">
      <c r="A560" s="165" t="s">
        <v>49</v>
      </c>
      <c r="B560" s="168" t="s">
        <v>128</v>
      </c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70"/>
    </row>
    <row r="561" spans="1:27" ht="12.75" x14ac:dyDescent="0.2">
      <c r="A561" s="166"/>
      <c r="B561" s="171"/>
      <c r="C561" s="172"/>
      <c r="D561" s="172"/>
      <c r="E561" s="172"/>
      <c r="F561" s="172"/>
      <c r="G561" s="172"/>
      <c r="H561" s="172"/>
      <c r="I561" s="172"/>
      <c r="J561" s="172"/>
      <c r="K561" s="172"/>
      <c r="L561" s="172"/>
      <c r="M561" s="172"/>
      <c r="N561" s="172"/>
      <c r="O561" s="172"/>
      <c r="P561" s="172"/>
      <c r="Q561" s="172"/>
      <c r="R561" s="172"/>
      <c r="S561" s="172"/>
      <c r="T561" s="172"/>
      <c r="U561" s="172"/>
      <c r="V561" s="172"/>
      <c r="W561" s="172"/>
      <c r="X561" s="172"/>
      <c r="Y561" s="173"/>
    </row>
    <row r="562" spans="1:27" s="122" customFormat="1" ht="12.75" customHeight="1" x14ac:dyDescent="0.2">
      <c r="A562" s="166"/>
      <c r="B562" s="174" t="s">
        <v>129</v>
      </c>
      <c r="C562" s="163" t="s">
        <v>130</v>
      </c>
      <c r="D562" s="163" t="s">
        <v>131</v>
      </c>
      <c r="E562" s="163" t="s">
        <v>132</v>
      </c>
      <c r="F562" s="163" t="s">
        <v>133</v>
      </c>
      <c r="G562" s="163" t="s">
        <v>134</v>
      </c>
      <c r="H562" s="163" t="s">
        <v>135</v>
      </c>
      <c r="I562" s="163" t="s">
        <v>136</v>
      </c>
      <c r="J562" s="163" t="s">
        <v>137</v>
      </c>
      <c r="K562" s="163" t="s">
        <v>138</v>
      </c>
      <c r="L562" s="163" t="s">
        <v>139</v>
      </c>
      <c r="M562" s="163" t="s">
        <v>140</v>
      </c>
      <c r="N562" s="176" t="s">
        <v>141</v>
      </c>
      <c r="O562" s="163" t="s">
        <v>142</v>
      </c>
      <c r="P562" s="163" t="s">
        <v>143</v>
      </c>
      <c r="Q562" s="163" t="s">
        <v>144</v>
      </c>
      <c r="R562" s="163" t="s">
        <v>145</v>
      </c>
      <c r="S562" s="163" t="s">
        <v>146</v>
      </c>
      <c r="T562" s="163" t="s">
        <v>147</v>
      </c>
      <c r="U562" s="163" t="s">
        <v>148</v>
      </c>
      <c r="V562" s="163" t="s">
        <v>149</v>
      </c>
      <c r="W562" s="163" t="s">
        <v>150</v>
      </c>
      <c r="X562" s="163" t="s">
        <v>151</v>
      </c>
      <c r="Y562" s="163" t="s">
        <v>152</v>
      </c>
    </row>
    <row r="563" spans="1:27" s="122" customFormat="1" ht="11.25" customHeight="1" x14ac:dyDescent="0.2">
      <c r="A563" s="167"/>
      <c r="B563" s="175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77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</row>
    <row r="564" spans="1:27" ht="15.75" customHeight="1" x14ac:dyDescent="0.2">
      <c r="A564" s="88">
        <f>A527</f>
        <v>41974</v>
      </c>
      <c r="B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3620.7000000000003</v>
      </c>
      <c r="C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3621.73</v>
      </c>
      <c r="D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3604.9300000000003</v>
      </c>
      <c r="E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3607.8</v>
      </c>
      <c r="F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3610.55</v>
      </c>
      <c r="G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3604.75</v>
      </c>
      <c r="H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3619.5200000000004</v>
      </c>
      <c r="I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3652.67</v>
      </c>
      <c r="J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3604.67</v>
      </c>
      <c r="K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3632.37</v>
      </c>
      <c r="L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3650.23</v>
      </c>
      <c r="M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3716.15</v>
      </c>
      <c r="N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3690.2400000000002</v>
      </c>
      <c r="O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3684.13</v>
      </c>
      <c r="P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3647.62</v>
      </c>
      <c r="Q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3645.54</v>
      </c>
      <c r="R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3663.9500000000003</v>
      </c>
      <c r="S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3784.63</v>
      </c>
      <c r="T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3793.36</v>
      </c>
      <c r="U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3755.11</v>
      </c>
      <c r="V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3807.4300000000003</v>
      </c>
      <c r="W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3746.04</v>
      </c>
      <c r="X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3948.94</v>
      </c>
      <c r="Y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3749.28</v>
      </c>
      <c r="AA564" s="89"/>
    </row>
    <row r="565" spans="1:27" x14ac:dyDescent="0.2">
      <c r="A565" s="88">
        <f>A564+1</f>
        <v>41975</v>
      </c>
      <c r="B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3618.36</v>
      </c>
      <c r="C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3618.57</v>
      </c>
      <c r="D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3605.42</v>
      </c>
      <c r="E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3607.94</v>
      </c>
      <c r="F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3610.98</v>
      </c>
      <c r="G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3604.3900000000003</v>
      </c>
      <c r="H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3618.26</v>
      </c>
      <c r="I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3653.41</v>
      </c>
      <c r="J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3605.38</v>
      </c>
      <c r="K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3629.84</v>
      </c>
      <c r="L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3641.9900000000002</v>
      </c>
      <c r="M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3701.98</v>
      </c>
      <c r="N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3668.92</v>
      </c>
      <c r="O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3667.48</v>
      </c>
      <c r="P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3635.31</v>
      </c>
      <c r="Q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3633.1800000000003</v>
      </c>
      <c r="R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3677.62</v>
      </c>
      <c r="S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3775.86</v>
      </c>
      <c r="T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3772.3</v>
      </c>
      <c r="U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3737.82</v>
      </c>
      <c r="V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3774.73</v>
      </c>
      <c r="W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3730.05</v>
      </c>
      <c r="X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3841.19</v>
      </c>
      <c r="Y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3755.0600000000004</v>
      </c>
    </row>
    <row r="566" spans="1:27" x14ac:dyDescent="0.2">
      <c r="A566" s="88">
        <f t="shared" ref="A566:A594" si="15">A565+1</f>
        <v>41976</v>
      </c>
      <c r="B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3608.3100000000004</v>
      </c>
      <c r="C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3636.3900000000003</v>
      </c>
      <c r="D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3636.4</v>
      </c>
      <c r="E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3636.32</v>
      </c>
      <c r="F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3636.58</v>
      </c>
      <c r="G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3637.1800000000003</v>
      </c>
      <c r="H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3629.21</v>
      </c>
      <c r="I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3711.79</v>
      </c>
      <c r="J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3651.54</v>
      </c>
      <c r="K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3637.7700000000004</v>
      </c>
      <c r="L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3605.1800000000003</v>
      </c>
      <c r="M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3687.69</v>
      </c>
      <c r="N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3646.09</v>
      </c>
      <c r="O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3652.87</v>
      </c>
      <c r="P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3602.67</v>
      </c>
      <c r="Q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3617.4</v>
      </c>
      <c r="R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3686.5600000000004</v>
      </c>
      <c r="S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3781.65</v>
      </c>
      <c r="T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3760.9300000000003</v>
      </c>
      <c r="U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3719.4700000000003</v>
      </c>
      <c r="V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3750.91</v>
      </c>
      <c r="W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3704.7400000000002</v>
      </c>
      <c r="X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3857.2400000000002</v>
      </c>
      <c r="Y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3749.32</v>
      </c>
    </row>
    <row r="567" spans="1:27" x14ac:dyDescent="0.2">
      <c r="A567" s="88">
        <f t="shared" si="15"/>
        <v>41977</v>
      </c>
      <c r="B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3626.01</v>
      </c>
      <c r="C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3619.12</v>
      </c>
      <c r="D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3636.58</v>
      </c>
      <c r="E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3636.55</v>
      </c>
      <c r="F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3636.7400000000002</v>
      </c>
      <c r="G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3620.26</v>
      </c>
      <c r="H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3602.25</v>
      </c>
      <c r="I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3695.79</v>
      </c>
      <c r="J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3654.26</v>
      </c>
      <c r="K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3628.8</v>
      </c>
      <c r="L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3606.96</v>
      </c>
      <c r="M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3653.25</v>
      </c>
      <c r="N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3635.83</v>
      </c>
      <c r="O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3602.29</v>
      </c>
      <c r="P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3636.7400000000002</v>
      </c>
      <c r="Q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3632.3500000000004</v>
      </c>
      <c r="R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3623.69</v>
      </c>
      <c r="S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3768.34</v>
      </c>
      <c r="T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3760.83</v>
      </c>
      <c r="U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3739.56</v>
      </c>
      <c r="V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3770.16</v>
      </c>
      <c r="W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3715.87</v>
      </c>
      <c r="X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3862.6800000000003</v>
      </c>
      <c r="Y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3782.4500000000003</v>
      </c>
    </row>
    <row r="568" spans="1:27" x14ac:dyDescent="0.2">
      <c r="A568" s="88">
        <f t="shared" si="15"/>
        <v>41978</v>
      </c>
      <c r="B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3623.9900000000002</v>
      </c>
      <c r="C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3620.0600000000004</v>
      </c>
      <c r="D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3637.33</v>
      </c>
      <c r="E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3637.37</v>
      </c>
      <c r="F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3637.6000000000004</v>
      </c>
      <c r="G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3638.48</v>
      </c>
      <c r="H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3602.84</v>
      </c>
      <c r="I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3695.98</v>
      </c>
      <c r="J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3638.21</v>
      </c>
      <c r="K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3613.1600000000003</v>
      </c>
      <c r="L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3628.07</v>
      </c>
      <c r="M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3686.36</v>
      </c>
      <c r="N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3682.2200000000003</v>
      </c>
      <c r="O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3687.2200000000003</v>
      </c>
      <c r="P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3604.94</v>
      </c>
      <c r="Q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3603.1400000000003</v>
      </c>
      <c r="R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3646.8500000000004</v>
      </c>
      <c r="S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3739.05</v>
      </c>
      <c r="T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3758.9500000000003</v>
      </c>
      <c r="U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3746.9700000000003</v>
      </c>
      <c r="V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3765.71</v>
      </c>
      <c r="W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3724.28</v>
      </c>
      <c r="X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3874.65</v>
      </c>
      <c r="Y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3782.36</v>
      </c>
    </row>
    <row r="569" spans="1:27" x14ac:dyDescent="0.2">
      <c r="A569" s="88">
        <f t="shared" si="15"/>
        <v>41979</v>
      </c>
      <c r="B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3632.12</v>
      </c>
      <c r="C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3620.13</v>
      </c>
      <c r="D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3624.8500000000004</v>
      </c>
      <c r="E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3608.75</v>
      </c>
      <c r="F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3603.13</v>
      </c>
      <c r="G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3612.02</v>
      </c>
      <c r="H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3620.08</v>
      </c>
      <c r="I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3620.79</v>
      </c>
      <c r="J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3690.27</v>
      </c>
      <c r="K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3606.9</v>
      </c>
      <c r="L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3631.5600000000004</v>
      </c>
      <c r="M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3632.9100000000003</v>
      </c>
      <c r="N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3620.59</v>
      </c>
      <c r="O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3615.62</v>
      </c>
      <c r="P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3626.44</v>
      </c>
      <c r="Q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3630.62</v>
      </c>
      <c r="R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3666.21</v>
      </c>
      <c r="S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3751.7400000000002</v>
      </c>
      <c r="T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3754</v>
      </c>
      <c r="U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3736.61</v>
      </c>
      <c r="V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3693.38</v>
      </c>
      <c r="W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3652.46</v>
      </c>
      <c r="X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3822.07</v>
      </c>
      <c r="Y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3720.82</v>
      </c>
    </row>
    <row r="570" spans="1:27" x14ac:dyDescent="0.2">
      <c r="A570" s="88">
        <f t="shared" si="15"/>
        <v>41980</v>
      </c>
      <c r="B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3630.09</v>
      </c>
      <c r="C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3616.4300000000003</v>
      </c>
      <c r="D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3607.7400000000002</v>
      </c>
      <c r="E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3602.63</v>
      </c>
      <c r="F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3612.75</v>
      </c>
      <c r="G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3605.63</v>
      </c>
      <c r="H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3611.8500000000004</v>
      </c>
      <c r="I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3616.42</v>
      </c>
      <c r="J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3681.8100000000004</v>
      </c>
      <c r="K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3621.32</v>
      </c>
      <c r="L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3628.73</v>
      </c>
      <c r="M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3629.2300000000005</v>
      </c>
      <c r="N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3618.67</v>
      </c>
      <c r="O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3613.23</v>
      </c>
      <c r="P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3624.87</v>
      </c>
      <c r="Q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3629.12</v>
      </c>
      <c r="R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3616.12</v>
      </c>
      <c r="S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3742.8900000000003</v>
      </c>
      <c r="T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3747.69</v>
      </c>
      <c r="U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3733.8900000000003</v>
      </c>
      <c r="V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3693</v>
      </c>
      <c r="W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3652.25</v>
      </c>
      <c r="X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3822.48</v>
      </c>
      <c r="Y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3721.88</v>
      </c>
    </row>
    <row r="571" spans="1:27" x14ac:dyDescent="0.2">
      <c r="A571" s="88">
        <f t="shared" si="15"/>
        <v>41981</v>
      </c>
      <c r="B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3625.77</v>
      </c>
      <c r="C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3620.73</v>
      </c>
      <c r="D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3615.19</v>
      </c>
      <c r="E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3614.9900000000002</v>
      </c>
      <c r="F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3609.23</v>
      </c>
      <c r="G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3602.5200000000004</v>
      </c>
      <c r="H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3615.21</v>
      </c>
      <c r="I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3621.9500000000003</v>
      </c>
      <c r="J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3612.73</v>
      </c>
      <c r="K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3635.86</v>
      </c>
      <c r="L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3631.33</v>
      </c>
      <c r="M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3678.84</v>
      </c>
      <c r="N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3669.7400000000002</v>
      </c>
      <c r="O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3696.42</v>
      </c>
      <c r="P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3639.05</v>
      </c>
      <c r="Q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3631.7000000000003</v>
      </c>
      <c r="R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3622.36</v>
      </c>
      <c r="S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3802.34</v>
      </c>
      <c r="T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3753.61</v>
      </c>
      <c r="U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3731.11</v>
      </c>
      <c r="V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3766.62</v>
      </c>
      <c r="W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3731.6400000000003</v>
      </c>
      <c r="X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3857.8500000000004</v>
      </c>
      <c r="Y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3776.11</v>
      </c>
    </row>
    <row r="572" spans="1:27" x14ac:dyDescent="0.2">
      <c r="A572" s="88">
        <f t="shared" si="15"/>
        <v>41982</v>
      </c>
      <c r="B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3625.29</v>
      </c>
      <c r="C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3621.09</v>
      </c>
      <c r="D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3615.1400000000003</v>
      </c>
      <c r="E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3613.7700000000004</v>
      </c>
      <c r="F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3607.5</v>
      </c>
      <c r="G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3603.66</v>
      </c>
      <c r="H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3616.09</v>
      </c>
      <c r="I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3637.3100000000004</v>
      </c>
      <c r="J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3622.2000000000003</v>
      </c>
      <c r="K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3617.66</v>
      </c>
      <c r="L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3617.32</v>
      </c>
      <c r="M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3636.91</v>
      </c>
      <c r="N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3637.59</v>
      </c>
      <c r="O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3638.32</v>
      </c>
      <c r="P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3608.81</v>
      </c>
      <c r="Q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3601.63</v>
      </c>
      <c r="R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3623.3</v>
      </c>
      <c r="S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3737.53</v>
      </c>
      <c r="T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3744.76</v>
      </c>
      <c r="U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3724.32</v>
      </c>
      <c r="V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3747.59</v>
      </c>
      <c r="W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3713.7200000000003</v>
      </c>
      <c r="X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3856.4700000000003</v>
      </c>
      <c r="Y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3774.26</v>
      </c>
    </row>
    <row r="573" spans="1:27" x14ac:dyDescent="0.2">
      <c r="A573" s="88">
        <f t="shared" si="15"/>
        <v>41983</v>
      </c>
      <c r="B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3627.5</v>
      </c>
      <c r="C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3621.7000000000003</v>
      </c>
      <c r="D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3607.15</v>
      </c>
      <c r="E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3615.58</v>
      </c>
      <c r="F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3610.25</v>
      </c>
      <c r="G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3605.15</v>
      </c>
      <c r="H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3617.59</v>
      </c>
      <c r="I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3657.98</v>
      </c>
      <c r="J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3616.04</v>
      </c>
      <c r="K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3614.13</v>
      </c>
      <c r="L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3610.57</v>
      </c>
      <c r="M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3634.4900000000002</v>
      </c>
      <c r="N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3612.9900000000002</v>
      </c>
      <c r="O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3603</v>
      </c>
      <c r="P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3632.6000000000004</v>
      </c>
      <c r="Q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3627.59</v>
      </c>
      <c r="R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3615.55</v>
      </c>
      <c r="S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3695.2200000000003</v>
      </c>
      <c r="T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3704.21</v>
      </c>
      <c r="U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3689.86</v>
      </c>
      <c r="V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3718.7700000000004</v>
      </c>
      <c r="W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3665.77</v>
      </c>
      <c r="X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3832.25</v>
      </c>
      <c r="Y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3740.23</v>
      </c>
    </row>
    <row r="574" spans="1:27" x14ac:dyDescent="0.2">
      <c r="A574" s="88">
        <f t="shared" si="15"/>
        <v>41984</v>
      </c>
      <c r="B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3622.9100000000003</v>
      </c>
      <c r="C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3618.03</v>
      </c>
      <c r="D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3607.03</v>
      </c>
      <c r="E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3615.38</v>
      </c>
      <c r="F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3610.17</v>
      </c>
      <c r="G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3604.88</v>
      </c>
      <c r="H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3618.13</v>
      </c>
      <c r="I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3657.7000000000003</v>
      </c>
      <c r="J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3615.69</v>
      </c>
      <c r="K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3613.76</v>
      </c>
      <c r="L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3611.09</v>
      </c>
      <c r="M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3634.3700000000003</v>
      </c>
      <c r="N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3613.9100000000003</v>
      </c>
      <c r="O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3603.8900000000003</v>
      </c>
      <c r="P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3632.29</v>
      </c>
      <c r="Q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3627.62</v>
      </c>
      <c r="R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3615.29</v>
      </c>
      <c r="S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3696.63</v>
      </c>
      <c r="T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3705.7400000000002</v>
      </c>
      <c r="U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3689.58</v>
      </c>
      <c r="V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3718.69</v>
      </c>
      <c r="W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3666.5600000000004</v>
      </c>
      <c r="X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3824.5</v>
      </c>
      <c r="Y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3733.23</v>
      </c>
    </row>
    <row r="575" spans="1:27" x14ac:dyDescent="0.2">
      <c r="A575" s="88">
        <f t="shared" si="15"/>
        <v>41985</v>
      </c>
      <c r="B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3621.42</v>
      </c>
      <c r="C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3601.65</v>
      </c>
      <c r="D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3612.62</v>
      </c>
      <c r="E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3612.53</v>
      </c>
      <c r="F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3609.03</v>
      </c>
      <c r="G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3612.9900000000002</v>
      </c>
      <c r="H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3615.86</v>
      </c>
      <c r="I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3658.2000000000003</v>
      </c>
      <c r="J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3616.2200000000003</v>
      </c>
      <c r="K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3614.16</v>
      </c>
      <c r="L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3606.44</v>
      </c>
      <c r="M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3632.6800000000003</v>
      </c>
      <c r="N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3601.65</v>
      </c>
      <c r="O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3618.23</v>
      </c>
      <c r="P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3627.62</v>
      </c>
      <c r="Q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3628.57</v>
      </c>
      <c r="R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3613.4</v>
      </c>
      <c r="S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3659.27</v>
      </c>
      <c r="T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3660.34</v>
      </c>
      <c r="U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3639.4900000000002</v>
      </c>
      <c r="V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3698.73</v>
      </c>
      <c r="W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3657.26</v>
      </c>
      <c r="X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3830.8900000000003</v>
      </c>
      <c r="Y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3718.75</v>
      </c>
    </row>
    <row r="576" spans="1:27" x14ac:dyDescent="0.2">
      <c r="A576" s="88">
        <f t="shared" si="15"/>
        <v>41986</v>
      </c>
      <c r="B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3606.9</v>
      </c>
      <c r="C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3606.2400000000002</v>
      </c>
      <c r="D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3604.7700000000004</v>
      </c>
      <c r="E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3605.1400000000003</v>
      </c>
      <c r="F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3605.36</v>
      </c>
      <c r="G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3605.83</v>
      </c>
      <c r="H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3606.88</v>
      </c>
      <c r="I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3630.12</v>
      </c>
      <c r="J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3628.1400000000003</v>
      </c>
      <c r="K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3629.28</v>
      </c>
      <c r="L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3634.92</v>
      </c>
      <c r="M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3650.17</v>
      </c>
      <c r="N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3649.86</v>
      </c>
      <c r="O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3649.8</v>
      </c>
      <c r="P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3650.23</v>
      </c>
      <c r="Q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3650.82</v>
      </c>
      <c r="R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3654.4</v>
      </c>
      <c r="S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3684.88</v>
      </c>
      <c r="T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3715.96</v>
      </c>
      <c r="U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3696.19</v>
      </c>
      <c r="V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3679.82</v>
      </c>
      <c r="W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3639.96</v>
      </c>
      <c r="X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3781.5</v>
      </c>
      <c r="Y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3657.44</v>
      </c>
    </row>
    <row r="577" spans="1:25" x14ac:dyDescent="0.2">
      <c r="A577" s="88">
        <f t="shared" si="15"/>
        <v>41987</v>
      </c>
      <c r="B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3606.57</v>
      </c>
      <c r="C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3604.8</v>
      </c>
      <c r="D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3604.84</v>
      </c>
      <c r="E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3604.92</v>
      </c>
      <c r="F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3605.08</v>
      </c>
      <c r="G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3605.7700000000004</v>
      </c>
      <c r="H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3606.42</v>
      </c>
      <c r="I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3620.2700000000004</v>
      </c>
      <c r="J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3618.7200000000003</v>
      </c>
      <c r="K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3634.96</v>
      </c>
      <c r="L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3634.86</v>
      </c>
      <c r="M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3649.9900000000002</v>
      </c>
      <c r="N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3649.92</v>
      </c>
      <c r="O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3649.86</v>
      </c>
      <c r="P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3650.11</v>
      </c>
      <c r="Q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3650.9500000000003</v>
      </c>
      <c r="R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3654.6800000000003</v>
      </c>
      <c r="S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3633.21</v>
      </c>
      <c r="T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3685.27</v>
      </c>
      <c r="U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3669.51</v>
      </c>
      <c r="V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3670.37</v>
      </c>
      <c r="W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3636.9900000000002</v>
      </c>
      <c r="X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3781.05</v>
      </c>
      <c r="Y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3657.8</v>
      </c>
    </row>
    <row r="578" spans="1:25" x14ac:dyDescent="0.2">
      <c r="A578" s="88">
        <f t="shared" si="15"/>
        <v>41988</v>
      </c>
      <c r="B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3602.65</v>
      </c>
      <c r="C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3606.5200000000004</v>
      </c>
      <c r="D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3606.3500000000004</v>
      </c>
      <c r="E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3606.5200000000004</v>
      </c>
      <c r="F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3606.61</v>
      </c>
      <c r="G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3607.13</v>
      </c>
      <c r="H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3608.04</v>
      </c>
      <c r="I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3656.6800000000003</v>
      </c>
      <c r="J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3615.1800000000003</v>
      </c>
      <c r="K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3613.61</v>
      </c>
      <c r="L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3605.6000000000004</v>
      </c>
      <c r="M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3610.67</v>
      </c>
      <c r="N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3615.5</v>
      </c>
      <c r="O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3615.37</v>
      </c>
      <c r="P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3666.16</v>
      </c>
      <c r="Q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3667.1400000000003</v>
      </c>
      <c r="R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3670.71</v>
      </c>
      <c r="S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3674.92</v>
      </c>
      <c r="T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3674.36</v>
      </c>
      <c r="U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3648.01</v>
      </c>
      <c r="V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3631.83</v>
      </c>
      <c r="W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3619.15</v>
      </c>
      <c r="X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3794.9300000000003</v>
      </c>
      <c r="Y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3676.27</v>
      </c>
    </row>
    <row r="579" spans="1:25" x14ac:dyDescent="0.2">
      <c r="A579" s="88">
        <f t="shared" si="15"/>
        <v>41989</v>
      </c>
      <c r="B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3611.91</v>
      </c>
      <c r="C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3615.8500000000004</v>
      </c>
      <c r="D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3647.78</v>
      </c>
      <c r="E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3641.79</v>
      </c>
      <c r="F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3638.9700000000003</v>
      </c>
      <c r="G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3630.4300000000003</v>
      </c>
      <c r="H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3613.84</v>
      </c>
      <c r="I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3676.78</v>
      </c>
      <c r="J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3640.79</v>
      </c>
      <c r="K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3613.4900000000002</v>
      </c>
      <c r="L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3605.4700000000003</v>
      </c>
      <c r="M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3620.9500000000003</v>
      </c>
      <c r="N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3614.8500000000004</v>
      </c>
      <c r="O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3615.12</v>
      </c>
      <c r="P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3649.52</v>
      </c>
      <c r="Q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3616.59</v>
      </c>
      <c r="R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3627.0600000000004</v>
      </c>
      <c r="S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3642.8</v>
      </c>
      <c r="T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3642.7400000000002</v>
      </c>
      <c r="U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3643.07</v>
      </c>
      <c r="V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3635.25</v>
      </c>
      <c r="W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3630.65</v>
      </c>
      <c r="X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3789.48</v>
      </c>
      <c r="Y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3679.84</v>
      </c>
    </row>
    <row r="580" spans="1:25" x14ac:dyDescent="0.2">
      <c r="A580" s="88">
        <f t="shared" si="15"/>
        <v>41990</v>
      </c>
      <c r="B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3606.42</v>
      </c>
      <c r="C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3629.06</v>
      </c>
      <c r="D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3646.9700000000003</v>
      </c>
      <c r="E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3647.12</v>
      </c>
      <c r="F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3650.4500000000003</v>
      </c>
      <c r="G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3641.51</v>
      </c>
      <c r="H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3600.48</v>
      </c>
      <c r="I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3686.33</v>
      </c>
      <c r="J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3649.13</v>
      </c>
      <c r="K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3644.53</v>
      </c>
      <c r="L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3627.28</v>
      </c>
      <c r="M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3608.26</v>
      </c>
      <c r="N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3610.9300000000003</v>
      </c>
      <c r="O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3615.7000000000003</v>
      </c>
      <c r="P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3650.2</v>
      </c>
      <c r="Q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3617.01</v>
      </c>
      <c r="R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3625.9700000000003</v>
      </c>
      <c r="S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3633.27</v>
      </c>
      <c r="T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3633.9</v>
      </c>
      <c r="U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3634.6800000000003</v>
      </c>
      <c r="V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3636.01</v>
      </c>
      <c r="W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3631.77</v>
      </c>
      <c r="X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3767.83</v>
      </c>
      <c r="Y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3648.38</v>
      </c>
    </row>
    <row r="581" spans="1:25" x14ac:dyDescent="0.2">
      <c r="A581" s="88">
        <f t="shared" si="15"/>
        <v>41991</v>
      </c>
      <c r="B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3607.77</v>
      </c>
      <c r="C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3629.1000000000004</v>
      </c>
      <c r="D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3647.15</v>
      </c>
      <c r="E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3647.09</v>
      </c>
      <c r="F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3650.3100000000004</v>
      </c>
      <c r="G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3641.28</v>
      </c>
      <c r="H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3600.37</v>
      </c>
      <c r="I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3686.57</v>
      </c>
      <c r="J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3663.11</v>
      </c>
      <c r="K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3668.34</v>
      </c>
      <c r="L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3664.8900000000003</v>
      </c>
      <c r="M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3627.88</v>
      </c>
      <c r="N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3640.98</v>
      </c>
      <c r="O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3649.07</v>
      </c>
      <c r="P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3701.96</v>
      </c>
      <c r="Q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3666.27</v>
      </c>
      <c r="R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3619.59</v>
      </c>
      <c r="S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3636.7200000000003</v>
      </c>
      <c r="T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3639.57</v>
      </c>
      <c r="U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3640.21</v>
      </c>
      <c r="V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3637.42</v>
      </c>
      <c r="W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3632.9</v>
      </c>
      <c r="X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3757.63</v>
      </c>
      <c r="Y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3654.28</v>
      </c>
    </row>
    <row r="582" spans="1:25" x14ac:dyDescent="0.2">
      <c r="A582" s="88">
        <f t="shared" si="15"/>
        <v>41992</v>
      </c>
      <c r="B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3608.19</v>
      </c>
      <c r="C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3628.88</v>
      </c>
      <c r="D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3646.86</v>
      </c>
      <c r="E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3646.81</v>
      </c>
      <c r="F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3649.8100000000004</v>
      </c>
      <c r="G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3640.96</v>
      </c>
      <c r="H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3600.54</v>
      </c>
      <c r="I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3686.3700000000003</v>
      </c>
      <c r="J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3662.82</v>
      </c>
      <c r="K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3668.09</v>
      </c>
      <c r="L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3664.26</v>
      </c>
      <c r="M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3627.44</v>
      </c>
      <c r="N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3640.3500000000004</v>
      </c>
      <c r="O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3648.16</v>
      </c>
      <c r="P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3700.7200000000003</v>
      </c>
      <c r="Q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3664.96</v>
      </c>
      <c r="R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3618.9300000000003</v>
      </c>
      <c r="S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3637.34</v>
      </c>
      <c r="T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3637.94</v>
      </c>
      <c r="U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3639.67</v>
      </c>
      <c r="V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3639.79</v>
      </c>
      <c r="W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3635.62</v>
      </c>
      <c r="X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3756.7400000000002</v>
      </c>
      <c r="Y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3654.37</v>
      </c>
    </row>
    <row r="583" spans="1:25" x14ac:dyDescent="0.2">
      <c r="A583" s="88">
        <f t="shared" si="15"/>
        <v>41993</v>
      </c>
      <c r="B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3609.6000000000004</v>
      </c>
      <c r="C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3629.4100000000003</v>
      </c>
      <c r="D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3648.12</v>
      </c>
      <c r="E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3651.37</v>
      </c>
      <c r="F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3651.41</v>
      </c>
      <c r="G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3642.15</v>
      </c>
      <c r="H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3604.05</v>
      </c>
      <c r="I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3621.34</v>
      </c>
      <c r="J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3622.94</v>
      </c>
      <c r="K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3641</v>
      </c>
      <c r="L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3634.82</v>
      </c>
      <c r="M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3640.8500000000004</v>
      </c>
      <c r="N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3646.67</v>
      </c>
      <c r="O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3665.9500000000003</v>
      </c>
      <c r="P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3672.96</v>
      </c>
      <c r="Q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3649.3500000000004</v>
      </c>
      <c r="R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3627.98</v>
      </c>
      <c r="S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3698.8900000000003</v>
      </c>
      <c r="T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3710.8500000000004</v>
      </c>
      <c r="U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3706.19</v>
      </c>
      <c r="V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3635.92</v>
      </c>
      <c r="W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3637.76</v>
      </c>
      <c r="X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3766.08</v>
      </c>
      <c r="Y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3663.04</v>
      </c>
    </row>
    <row r="584" spans="1:25" x14ac:dyDescent="0.2">
      <c r="A584" s="88">
        <f t="shared" si="15"/>
        <v>41994</v>
      </c>
      <c r="B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3610.1400000000003</v>
      </c>
      <c r="C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3629.5</v>
      </c>
      <c r="D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3648.27</v>
      </c>
      <c r="E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3651.5</v>
      </c>
      <c r="F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3651.69</v>
      </c>
      <c r="G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3642.33</v>
      </c>
      <c r="H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3603.9500000000003</v>
      </c>
      <c r="I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3609.44</v>
      </c>
      <c r="J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3624.59</v>
      </c>
      <c r="K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3682.42</v>
      </c>
      <c r="L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3634.1400000000003</v>
      </c>
      <c r="M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3640.01</v>
      </c>
      <c r="N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3646.2200000000003</v>
      </c>
      <c r="O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3649.4900000000002</v>
      </c>
      <c r="P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3646.67</v>
      </c>
      <c r="Q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3629.26</v>
      </c>
      <c r="R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3627.48</v>
      </c>
      <c r="S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3698.76</v>
      </c>
      <c r="T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3709.28</v>
      </c>
      <c r="U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3707.4500000000003</v>
      </c>
      <c r="V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3636.1600000000003</v>
      </c>
      <c r="W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3636.9300000000003</v>
      </c>
      <c r="X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3766.52</v>
      </c>
      <c r="Y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3648.51</v>
      </c>
    </row>
    <row r="585" spans="1:25" x14ac:dyDescent="0.2">
      <c r="A585" s="88">
        <f t="shared" si="15"/>
        <v>41995</v>
      </c>
      <c r="B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3606.46</v>
      </c>
      <c r="C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3629.05</v>
      </c>
      <c r="D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3646.4</v>
      </c>
      <c r="E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3646.27</v>
      </c>
      <c r="F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3650.12</v>
      </c>
      <c r="G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3641.21</v>
      </c>
      <c r="H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3600.27</v>
      </c>
      <c r="I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3686.6400000000003</v>
      </c>
      <c r="J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3663.5</v>
      </c>
      <c r="K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3669.07</v>
      </c>
      <c r="L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3656.4300000000003</v>
      </c>
      <c r="M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3610.96</v>
      </c>
      <c r="N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3623.32</v>
      </c>
      <c r="O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3633.27</v>
      </c>
      <c r="P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3681.3900000000003</v>
      </c>
      <c r="Q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3665.9</v>
      </c>
      <c r="R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3619.55</v>
      </c>
      <c r="S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3638.52</v>
      </c>
      <c r="T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3637.42</v>
      </c>
      <c r="U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3639.36</v>
      </c>
      <c r="V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3637.96</v>
      </c>
      <c r="W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3636.7200000000003</v>
      </c>
      <c r="X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3756.29</v>
      </c>
      <c r="Y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3654.4500000000003</v>
      </c>
    </row>
    <row r="586" spans="1:25" x14ac:dyDescent="0.2">
      <c r="A586" s="88">
        <f t="shared" si="15"/>
        <v>41996</v>
      </c>
      <c r="B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3604.5</v>
      </c>
      <c r="C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3629.65</v>
      </c>
      <c r="D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3647.11</v>
      </c>
      <c r="E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3647.04</v>
      </c>
      <c r="F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3650.5200000000004</v>
      </c>
      <c r="G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3641.54</v>
      </c>
      <c r="H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3600.44</v>
      </c>
      <c r="I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3687.03</v>
      </c>
      <c r="J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3663.71</v>
      </c>
      <c r="K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3669.2000000000003</v>
      </c>
      <c r="L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3656.61</v>
      </c>
      <c r="M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3611.08</v>
      </c>
      <c r="N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3623.42</v>
      </c>
      <c r="O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3633.6000000000004</v>
      </c>
      <c r="P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3681.36</v>
      </c>
      <c r="Q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3665.98</v>
      </c>
      <c r="R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3618.84</v>
      </c>
      <c r="S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3634.96</v>
      </c>
      <c r="T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3635.88</v>
      </c>
      <c r="U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3645</v>
      </c>
      <c r="V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3638.53</v>
      </c>
      <c r="W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3635.3900000000003</v>
      </c>
      <c r="X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3750.92</v>
      </c>
      <c r="Y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3650.84</v>
      </c>
    </row>
    <row r="587" spans="1:25" x14ac:dyDescent="0.2">
      <c r="A587" s="88">
        <f t="shared" si="15"/>
        <v>41997</v>
      </c>
      <c r="B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3604.8</v>
      </c>
      <c r="C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3629.96</v>
      </c>
      <c r="D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3647.69</v>
      </c>
      <c r="E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3647.73</v>
      </c>
      <c r="F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3641.58</v>
      </c>
      <c r="G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3641.66</v>
      </c>
      <c r="H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3600.48</v>
      </c>
      <c r="I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3678.54</v>
      </c>
      <c r="J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3652.76</v>
      </c>
      <c r="K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3657.36</v>
      </c>
      <c r="L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3636.5600000000004</v>
      </c>
      <c r="M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3601.83</v>
      </c>
      <c r="N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3611.23</v>
      </c>
      <c r="O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3626.09</v>
      </c>
      <c r="P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3672.42</v>
      </c>
      <c r="Q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3667.11</v>
      </c>
      <c r="R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3620.4700000000003</v>
      </c>
      <c r="S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3642.02</v>
      </c>
      <c r="T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3645.34</v>
      </c>
      <c r="U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3644.1000000000004</v>
      </c>
      <c r="V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3635.94</v>
      </c>
      <c r="W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3631.21</v>
      </c>
      <c r="X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3766.2700000000004</v>
      </c>
      <c r="Y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3665.55</v>
      </c>
    </row>
    <row r="588" spans="1:25" x14ac:dyDescent="0.2">
      <c r="A588" s="88">
        <f t="shared" si="15"/>
        <v>41998</v>
      </c>
      <c r="B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3612.83</v>
      </c>
      <c r="C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3641.1000000000004</v>
      </c>
      <c r="D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3665.9300000000003</v>
      </c>
      <c r="E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3666.09</v>
      </c>
      <c r="F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3656.63</v>
      </c>
      <c r="G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3656.77</v>
      </c>
      <c r="H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3613.4900000000002</v>
      </c>
      <c r="I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3693.2400000000002</v>
      </c>
      <c r="J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3663.6600000000003</v>
      </c>
      <c r="K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3682.37</v>
      </c>
      <c r="L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3656.77</v>
      </c>
      <c r="M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3615.8900000000003</v>
      </c>
      <c r="N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3630.8500000000004</v>
      </c>
      <c r="O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3641.32</v>
      </c>
      <c r="P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3688.5</v>
      </c>
      <c r="Q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3688.98</v>
      </c>
      <c r="R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3619.03</v>
      </c>
      <c r="S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3642.7000000000003</v>
      </c>
      <c r="T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3643.37</v>
      </c>
      <c r="U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3644.69</v>
      </c>
      <c r="V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3630.7400000000002</v>
      </c>
      <c r="W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3631.9</v>
      </c>
      <c r="X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3749.8</v>
      </c>
      <c r="Y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3650.9500000000003</v>
      </c>
    </row>
    <row r="589" spans="1:25" x14ac:dyDescent="0.2">
      <c r="A589" s="88">
        <f t="shared" si="15"/>
        <v>41999</v>
      </c>
      <c r="B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3601.8500000000004</v>
      </c>
      <c r="C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3634.88</v>
      </c>
      <c r="D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3649.61</v>
      </c>
      <c r="E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3652.77</v>
      </c>
      <c r="F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3656.25</v>
      </c>
      <c r="G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3650.26</v>
      </c>
      <c r="H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3607.76</v>
      </c>
      <c r="I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3696.1000000000004</v>
      </c>
      <c r="J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3625.7400000000002</v>
      </c>
      <c r="K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3619.19</v>
      </c>
      <c r="L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3619.1400000000003</v>
      </c>
      <c r="M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3616.44</v>
      </c>
      <c r="N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3620.1800000000003</v>
      </c>
      <c r="O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3615.1800000000003</v>
      </c>
      <c r="P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3643.73</v>
      </c>
      <c r="Q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3632.8900000000003</v>
      </c>
      <c r="R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3611.6000000000004</v>
      </c>
      <c r="S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3644.6000000000004</v>
      </c>
      <c r="T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3645.02</v>
      </c>
      <c r="U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3646.1400000000003</v>
      </c>
      <c r="V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3632.23</v>
      </c>
      <c r="W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3632.4700000000003</v>
      </c>
      <c r="X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3760.91</v>
      </c>
      <c r="Y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3656.88</v>
      </c>
    </row>
    <row r="590" spans="1:25" x14ac:dyDescent="0.2">
      <c r="A590" s="88">
        <f t="shared" si="15"/>
        <v>42000</v>
      </c>
      <c r="B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3605.25</v>
      </c>
      <c r="C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3635.13</v>
      </c>
      <c r="D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3657.37</v>
      </c>
      <c r="E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3660.58</v>
      </c>
      <c r="F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3657.52</v>
      </c>
      <c r="G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3641.52</v>
      </c>
      <c r="H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3626.61</v>
      </c>
      <c r="I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3619.3</v>
      </c>
      <c r="J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3690.91</v>
      </c>
      <c r="K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3634.78</v>
      </c>
      <c r="L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3634.73</v>
      </c>
      <c r="M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3640.6400000000003</v>
      </c>
      <c r="N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3640.45</v>
      </c>
      <c r="O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3640.54</v>
      </c>
      <c r="P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3659.4900000000002</v>
      </c>
      <c r="Q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3659.8900000000003</v>
      </c>
      <c r="R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3608.4900000000002</v>
      </c>
      <c r="S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3660.16</v>
      </c>
      <c r="T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3650.23</v>
      </c>
      <c r="U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3653.11</v>
      </c>
      <c r="V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3636.07</v>
      </c>
      <c r="W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3636.78</v>
      </c>
      <c r="X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3755.71</v>
      </c>
      <c r="Y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3656.67</v>
      </c>
    </row>
    <row r="591" spans="1:25" x14ac:dyDescent="0.2">
      <c r="A591" s="88">
        <f t="shared" si="15"/>
        <v>42001</v>
      </c>
      <c r="B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3602.9700000000003</v>
      </c>
      <c r="C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3638.04</v>
      </c>
      <c r="D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3663.9100000000003</v>
      </c>
      <c r="E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3667.21</v>
      </c>
      <c r="F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3664.08</v>
      </c>
      <c r="G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3647.73</v>
      </c>
      <c r="H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3626.19</v>
      </c>
      <c r="I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3603.03</v>
      </c>
      <c r="J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3638.32</v>
      </c>
      <c r="K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3639.4500000000003</v>
      </c>
      <c r="L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3633.7000000000003</v>
      </c>
      <c r="M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3639.5600000000004</v>
      </c>
      <c r="N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3658.12</v>
      </c>
      <c r="O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3671.23</v>
      </c>
      <c r="P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3681.34</v>
      </c>
      <c r="Q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3658.7400000000002</v>
      </c>
      <c r="R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3607.2700000000004</v>
      </c>
      <c r="S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3637.32</v>
      </c>
      <c r="T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3637.8</v>
      </c>
      <c r="U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3630.1800000000003</v>
      </c>
      <c r="V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3636.53</v>
      </c>
      <c r="W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3637.34</v>
      </c>
      <c r="X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3709.59</v>
      </c>
      <c r="Y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3644.78</v>
      </c>
    </row>
    <row r="592" spans="1:25" x14ac:dyDescent="0.2">
      <c r="A592" s="88">
        <f t="shared" si="15"/>
        <v>42002</v>
      </c>
      <c r="B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3601.71</v>
      </c>
      <c r="C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3629.2200000000003</v>
      </c>
      <c r="D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3649.84</v>
      </c>
      <c r="E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3652.79</v>
      </c>
      <c r="F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3656.4300000000003</v>
      </c>
      <c r="G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3641.4500000000003</v>
      </c>
      <c r="H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3600.29</v>
      </c>
      <c r="I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3686.83</v>
      </c>
      <c r="J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3641.27</v>
      </c>
      <c r="K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3644.76</v>
      </c>
      <c r="L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3627.5600000000004</v>
      </c>
      <c r="M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3601.9900000000002</v>
      </c>
      <c r="N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3605.82</v>
      </c>
      <c r="O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3603.46</v>
      </c>
      <c r="P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3635.44</v>
      </c>
      <c r="Q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3616.61</v>
      </c>
      <c r="R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3616.7200000000003</v>
      </c>
      <c r="S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3632.9</v>
      </c>
      <c r="T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3633.27</v>
      </c>
      <c r="U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3634.32</v>
      </c>
      <c r="V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3631.5</v>
      </c>
      <c r="W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3632.54</v>
      </c>
      <c r="X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3762.4</v>
      </c>
      <c r="Y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3657.96</v>
      </c>
    </row>
    <row r="593" spans="1:27" x14ac:dyDescent="0.2">
      <c r="A593" s="88">
        <f t="shared" si="15"/>
        <v>42003</v>
      </c>
      <c r="B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3601.13</v>
      </c>
      <c r="C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3638.56</v>
      </c>
      <c r="D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3659.5</v>
      </c>
      <c r="E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3666</v>
      </c>
      <c r="F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3669.82</v>
      </c>
      <c r="G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3653.71</v>
      </c>
      <c r="H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3608.13</v>
      </c>
      <c r="I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3699.6600000000003</v>
      </c>
      <c r="J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3652.28</v>
      </c>
      <c r="K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3657.07</v>
      </c>
      <c r="L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3639</v>
      </c>
      <c r="M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3606.1400000000003</v>
      </c>
      <c r="N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3623.08</v>
      </c>
      <c r="O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3620.34</v>
      </c>
      <c r="P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3678.13</v>
      </c>
      <c r="Q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3644.54</v>
      </c>
      <c r="R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3607.9300000000003</v>
      </c>
      <c r="S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3641.77</v>
      </c>
      <c r="T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3641.48</v>
      </c>
      <c r="U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3642.5200000000004</v>
      </c>
      <c r="V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3631.7200000000003</v>
      </c>
      <c r="W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3632.3500000000004</v>
      </c>
      <c r="X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3762.2000000000003</v>
      </c>
      <c r="Y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3657.44</v>
      </c>
    </row>
    <row r="594" spans="1:27" x14ac:dyDescent="0.2">
      <c r="A594" s="88">
        <f t="shared" si="15"/>
        <v>42004</v>
      </c>
      <c r="B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3600.9300000000003</v>
      </c>
      <c r="C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3638.38</v>
      </c>
      <c r="D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3659.44</v>
      </c>
      <c r="E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3665.73</v>
      </c>
      <c r="F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3669.4500000000003</v>
      </c>
      <c r="G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3653.67</v>
      </c>
      <c r="H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3607.75</v>
      </c>
      <c r="I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3698.76</v>
      </c>
      <c r="J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3651.7000000000003</v>
      </c>
      <c r="K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3654.91</v>
      </c>
      <c r="L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3637.16</v>
      </c>
      <c r="M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3604.86</v>
      </c>
      <c r="N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3621.9</v>
      </c>
      <c r="O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3620.42</v>
      </c>
      <c r="P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3678.33</v>
      </c>
      <c r="Q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3644.8</v>
      </c>
      <c r="R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3607.84</v>
      </c>
      <c r="S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3691.55</v>
      </c>
      <c r="T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3706.59</v>
      </c>
      <c r="U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3699.26</v>
      </c>
      <c r="V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3737.7200000000003</v>
      </c>
      <c r="W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3701.9500000000003</v>
      </c>
      <c r="X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3858.03</v>
      </c>
      <c r="Y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3760.16</v>
      </c>
    </row>
    <row r="596" spans="1:27" x14ac:dyDescent="0.25">
      <c r="A596" s="96" t="s">
        <v>156</v>
      </c>
      <c r="B596" s="87"/>
      <c r="C596" s="87"/>
      <c r="D596" s="87"/>
    </row>
    <row r="597" spans="1:27" ht="12.75" customHeight="1" x14ac:dyDescent="0.2">
      <c r="A597" s="165" t="s">
        <v>49</v>
      </c>
      <c r="B597" s="168" t="s">
        <v>160</v>
      </c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70"/>
    </row>
    <row r="598" spans="1:27" ht="12.75" customHeight="1" x14ac:dyDescent="0.2">
      <c r="A598" s="166"/>
      <c r="B598" s="171"/>
      <c r="C598" s="172"/>
      <c r="D598" s="172"/>
      <c r="E598" s="172"/>
      <c r="F598" s="172"/>
      <c r="G598" s="172"/>
      <c r="H598" s="172"/>
      <c r="I598" s="172"/>
      <c r="J598" s="172"/>
      <c r="K598" s="172"/>
      <c r="L598" s="172"/>
      <c r="M598" s="172"/>
      <c r="N598" s="172"/>
      <c r="O598" s="172"/>
      <c r="P598" s="172"/>
      <c r="Q598" s="172"/>
      <c r="R598" s="172"/>
      <c r="S598" s="172"/>
      <c r="T598" s="172"/>
      <c r="U598" s="172"/>
      <c r="V598" s="172"/>
      <c r="W598" s="172"/>
      <c r="X598" s="172"/>
      <c r="Y598" s="173"/>
    </row>
    <row r="599" spans="1:27" s="121" customFormat="1" ht="12.75" customHeight="1" x14ac:dyDescent="0.2">
      <c r="A599" s="166"/>
      <c r="B599" s="206" t="s">
        <v>129</v>
      </c>
      <c r="C599" s="202" t="s">
        <v>130</v>
      </c>
      <c r="D599" s="202" t="s">
        <v>131</v>
      </c>
      <c r="E599" s="202" t="s">
        <v>132</v>
      </c>
      <c r="F599" s="202" t="s">
        <v>133</v>
      </c>
      <c r="G599" s="202" t="s">
        <v>134</v>
      </c>
      <c r="H599" s="202" t="s">
        <v>135</v>
      </c>
      <c r="I599" s="202" t="s">
        <v>136</v>
      </c>
      <c r="J599" s="202" t="s">
        <v>137</v>
      </c>
      <c r="K599" s="202" t="s">
        <v>138</v>
      </c>
      <c r="L599" s="202" t="s">
        <v>139</v>
      </c>
      <c r="M599" s="202" t="s">
        <v>140</v>
      </c>
      <c r="N599" s="204" t="s">
        <v>141</v>
      </c>
      <c r="O599" s="202" t="s">
        <v>142</v>
      </c>
      <c r="P599" s="202" t="s">
        <v>143</v>
      </c>
      <c r="Q599" s="202" t="s">
        <v>144</v>
      </c>
      <c r="R599" s="202" t="s">
        <v>145</v>
      </c>
      <c r="S599" s="202" t="s">
        <v>146</v>
      </c>
      <c r="T599" s="202" t="s">
        <v>147</v>
      </c>
      <c r="U599" s="202" t="s">
        <v>148</v>
      </c>
      <c r="V599" s="202" t="s">
        <v>149</v>
      </c>
      <c r="W599" s="202" t="s">
        <v>150</v>
      </c>
      <c r="X599" s="202" t="s">
        <v>151</v>
      </c>
      <c r="Y599" s="202" t="s">
        <v>152</v>
      </c>
    </row>
    <row r="600" spans="1:27" s="121" customFormat="1" ht="11.25" customHeight="1" x14ac:dyDescent="0.2">
      <c r="A600" s="167"/>
      <c r="B600" s="207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5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</row>
    <row r="601" spans="1:27" ht="15.75" customHeight="1" x14ac:dyDescent="0.2">
      <c r="A601" s="88">
        <f>A564</f>
        <v>41974</v>
      </c>
      <c r="B601" s="108">
        <f>VLOOKUP($A601+ROUND((COLUMN()-2)/24,5),АТС!$A$41:$F$784,4)+VLOOKUP($A601+ROUND((COLUMN()-2)/24,5),'Расчет сбытовых надбавок'!$B$1537:'Расчет сбытовых надбавок'!$G$2280,3)</f>
        <v>34.17</v>
      </c>
      <c r="C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8">
        <f>VLOOKUP($A601+ROUND((COLUMN()-2)/24,5),АТС!$A$41:$F$784,4)+VLOOKUP($A601+ROUND((COLUMN()-2)/24,5),'Расчет сбытовых надбавок'!$B$1537:'Расчет сбытовых надбавок'!$G$2280,3)</f>
        <v>112.11999999999999</v>
      </c>
      <c r="F601" s="108">
        <f>VLOOKUP($A601+ROUND((COLUMN()-2)/24,5),АТС!$A$41:$F$784,4)+VLOOKUP($A601+ROUND((COLUMN()-2)/24,5),'Расчет сбытовых надбавок'!$B$1537:'Расчет сбытовых надбавок'!$G$2280,3)</f>
        <v>0.23</v>
      </c>
      <c r="G601" s="108">
        <f>VLOOKUP($A601+ROUND((COLUMN()-2)/24,5),АТС!$A$41:$F$784,4)+VLOOKUP($A601+ROUND((COLUMN()-2)/24,5),'Расчет сбытовых надбавок'!$B$1537:'Расчет сбытовых надбавок'!$G$2280,3)</f>
        <v>43.870000000000005</v>
      </c>
      <c r="H601" s="108">
        <f>VLOOKUP($A601+ROUND((COLUMN()-2)/24,5),АТС!$A$41:$F$784,4)+VLOOKUP($A601+ROUND((COLUMN()-2)/24,5),'Расчет сбытовых надбавок'!$B$1537:'Расчет сбытовых надбавок'!$G$2280,3)</f>
        <v>60.480000000000004</v>
      </c>
      <c r="I601" s="108">
        <f>VLOOKUP($A601+ROUND((COLUMN()-2)/24,5),АТС!$A$41:$F$784,4)+VLOOKUP($A601+ROUND((COLUMN()-2)/24,5),'Расчет сбытовых надбавок'!$B$1537:'Расчет сбытовых надбавок'!$G$2280,3)</f>
        <v>126.66</v>
      </c>
      <c r="J601" s="108">
        <f>VLOOKUP($A601+ROUND((COLUMN()-2)/24,5),АТС!$A$41:$F$784,4)+VLOOKUP($A601+ROUND((COLUMN()-2)/24,5),'Расчет сбытовых надбавок'!$B$1537:'Расчет сбытовых надбавок'!$G$2280,3)</f>
        <v>6.6</v>
      </c>
      <c r="K601" s="108">
        <f>VLOOKUP($A601+ROUND((COLUMN()-2)/24,5),АТС!$A$41:$F$784,4)+VLOOKUP($A601+ROUND((COLUMN()-2)/24,5),'Расчет сбытовых надбавок'!$B$1537:'Расчет сбытовых надбавок'!$G$2280,3)</f>
        <v>30.82</v>
      </c>
      <c r="L601" s="108">
        <f>VLOOKUP($A601+ROUND((COLUMN()-2)/24,5),АТС!$A$41:$F$784,4)+VLOOKUP($A601+ROUND((COLUMN()-2)/24,5),'Расчет сбытовых надбавок'!$B$1537:'Расчет сбытовых надбавок'!$G$2280,3)</f>
        <v>21.560000000000002</v>
      </c>
      <c r="M601" s="108">
        <f>VLOOKUP($A601+ROUND((COLUMN()-2)/24,5),АТС!$A$41:$F$784,4)+VLOOKUP($A601+ROUND((COLUMN()-2)/24,5),'Расчет сбытовых надбавок'!$B$1537:'Расчет сбытовых надбавок'!$G$2280,3)</f>
        <v>2.3000000000000003</v>
      </c>
      <c r="N601" s="108">
        <f>VLOOKUP($A601+ROUND((COLUMN()-2)/24,5),АТС!$A$41:$F$784,4)+VLOOKUP($A601+ROUND((COLUMN()-2)/24,5),'Расчет сбытовых надбавок'!$B$1537:'Расчет сбытовых надбавок'!$G$2280,3)</f>
        <v>283.48</v>
      </c>
      <c r="O601" s="108">
        <f>VLOOKUP($A601+ROUND((COLUMN()-2)/24,5),АТС!$A$41:$F$784,4)+VLOOKUP($A601+ROUND((COLUMN()-2)/24,5),'Расчет сбытовых надбавок'!$B$1537:'Расчет сбытовых надбавок'!$G$2280,3)</f>
        <v>295.69</v>
      </c>
      <c r="P601" s="108">
        <f>VLOOKUP($A601+ROUND((COLUMN()-2)/24,5),АТС!$A$41:$F$784,4)+VLOOKUP($A601+ROUND((COLUMN()-2)/24,5),'Расчет сбытовых надбавок'!$B$1537:'Расчет сбытовых надбавок'!$G$2280,3)</f>
        <v>703.51</v>
      </c>
      <c r="Q601" s="108">
        <f>VLOOKUP($A601+ROUND((COLUMN()-2)/24,5),АТС!$A$41:$F$784,4)+VLOOKUP($A601+ROUND((COLUMN()-2)/24,5),'Расчет сбытовых надбавок'!$B$1537:'Расчет сбытовых надбавок'!$G$2280,3)</f>
        <v>733.05</v>
      </c>
      <c r="R601" s="108">
        <f>VLOOKUP($A601+ROUND((COLUMN()-2)/24,5),АТС!$A$41:$F$784,4)+VLOOKUP($A601+ROUND((COLUMN()-2)/24,5),'Расчет сбытовых надбавок'!$B$1537:'Расчет сбытовых надбавок'!$G$2280,3)</f>
        <v>1214.93</v>
      </c>
      <c r="S601" s="108">
        <f>VLOOKUP($A601+ROUND((COLUMN()-2)/24,5),АТС!$A$41:$F$784,4)+VLOOKUP($A601+ROUND((COLUMN()-2)/24,5),'Расчет сбытовых надбавок'!$B$1537:'Расчет сбытовых надбавок'!$G$2280,3)</f>
        <v>449.61</v>
      </c>
      <c r="T601" s="108">
        <f>VLOOKUP($A601+ROUND((COLUMN()-2)/24,5),АТС!$A$41:$F$784,4)+VLOOKUP($A601+ROUND((COLUMN()-2)/24,5),'Расчет сбытовых надбавок'!$B$1537:'Расчет сбытовых надбавок'!$G$2280,3)</f>
        <v>885.89</v>
      </c>
      <c r="U601" s="108">
        <f>VLOOKUP($A601+ROUND((COLUMN()-2)/24,5),АТС!$A$41:$F$784,4)+VLOOKUP($A601+ROUND((COLUMN()-2)/24,5),'Расчет сбытовых надбавок'!$B$1537:'Расчет сбытовых надбавок'!$G$2280,3)</f>
        <v>99.88</v>
      </c>
      <c r="V601" s="108">
        <f>VLOOKUP($A601+ROUND((COLUMN()-2)/24,5),АТС!$A$41:$F$784,4)+VLOOKUP($A601+ROUND((COLUMN()-2)/24,5),'Расчет сбытовых надбавок'!$B$1537:'Расчет сбытовых надбавок'!$G$2280,3)</f>
        <v>325.11</v>
      </c>
      <c r="W601" s="108">
        <f>VLOOKUP($A601+ROUND((COLUMN()-2)/24,5),АТС!$A$41:$F$784,4)+VLOOKUP($A601+ROUND((COLUMN()-2)/24,5),'Расчет сбытовых надбавок'!$B$1537:'Расчет сбытовых надбавок'!$G$2280,3)</f>
        <v>54.25</v>
      </c>
      <c r="X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89"/>
    </row>
    <row r="602" spans="1:27" x14ac:dyDescent="0.2">
      <c r="A602" s="88">
        <f>A601+1</f>
        <v>41975</v>
      </c>
      <c r="B602" s="10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C602" s="108">
        <f>VLOOKUP($A602+ROUND((COLUMN()-2)/24,5),АТС!$A$41:$F$784,4)+VLOOKUP($A602+ROUND((COLUMN()-2)/24,5),'Расчет сбытовых надбавок'!$B$1537:'Расчет сбытовых надбавок'!$G$2280,3)</f>
        <v>155.6</v>
      </c>
      <c r="D602" s="108">
        <f>VLOOKUP($A602+ROUND((COLUMN()-2)/24,5),АТС!$A$41:$F$784,4)+VLOOKUP($A602+ROUND((COLUMN()-2)/24,5),'Расчет сбытовых надбавок'!$B$1537:'Расчет сбытовых надбавок'!$G$2280,3)</f>
        <v>207.67</v>
      </c>
      <c r="E602" s="108">
        <f>VLOOKUP($A602+ROUND((COLUMN()-2)/24,5),АТС!$A$41:$F$784,4)+VLOOKUP($A602+ROUND((COLUMN()-2)/24,5),'Расчет сбытовых надбавок'!$B$1537:'Расчет сбытовых надбавок'!$G$2280,3)</f>
        <v>41.699999999999996</v>
      </c>
      <c r="F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8">
        <f>VLOOKUP($A602+ROUND((COLUMN()-2)/24,5),АТС!$A$41:$F$784,4)+VLOOKUP($A602+ROUND((COLUMN()-2)/24,5),'Расчет сбытовых надбавок'!$B$1537:'Расчет сбытовых надбавок'!$G$2280,3)</f>
        <v>17.23</v>
      </c>
      <c r="H602" s="108">
        <f>VLOOKUP($A602+ROUND((COLUMN()-2)/24,5),АТС!$A$41:$F$784,4)+VLOOKUP($A602+ROUND((COLUMN()-2)/24,5),'Расчет сбытовых надбавок'!$B$1537:'Расчет сбытовых надбавок'!$G$2280,3)</f>
        <v>68.33</v>
      </c>
      <c r="I602" s="108">
        <f>VLOOKUP($A602+ROUND((COLUMN()-2)/24,5),АТС!$A$41:$F$784,4)+VLOOKUP($A602+ROUND((COLUMN()-2)/24,5),'Расчет сбытовых надбавок'!$B$1537:'Расчет сбытовых надбавок'!$G$2280,3)</f>
        <v>11.18</v>
      </c>
      <c r="J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8">
        <f>VLOOKUP($A602+ROUND((COLUMN()-2)/24,5),АТС!$A$41:$F$784,4)+VLOOKUP($A602+ROUND((COLUMN()-2)/24,5),'Расчет сбытовых надбавок'!$B$1537:'Расчет сбытовых надбавок'!$G$2280,3)</f>
        <v>41.24</v>
      </c>
      <c r="Q602" s="108">
        <f>VLOOKUP($A602+ROUND((COLUMN()-2)/24,5),АТС!$A$41:$F$784,4)+VLOOKUP($A602+ROUND((COLUMN()-2)/24,5),'Расчет сбытовых надбавок'!$B$1537:'Расчет сбытовых надбавок'!$G$2280,3)</f>
        <v>122.71000000000001</v>
      </c>
      <c r="R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8">
        <f t="shared" ref="A603:A631" si="16">A602+1</f>
        <v>41976</v>
      </c>
      <c r="B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8">
        <f>VLOOKUP($A603+ROUND((COLUMN()-2)/24,5),АТС!$A$41:$F$784,4)+VLOOKUP($A603+ROUND((COLUMN()-2)/24,5),'Расчет сбытовых надбавок'!$B$1537:'Расчет сбытовых надбавок'!$G$2280,3)</f>
        <v>22.93</v>
      </c>
      <c r="D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8">
        <f>VLOOKUP($A603+ROUND((COLUMN()-2)/24,5),АТС!$A$41:$F$784,4)+VLOOKUP($A603+ROUND((COLUMN()-2)/24,5),'Расчет сбытовых надбавок'!$B$1537:'Расчет сбытовых надбавок'!$G$2280,3)</f>
        <v>26.6</v>
      </c>
      <c r="G603" s="108">
        <f>VLOOKUP($A603+ROUND((COLUMN()-2)/24,5),АТС!$A$41:$F$784,4)+VLOOKUP($A603+ROUND((COLUMN()-2)/24,5),'Расчет сбытовых надбавок'!$B$1537:'Расчет сбытовых надбавок'!$G$2280,3)</f>
        <v>120.27</v>
      </c>
      <c r="H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I603" s="10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J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8">
        <f>VLOOKUP($A603+ROUND((COLUMN()-2)/24,5),АТС!$A$41:$F$784,4)+VLOOKUP($A603+ROUND((COLUMN()-2)/24,5),'Расчет сбытовых надбавок'!$B$1537:'Расчет сбытовых надбавок'!$G$2280,3)</f>
        <v>0.25</v>
      </c>
      <c r="O603" s="108">
        <f>VLOOKUP($A603+ROUND((COLUMN()-2)/24,5),АТС!$A$41:$F$784,4)+VLOOKUP($A603+ROUND((COLUMN()-2)/24,5),'Расчет сбытовых надбавок'!$B$1537:'Расчет сбытовых надбавок'!$G$2280,3)</f>
        <v>0.14000000000000001</v>
      </c>
      <c r="P603" s="108">
        <f>VLOOKUP($A603+ROUND((COLUMN()-2)/24,5),АТС!$A$41:$F$784,4)+VLOOKUP($A603+ROUND((COLUMN()-2)/24,5),'Расчет сбытовых надбавок'!$B$1537:'Расчет сбытовых надбавок'!$G$2280,3)</f>
        <v>0.02</v>
      </c>
      <c r="Q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8">
        <f>VLOOKUP($A603+ROUND((COLUMN()-2)/24,5),АТС!$A$41:$F$784,4)+VLOOKUP($A603+ROUND((COLUMN()-2)/24,5),'Расчет сбытовых надбавок'!$B$1537:'Расчет сбытовых надбавок'!$G$2280,3)</f>
        <v>161.24</v>
      </c>
      <c r="S603" s="108">
        <f>VLOOKUP($A603+ROUND((COLUMN()-2)/24,5),АТС!$A$41:$F$784,4)+VLOOKUP($A603+ROUND((COLUMN()-2)/24,5),'Расчет сбытовых надбавок'!$B$1537:'Расчет сбытовых надбавок'!$G$2280,3)</f>
        <v>209.84</v>
      </c>
      <c r="T603" s="108">
        <f>VLOOKUP($A603+ROUND((COLUMN()-2)/24,5),АТС!$A$41:$F$784,4)+VLOOKUP($A603+ROUND((COLUMN()-2)/24,5),'Расчет сбытовых надбавок'!$B$1537:'Расчет сбытовых надбавок'!$G$2280,3)</f>
        <v>304.5</v>
      </c>
      <c r="U603" s="108">
        <f>VLOOKUP($A603+ROUND((COLUMN()-2)/24,5),АТС!$A$41:$F$784,4)+VLOOKUP($A603+ROUND((COLUMN()-2)/24,5),'Расчет сбытовых надбавок'!$B$1537:'Расчет сбытовых надбавок'!$G$2280,3)</f>
        <v>0.98</v>
      </c>
      <c r="V603" s="108">
        <f>VLOOKUP($A603+ROUND((COLUMN()-2)/24,5),АТС!$A$41:$F$784,4)+VLOOKUP($A603+ROUND((COLUMN()-2)/24,5),'Расчет сбытовых надбавок'!$B$1537:'Расчет сбытовых надбавок'!$G$2280,3)</f>
        <v>109.07000000000001</v>
      </c>
      <c r="W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8">
        <f t="shared" si="16"/>
        <v>41977</v>
      </c>
      <c r="B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8">
        <f>VLOOKUP($A604+ROUND((COLUMN()-2)/24,5),АТС!$A$41:$F$784,4)+VLOOKUP($A604+ROUND((COLUMN()-2)/24,5),'Расчет сбытовых надбавок'!$B$1537:'Расчет сбытовых надбавок'!$G$2280,3)</f>
        <v>0.04</v>
      </c>
      <c r="F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08">
        <f>VLOOKUP($A604+ROUND((COLUMN()-2)/24,5),АТС!$A$41:$F$784,4)+VLOOKUP($A604+ROUND((COLUMN()-2)/24,5),'Расчет сбытовых надбавок'!$B$1537:'Расчет сбытовых надбавок'!$G$2280,3)</f>
        <v>6.79</v>
      </c>
      <c r="H604" s="108">
        <f>VLOOKUP($A604+ROUND((COLUMN()-2)/24,5),АТС!$A$41:$F$784,4)+VLOOKUP($A604+ROUND((COLUMN()-2)/24,5),'Расчет сбытовых надбавок'!$B$1537:'Расчет сбытовых надбавок'!$G$2280,3)</f>
        <v>173.14</v>
      </c>
      <c r="I604" s="108">
        <f>VLOOKUP($A604+ROUND((COLUMN()-2)/24,5),АТС!$A$41:$F$784,4)+VLOOKUP($A604+ROUND((COLUMN()-2)/24,5),'Расчет сбытовых надбавок'!$B$1537:'Расчет сбытовых надбавок'!$G$2280,3)</f>
        <v>155.38</v>
      </c>
      <c r="J604" s="108">
        <f>VLOOKUP($A604+ROUND((COLUMN()-2)/24,5),АТС!$A$41:$F$784,4)+VLOOKUP($A604+ROUND((COLUMN()-2)/24,5),'Расчет сбытовых надбавок'!$B$1537:'Расчет сбытовых надбавок'!$G$2280,3)</f>
        <v>267.57</v>
      </c>
      <c r="K604" s="108">
        <f>VLOOKUP($A604+ROUND((COLUMN()-2)/24,5),АТС!$A$41:$F$784,4)+VLOOKUP($A604+ROUND((COLUMN()-2)/24,5),'Расчет сбытовых надбавок'!$B$1537:'Расчет сбытовых надбавок'!$G$2280,3)</f>
        <v>21.81</v>
      </c>
      <c r="L604" s="108">
        <f>VLOOKUP($A604+ROUND((COLUMN()-2)/24,5),АТС!$A$41:$F$784,4)+VLOOKUP($A604+ROUND((COLUMN()-2)/24,5),'Расчет сбытовых надбавок'!$B$1537:'Расчет сбытовых надбавок'!$G$2280,3)</f>
        <v>112.71</v>
      </c>
      <c r="M604" s="108">
        <f>VLOOKUP($A604+ROUND((COLUMN()-2)/24,5),АТС!$A$41:$F$784,4)+VLOOKUP($A604+ROUND((COLUMN()-2)/24,5),'Расчет сбытовых надбавок'!$B$1537:'Расчет сбытовых надбавок'!$G$2280,3)</f>
        <v>57.180000000000007</v>
      </c>
      <c r="N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08">
        <f>VLOOKUP($A604+ROUND((COLUMN()-2)/24,5),АТС!$A$41:$F$784,4)+VLOOKUP($A604+ROUND((COLUMN()-2)/24,5),'Расчет сбытовых надбавок'!$B$1537:'Расчет сбытовых надбавок'!$G$2280,3)</f>
        <v>258.18</v>
      </c>
      <c r="S604" s="108">
        <f>VLOOKUP($A604+ROUND((COLUMN()-2)/24,5),АТС!$A$41:$F$784,4)+VLOOKUP($A604+ROUND((COLUMN()-2)/24,5),'Расчет сбытовых надбавок'!$B$1537:'Расчет сбытовых надбавок'!$G$2280,3)</f>
        <v>186.31</v>
      </c>
      <c r="T604" s="108">
        <f>VLOOKUP($A604+ROUND((COLUMN()-2)/24,5),АТС!$A$41:$F$784,4)+VLOOKUP($A604+ROUND((COLUMN()-2)/24,5),'Расчет сбытовых надбавок'!$B$1537:'Расчет сбытовых надбавок'!$G$2280,3)</f>
        <v>160.38</v>
      </c>
      <c r="U604" s="108">
        <f>VLOOKUP($A604+ROUND((COLUMN()-2)/24,5),АТС!$A$41:$F$784,4)+VLOOKUP($A604+ROUND((COLUMN()-2)/24,5),'Расчет сбытовых надбавок'!$B$1537:'Расчет сбытовых надбавок'!$G$2280,3)</f>
        <v>138.12</v>
      </c>
      <c r="V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0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X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8">
        <f t="shared" si="16"/>
        <v>41978</v>
      </c>
      <c r="B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8">
        <f>VLOOKUP($A605+ROUND((COLUMN()-2)/24,5),АТС!$A$41:$F$784,4)+VLOOKUP($A605+ROUND((COLUMN()-2)/24,5),'Расчет сбытовых надбавок'!$B$1537:'Расчет сбытовых надбавок'!$G$2280,3)</f>
        <v>118.07000000000001</v>
      </c>
      <c r="D605" s="10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E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08">
        <f>VLOOKUP($A605+ROUND((COLUMN()-2)/24,5),АТС!$A$41:$F$784,4)+VLOOKUP($A605+ROUND((COLUMN()-2)/24,5),'Расчет сбытовых надбавок'!$B$1537:'Расчет сбытовых надбавок'!$G$2280,3)</f>
        <v>0.26</v>
      </c>
      <c r="H605" s="108">
        <f>VLOOKUP($A605+ROUND((COLUMN()-2)/24,5),АТС!$A$41:$F$784,4)+VLOOKUP($A605+ROUND((COLUMN()-2)/24,5),'Расчет сбытовых надбавок'!$B$1537:'Расчет сбытовых надбавок'!$G$2280,3)</f>
        <v>175.95000000000002</v>
      </c>
      <c r="I605" s="108">
        <f>VLOOKUP($A605+ROUND((COLUMN()-2)/24,5),АТС!$A$41:$F$784,4)+VLOOKUP($A605+ROUND((COLUMN()-2)/24,5),'Расчет сбытовых надбавок'!$B$1537:'Расчет сбытовых надбавок'!$G$2280,3)</f>
        <v>110.55</v>
      </c>
      <c r="J605" s="108">
        <f>VLOOKUP($A605+ROUND((COLUMN()-2)/24,5),АТС!$A$41:$F$784,4)+VLOOKUP($A605+ROUND((COLUMN()-2)/24,5),'Расчет сбытовых надбавок'!$B$1537:'Расчет сбытовых надбавок'!$G$2280,3)</f>
        <v>75.92</v>
      </c>
      <c r="K605" s="108">
        <f>VLOOKUP($A605+ROUND((COLUMN()-2)/24,5),АТС!$A$41:$F$784,4)+VLOOKUP($A605+ROUND((COLUMN()-2)/24,5),'Расчет сбытовых надбавок'!$B$1537:'Расчет сбытовых надбавок'!$G$2280,3)</f>
        <v>33.200000000000003</v>
      </c>
      <c r="L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O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8">
        <f>VLOOKUP($A605+ROUND((COLUMN()-2)/24,5),АТС!$A$41:$F$784,4)+VLOOKUP($A605+ROUND((COLUMN()-2)/24,5),'Расчет сбытовых надбавок'!$B$1537:'Расчет сбытовых надбавок'!$G$2280,3)</f>
        <v>2.2800000000000002</v>
      </c>
      <c r="R605" s="108">
        <f>VLOOKUP($A605+ROUND((COLUMN()-2)/24,5),АТС!$A$41:$F$784,4)+VLOOKUP($A605+ROUND((COLUMN()-2)/24,5),'Расчет сбытовых надбавок'!$B$1537:'Расчет сбытовых надбавок'!$G$2280,3)</f>
        <v>218.83</v>
      </c>
      <c r="S605" s="108">
        <f>VLOOKUP($A605+ROUND((COLUMN()-2)/24,5),АТС!$A$41:$F$784,4)+VLOOKUP($A605+ROUND((COLUMN()-2)/24,5),'Расчет сбытовых надбавок'!$B$1537:'Расчет сбытовых надбавок'!$G$2280,3)</f>
        <v>215.96</v>
      </c>
      <c r="T605" s="108">
        <f>VLOOKUP($A605+ROUND((COLUMN()-2)/24,5),АТС!$A$41:$F$784,4)+VLOOKUP($A605+ROUND((COLUMN()-2)/24,5),'Расчет сбытовых надбавок'!$B$1537:'Расчет сбытовых надбавок'!$G$2280,3)</f>
        <v>146.19999999999999</v>
      </c>
      <c r="U605" s="108">
        <f>VLOOKUP($A605+ROUND((COLUMN()-2)/24,5),АТС!$A$41:$F$784,4)+VLOOKUP($A605+ROUND((COLUMN()-2)/24,5),'Расчет сбытовых надбавок'!$B$1537:'Расчет сбытовых надбавок'!$G$2280,3)</f>
        <v>59.15</v>
      </c>
      <c r="V605" s="108">
        <f>VLOOKUP($A605+ROUND((COLUMN()-2)/24,5),АТС!$A$41:$F$784,4)+VLOOKUP($A605+ROUND((COLUMN()-2)/24,5),'Расчет сбытовых надбавок'!$B$1537:'Расчет сбытовых надбавок'!$G$2280,3)</f>
        <v>9.2799999999999994</v>
      </c>
      <c r="W605" s="108">
        <f>VLOOKUP($A605+ROUND((COLUMN()-2)/24,5),АТС!$A$41:$F$784,4)+VLOOKUP($A605+ROUND((COLUMN()-2)/24,5),'Расчет сбытовых надбавок'!$B$1537:'Расчет сбытовых надбавок'!$G$2280,3)</f>
        <v>194.95</v>
      </c>
      <c r="X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8">
        <f t="shared" si="16"/>
        <v>41979</v>
      </c>
      <c r="B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8">
        <f>VLOOKUP($A606+ROUND((COLUMN()-2)/24,5),АТС!$A$41:$F$784,4)+VLOOKUP($A606+ROUND((COLUMN()-2)/24,5),'Расчет сбытовых надбавок'!$B$1537:'Расчет сбытовых надбавок'!$G$2280,3)</f>
        <v>0.66</v>
      </c>
      <c r="G606" s="108">
        <f>VLOOKUP($A606+ROUND((COLUMN()-2)/24,5),АТС!$A$41:$F$784,4)+VLOOKUP($A606+ROUND((COLUMN()-2)/24,5),'Расчет сбытовых надбавок'!$B$1537:'Расчет сбытовых надбавок'!$G$2280,3)</f>
        <v>21.82</v>
      </c>
      <c r="H606" s="108">
        <f>VLOOKUP($A606+ROUND((COLUMN()-2)/24,5),АТС!$A$41:$F$784,4)+VLOOKUP($A606+ROUND((COLUMN()-2)/24,5),'Расчет сбытовых надбавок'!$B$1537:'Расчет сбытовых надбавок'!$G$2280,3)</f>
        <v>51.03</v>
      </c>
      <c r="I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J606" s="108">
        <f>VLOOKUP($A606+ROUND((COLUMN()-2)/24,5),АТС!$A$41:$F$784,4)+VLOOKUP($A606+ROUND((COLUMN()-2)/24,5),'Расчет сбытовых надбавок'!$B$1537:'Расчет сбытовых надбавок'!$G$2280,3)</f>
        <v>81.429999999999993</v>
      </c>
      <c r="K606" s="108">
        <f>VLOOKUP($A606+ROUND((COLUMN()-2)/24,5),АТС!$A$41:$F$784,4)+VLOOKUP($A606+ROUND((COLUMN()-2)/24,5),'Расчет сбытовых надбавок'!$B$1537:'Расчет сбытовых надбавок'!$G$2280,3)</f>
        <v>77.36</v>
      </c>
      <c r="L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08">
        <f>VLOOKUP($A606+ROUND((COLUMN()-2)/24,5),АТС!$A$41:$F$784,4)+VLOOKUP($A606+ROUND((COLUMN()-2)/24,5),'Расчет сбытовых надбавок'!$B$1537:'Расчет сбытовых надбавок'!$G$2280,3)</f>
        <v>43.6</v>
      </c>
      <c r="R606" s="108">
        <f>VLOOKUP($A606+ROUND((COLUMN()-2)/24,5),АТС!$A$41:$F$784,4)+VLOOKUP($A606+ROUND((COLUMN()-2)/24,5),'Расчет сбытовых надбавок'!$B$1537:'Расчет сбытовых надбавок'!$G$2280,3)</f>
        <v>286.89999999999998</v>
      </c>
      <c r="S606" s="108">
        <f>VLOOKUP($A606+ROUND((COLUMN()-2)/24,5),АТС!$A$41:$F$784,4)+VLOOKUP($A606+ROUND((COLUMN()-2)/24,5),'Расчет сбытовых надбавок'!$B$1537:'Расчет сбытовых надбавок'!$G$2280,3)</f>
        <v>146.85999999999999</v>
      </c>
      <c r="T606" s="108">
        <f>VLOOKUP($A606+ROUND((COLUMN()-2)/24,5),АТС!$A$41:$F$784,4)+VLOOKUP($A606+ROUND((COLUMN()-2)/24,5),'Расчет сбытовых надбавок'!$B$1537:'Расчет сбытовых надбавок'!$G$2280,3)</f>
        <v>46.47</v>
      </c>
      <c r="U606" s="108">
        <f>VLOOKUP($A606+ROUND((COLUMN()-2)/24,5),АТС!$A$41:$F$784,4)+VLOOKUP($A606+ROUND((COLUMN()-2)/24,5),'Расчет сбытовых надбавок'!$B$1537:'Расчет сбытовых надбавок'!$G$2280,3)</f>
        <v>18.23</v>
      </c>
      <c r="V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8">
        <f t="shared" si="16"/>
        <v>41980</v>
      </c>
      <c r="B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8">
        <f>VLOOKUP($A607+ROUND((COLUMN()-2)/24,5),АТС!$A$41:$F$784,4)+VLOOKUP($A607+ROUND((COLUMN()-2)/24,5),'Расчет сбытовых надбавок'!$B$1537:'Расчет сбытовых надбавок'!$G$2280,3)</f>
        <v>71.430000000000007</v>
      </c>
      <c r="D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8">
        <f>VLOOKUP($A607+ROUND((COLUMN()-2)/24,5),АТС!$A$41:$F$784,4)+VLOOKUP($A607+ROUND((COLUMN()-2)/24,5),'Расчет сбытовых надбавок'!$B$1537:'Расчет сбытовых надбавок'!$G$2280,3)</f>
        <v>200.19</v>
      </c>
      <c r="F607" s="108">
        <f>VLOOKUP($A607+ROUND((COLUMN()-2)/24,5),АТС!$A$41:$F$784,4)+VLOOKUP($A607+ROUND((COLUMN()-2)/24,5),'Расчет сбытовых надбавок'!$B$1537:'Расчет сбытовых надбавок'!$G$2280,3)</f>
        <v>689.6</v>
      </c>
      <c r="G607" s="108">
        <f>VLOOKUP($A607+ROUND((COLUMN()-2)/24,5),АТС!$A$41:$F$784,4)+VLOOKUP($A607+ROUND((COLUMN()-2)/24,5),'Расчет сбытовых надбавок'!$B$1537:'Расчет сбытовых надбавок'!$G$2280,3)</f>
        <v>716.61</v>
      </c>
      <c r="H607" s="108">
        <f>VLOOKUP($A607+ROUND((COLUMN()-2)/24,5),АТС!$A$41:$F$784,4)+VLOOKUP($A607+ROUND((COLUMN()-2)/24,5),'Расчет сбытовых надбавок'!$B$1537:'Расчет сбытовых надбавок'!$G$2280,3)</f>
        <v>700.05</v>
      </c>
      <c r="I607" s="108">
        <f>VLOOKUP($A607+ROUND((COLUMN()-2)/24,5),АТС!$A$41:$F$784,4)+VLOOKUP($A607+ROUND((COLUMN()-2)/24,5),'Расчет сбытовых надбавок'!$B$1537:'Расчет сбытовых надбавок'!$G$2280,3)</f>
        <v>456.59</v>
      </c>
      <c r="J607" s="108">
        <f>VLOOKUP($A607+ROUND((COLUMN()-2)/24,5),АТС!$A$41:$F$784,4)+VLOOKUP($A607+ROUND((COLUMN()-2)/24,5),'Расчет сбытовых надбавок'!$B$1537:'Расчет сбытовых надбавок'!$G$2280,3)</f>
        <v>241.98999999999998</v>
      </c>
      <c r="K607" s="108">
        <f>VLOOKUP($A607+ROUND((COLUMN()-2)/24,5),АТС!$A$41:$F$784,4)+VLOOKUP($A607+ROUND((COLUMN()-2)/24,5),'Расчет сбытовых надбавок'!$B$1537:'Расчет сбытовых надбавок'!$G$2280,3)</f>
        <v>147.22</v>
      </c>
      <c r="L607" s="108">
        <f>VLOOKUP($A607+ROUND((COLUMN()-2)/24,5),АТС!$A$41:$F$784,4)+VLOOKUP($A607+ROUND((COLUMN()-2)/24,5),'Расчет сбытовых надбавок'!$B$1537:'Расчет сбытовых надбавок'!$G$2280,3)</f>
        <v>105.99</v>
      </c>
      <c r="M607" s="108">
        <f>VLOOKUP($A607+ROUND((COLUMN()-2)/24,5),АТС!$A$41:$F$784,4)+VLOOKUP($A607+ROUND((COLUMN()-2)/24,5),'Расчет сбытовых надбавок'!$B$1537:'Расчет сбытовых надбавок'!$G$2280,3)</f>
        <v>25.48</v>
      </c>
      <c r="N607" s="108">
        <f>VLOOKUP($A607+ROUND((COLUMN()-2)/24,5),АТС!$A$41:$F$784,4)+VLOOKUP($A607+ROUND((COLUMN()-2)/24,5),'Расчет сбытовых надбавок'!$B$1537:'Расчет сбытовых надбавок'!$G$2280,3)</f>
        <v>0.22</v>
      </c>
      <c r="O607" s="108">
        <f>VLOOKUP($A607+ROUND((COLUMN()-2)/24,5),АТС!$A$41:$F$784,4)+VLOOKUP($A607+ROUND((COLUMN()-2)/24,5),'Расчет сбытовых надбавок'!$B$1537:'Расчет сбытовых надбавок'!$G$2280,3)</f>
        <v>0.14000000000000001</v>
      </c>
      <c r="P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08">
        <f>VLOOKUP($A607+ROUND((COLUMN()-2)/24,5),АТС!$A$41:$F$784,4)+VLOOKUP($A607+ROUND((COLUMN()-2)/24,5),'Расчет сбытовых надбавок'!$B$1537:'Расчет сбытовых надбавок'!$G$2280,3)</f>
        <v>37.21</v>
      </c>
      <c r="R607" s="108">
        <f>VLOOKUP($A607+ROUND((COLUMN()-2)/24,5),АТС!$A$41:$F$784,4)+VLOOKUP($A607+ROUND((COLUMN()-2)/24,5),'Расчет сбытовых надбавок'!$B$1537:'Расчет сбытовых надбавок'!$G$2280,3)</f>
        <v>156.57</v>
      </c>
      <c r="S607" s="108">
        <f>VLOOKUP($A607+ROUND((COLUMN()-2)/24,5),АТС!$A$41:$F$784,4)+VLOOKUP($A607+ROUND((COLUMN()-2)/24,5),'Расчет сбытовых надбавок'!$B$1537:'Расчет сбытовых надбавок'!$G$2280,3)</f>
        <v>73.84</v>
      </c>
      <c r="T607" s="108">
        <f>VLOOKUP($A607+ROUND((COLUMN()-2)/24,5),АТС!$A$41:$F$784,4)+VLOOKUP($A607+ROUND((COLUMN()-2)/24,5),'Расчет сбытовых надбавок'!$B$1537:'Расчет сбытовых надбавок'!$G$2280,3)</f>
        <v>74.66</v>
      </c>
      <c r="U607" s="108">
        <f>VLOOKUP($A607+ROUND((COLUMN()-2)/24,5),АТС!$A$41:$F$784,4)+VLOOKUP($A607+ROUND((COLUMN()-2)/24,5),'Расчет сбытовых надбавок'!$B$1537:'Расчет сбытовых надбавок'!$G$2280,3)</f>
        <v>49.93</v>
      </c>
      <c r="V607" s="108">
        <f>VLOOKUP($A607+ROUND((COLUMN()-2)/24,5),АТС!$A$41:$F$784,4)+VLOOKUP($A607+ROUND((COLUMN()-2)/24,5),'Расчет сбытовых надбавок'!$B$1537:'Расчет сбытовых надбавок'!$G$2280,3)</f>
        <v>46.32</v>
      </c>
      <c r="W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8">
        <f t="shared" si="16"/>
        <v>41981</v>
      </c>
      <c r="B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8">
        <f>VLOOKUP($A608+ROUND((COLUMN()-2)/24,5),АТС!$A$41:$F$784,4)+VLOOKUP($A608+ROUND((COLUMN()-2)/24,5),'Расчет сбытовых надбавок'!$B$1537:'Расчет сбытовых надбавок'!$G$2280,3)</f>
        <v>74.929999999999993</v>
      </c>
      <c r="H608" s="108">
        <f>VLOOKUP($A608+ROUND((COLUMN()-2)/24,5),АТС!$A$41:$F$784,4)+VLOOKUP($A608+ROUND((COLUMN()-2)/24,5),'Расчет сбытовых надбавок'!$B$1537:'Расчет сбытовых надбавок'!$G$2280,3)</f>
        <v>38.18</v>
      </c>
      <c r="I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08">
        <f>VLOOKUP($A608+ROUND((COLUMN()-2)/24,5),АТС!$A$41:$F$784,4)+VLOOKUP($A608+ROUND((COLUMN()-2)/24,5),'Расчет сбытовых надбавок'!$B$1537:'Расчет сбытовых надбавок'!$G$2280,3)</f>
        <v>1.22</v>
      </c>
      <c r="Q608" s="108">
        <f>VLOOKUP($A608+ROUND((COLUMN()-2)/24,5),АТС!$A$41:$F$784,4)+VLOOKUP($A608+ROUND((COLUMN()-2)/24,5),'Расчет сбытовых надбавок'!$B$1537:'Расчет сбытовых надбавок'!$G$2280,3)</f>
        <v>765.1</v>
      </c>
      <c r="R608" s="108">
        <f>VLOOKUP($A608+ROUND((COLUMN()-2)/24,5),АТС!$A$41:$F$784,4)+VLOOKUP($A608+ROUND((COLUMN()-2)/24,5),'Расчет сбытовых надбавок'!$B$1537:'Расчет сбытовых надбавок'!$G$2280,3)</f>
        <v>127.94</v>
      </c>
      <c r="S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0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U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8">
        <f t="shared" si="16"/>
        <v>41982</v>
      </c>
      <c r="B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08">
        <f>VLOOKUP($A609+ROUND((COLUMN()-2)/24,5),АТС!$A$41:$F$784,4)+VLOOKUP($A609+ROUND((COLUMN()-2)/24,5),'Расчет сбытовых надбавок'!$B$1537:'Расчет сбытовых надбавок'!$G$2280,3)</f>
        <v>94.48</v>
      </c>
      <c r="I609" s="108">
        <f>VLOOKUP($A609+ROUND((COLUMN()-2)/24,5),АТС!$A$41:$F$784,4)+VLOOKUP($A609+ROUND((COLUMN()-2)/24,5),'Расчет сбытовых надбавок'!$B$1537:'Расчет сбытовых надбавок'!$G$2280,3)</f>
        <v>2.6</v>
      </c>
      <c r="J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08">
        <f>VLOOKUP($A609+ROUND((COLUMN()-2)/24,5),АТС!$A$41:$F$784,4)+VLOOKUP($A609+ROUND((COLUMN()-2)/24,5),'Расчет сбытовых надбавок'!$B$1537:'Расчет сбытовых надбавок'!$G$2280,3)</f>
        <v>49.629999999999995</v>
      </c>
      <c r="S609" s="108">
        <f>VLOOKUP($A609+ROUND((COLUMN()-2)/24,5),АТС!$A$41:$F$784,4)+VLOOKUP($A609+ROUND((COLUMN()-2)/24,5),'Расчет сбытовых надбавок'!$B$1537:'Расчет сбытовых надбавок'!$G$2280,3)</f>
        <v>21.43</v>
      </c>
      <c r="T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8">
        <f t="shared" si="16"/>
        <v>41983</v>
      </c>
      <c r="B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D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H610" s="108">
        <f>VLOOKUP($A610+ROUND((COLUMN()-2)/24,5),АТС!$A$41:$F$784,4)+VLOOKUP($A610+ROUND((COLUMN()-2)/24,5),'Расчет сбытовых надбавок'!$B$1537:'Расчет сбытовых надбавок'!$G$2280,3)</f>
        <v>102.58</v>
      </c>
      <c r="I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08">
        <f>VLOOKUP($A610+ROUND((COLUMN()-2)/24,5),АТС!$A$41:$F$784,4)+VLOOKUP($A610+ROUND((COLUMN()-2)/24,5),'Расчет сбытовых надбавок'!$B$1537:'Расчет сбытовых надбавок'!$G$2280,3)</f>
        <v>92.16</v>
      </c>
      <c r="S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8">
        <f t="shared" si="16"/>
        <v>41984</v>
      </c>
      <c r="B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08">
        <f>VLOOKUP($A611+ROUND((COLUMN()-2)/24,5),АТС!$A$41:$F$784,4)+VLOOKUP($A611+ROUND((COLUMN()-2)/24,5),'Расчет сбытовых надбавок'!$B$1537:'Расчет сбытовых надбавок'!$G$2280,3)</f>
        <v>258.61</v>
      </c>
      <c r="H611" s="108">
        <f>VLOOKUP($A611+ROUND((COLUMN()-2)/24,5),АТС!$A$41:$F$784,4)+VLOOKUP($A611+ROUND((COLUMN()-2)/24,5),'Расчет сбытовых надбавок'!$B$1537:'Расчет сбытовых надбавок'!$G$2280,3)</f>
        <v>43.480000000000004</v>
      </c>
      <c r="I611" s="108">
        <f>VLOOKUP($A611+ROUND((COLUMN()-2)/24,5),АТС!$A$41:$F$784,4)+VLOOKUP($A611+ROUND((COLUMN()-2)/24,5),'Расчет сбытовых надбавок'!$B$1537:'Расчет сбытовых надбавок'!$G$2280,3)</f>
        <v>91.660000000000011</v>
      </c>
      <c r="J611" s="108">
        <f>VLOOKUP($A611+ROUND((COLUMN()-2)/24,5),АТС!$A$41:$F$784,4)+VLOOKUP($A611+ROUND((COLUMN()-2)/24,5),'Расчет сбытовых надбавок'!$B$1537:'Расчет сбытовых надбавок'!$G$2280,3)</f>
        <v>21.439999999999998</v>
      </c>
      <c r="K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08">
        <f>VLOOKUP($A611+ROUND((COLUMN()-2)/24,5),АТС!$A$41:$F$784,4)+VLOOKUP($A611+ROUND((COLUMN()-2)/24,5),'Расчет сбытовых надбавок'!$B$1537:'Расчет сбытовых надбавок'!$G$2280,3)</f>
        <v>12.309999999999999</v>
      </c>
      <c r="S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8">
        <f t="shared" si="16"/>
        <v>41985</v>
      </c>
      <c r="B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8">
        <f>VLOOKUP($A612+ROUND((COLUMN()-2)/24,5),АТС!$A$41:$F$784,4)+VLOOKUP($A612+ROUND((COLUMN()-2)/24,5),'Расчет сбытовых надбавок'!$B$1537:'Расчет сбытовых надбавок'!$G$2280,3)</f>
        <v>217.69</v>
      </c>
      <c r="H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I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J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08">
        <f>VLOOKUP($A612+ROUND((COLUMN()-2)/24,5),АТС!$A$41:$F$784,4)+VLOOKUP($A612+ROUND((COLUMN()-2)/24,5),'Расчет сбытовых надбавок'!$B$1537:'Расчет сбытовых надбавок'!$G$2280,3)</f>
        <v>306.76</v>
      </c>
      <c r="S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U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Y612" s="10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8">
        <f t="shared" si="16"/>
        <v>41986</v>
      </c>
      <c r="B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I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J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K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8">
        <f>VLOOKUP($A613+ROUND((COLUMN()-2)/24,5),АТС!$A$41:$F$784,4)+VLOOKUP($A613+ROUND((COLUMN()-2)/24,5),'Расчет сбытовых надбавок'!$B$1537:'Расчет сбытовых надбавок'!$G$2280,3)</f>
        <v>70.87</v>
      </c>
      <c r="S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V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8">
        <f t="shared" si="16"/>
        <v>41987</v>
      </c>
      <c r="B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I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J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K614" s="10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L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08">
        <f>VLOOKUP($A614+ROUND((COLUMN()-2)/24,5),АТС!$A$41:$F$784,4)+VLOOKUP($A614+ROUND((COLUMN()-2)/24,5),'Расчет сбытовых надбавок'!$B$1537:'Расчет сбытовых надбавок'!$G$2280,3)</f>
        <v>103.91</v>
      </c>
      <c r="R614" s="108">
        <f>VLOOKUP($A614+ROUND((COLUMN()-2)/24,5),АТС!$A$41:$F$784,4)+VLOOKUP($A614+ROUND((COLUMN()-2)/24,5),'Расчет сбытовых надбавок'!$B$1537:'Расчет сбытовых надбавок'!$G$2280,3)</f>
        <v>55.94</v>
      </c>
      <c r="S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08">
        <f>VLOOKUP($A614+ROUND((COLUMN()-2)/24,5),АТС!$A$41:$F$784,4)+VLOOKUP($A614+ROUND((COLUMN()-2)/24,5),'Расчет сбытовых надбавок'!$B$1537:'Расчет сбытовых надбавок'!$G$2280,3)</f>
        <v>166.10000000000002</v>
      </c>
      <c r="U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8">
        <f t="shared" si="16"/>
        <v>41988</v>
      </c>
      <c r="B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8">
        <f>VLOOKUP($A615+ROUND((COLUMN()-2)/24,5),АТС!$A$41:$F$784,4)+VLOOKUP($A615+ROUND((COLUMN()-2)/24,5),'Расчет сбытовых надбавок'!$B$1537:'Расчет сбытовых надбавок'!$G$2280,3)</f>
        <v>0.01</v>
      </c>
      <c r="D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8">
        <f>VLOOKUP($A615+ROUND((COLUMN()-2)/24,5),АТС!$A$41:$F$784,4)+VLOOKUP($A615+ROUND((COLUMN()-2)/24,5),'Расчет сбытовых надбавок'!$B$1537:'Расчет сбытовых надбавок'!$G$2280,3)</f>
        <v>30.27</v>
      </c>
      <c r="F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8">
        <f>VLOOKUP($A615+ROUND((COLUMN()-2)/24,5),АТС!$A$41:$F$784,4)+VLOOKUP($A615+ROUND((COLUMN()-2)/24,5),'Расчет сбытовых надбавок'!$B$1537:'Расчет сбытовых надбавок'!$G$2280,3)</f>
        <v>34.659999999999997</v>
      </c>
      <c r="H615" s="108">
        <f>VLOOKUP($A615+ROUND((COLUMN()-2)/24,5),АТС!$A$41:$F$784,4)+VLOOKUP($A615+ROUND((COLUMN()-2)/24,5),'Расчет сбытовых надбавок'!$B$1537:'Расчет сбытовых надбавок'!$G$2280,3)</f>
        <v>259.77</v>
      </c>
      <c r="I615" s="108">
        <f>VLOOKUP($A615+ROUND((COLUMN()-2)/24,5),АТС!$A$41:$F$784,4)+VLOOKUP($A615+ROUND((COLUMN()-2)/24,5),'Расчет сбытовых надбавок'!$B$1537:'Расчет сбытовых надбавок'!$G$2280,3)</f>
        <v>10.54</v>
      </c>
      <c r="J615" s="108">
        <f>VLOOKUP($A615+ROUND((COLUMN()-2)/24,5),АТС!$A$41:$F$784,4)+VLOOKUP($A615+ROUND((COLUMN()-2)/24,5),'Расчет сбытовых надбавок'!$B$1537:'Расчет сбытовых надбавок'!$G$2280,3)</f>
        <v>260.87</v>
      </c>
      <c r="K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8">
        <f>VLOOKUP($A615+ROUND((COLUMN()-2)/24,5),АТС!$A$41:$F$784,4)+VLOOKUP($A615+ROUND((COLUMN()-2)/24,5),'Расчет сбытовых надбавок'!$B$1537:'Расчет сбытовых надбавок'!$G$2280,3)</f>
        <v>202.25</v>
      </c>
      <c r="N615" s="108">
        <f>VLOOKUP($A615+ROUND((COLUMN()-2)/24,5),АТС!$A$41:$F$784,4)+VLOOKUP($A615+ROUND((COLUMN()-2)/24,5),'Расчет сбытовых надбавок'!$B$1537:'Расчет сбытовых надбавок'!$G$2280,3)</f>
        <v>267.60000000000002</v>
      </c>
      <c r="O615" s="108">
        <f>VLOOKUP($A615+ROUND((COLUMN()-2)/24,5),АТС!$A$41:$F$784,4)+VLOOKUP($A615+ROUND((COLUMN()-2)/24,5),'Расчет сбытовых надбавок'!$B$1537:'Расчет сбытовых надбавок'!$G$2280,3)</f>
        <v>269.67</v>
      </c>
      <c r="P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8">
        <f>VLOOKUP($A615+ROUND((COLUMN()-2)/24,5),АТС!$A$41:$F$784,4)+VLOOKUP($A615+ROUND((COLUMN()-2)/24,5),'Расчет сбытовых надбавок'!$B$1537:'Расчет сбытовых надбавок'!$G$2280,3)</f>
        <v>23.990000000000002</v>
      </c>
      <c r="R615" s="108">
        <f>VLOOKUP($A615+ROUND((COLUMN()-2)/24,5),АТС!$A$41:$F$784,4)+VLOOKUP($A615+ROUND((COLUMN()-2)/24,5),'Расчет сбытовых надбавок'!$B$1537:'Расчет сбытовых надбавок'!$G$2280,3)</f>
        <v>112.5</v>
      </c>
      <c r="S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8">
        <f t="shared" si="16"/>
        <v>41989</v>
      </c>
      <c r="B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H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I616" s="108">
        <f>VLOOKUP($A616+ROUND((COLUMN()-2)/24,5),АТС!$A$41:$F$784,4)+VLOOKUP($A616+ROUND((COLUMN()-2)/24,5),'Расчет сбытовых надбавок'!$B$1537:'Расчет сбытовых надбавок'!$G$2280,3)</f>
        <v>63.33</v>
      </c>
      <c r="J616" s="108">
        <f>VLOOKUP($A616+ROUND((COLUMN()-2)/24,5),АТС!$A$41:$F$784,4)+VLOOKUP($A616+ROUND((COLUMN()-2)/24,5),'Расчет сбытовых надбавок'!$B$1537:'Расчет сбытовых надбавок'!$G$2280,3)</f>
        <v>0.14000000000000001</v>
      </c>
      <c r="K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0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O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08">
        <f>VLOOKUP($A616+ROUND((COLUMN()-2)/24,5),АТС!$A$41:$F$784,4)+VLOOKUP($A616+ROUND((COLUMN()-2)/24,5),'Расчет сбытовых надбавок'!$B$1537:'Расчет сбытовых надбавок'!$G$2280,3)</f>
        <v>45.660000000000004</v>
      </c>
      <c r="S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0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U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8">
        <f t="shared" si="16"/>
        <v>41990</v>
      </c>
      <c r="B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8">
        <f>VLOOKUP($A617+ROUND((COLUMN()-2)/24,5),АТС!$A$41:$F$784,4)+VLOOKUP($A617+ROUND((COLUMN()-2)/24,5),'Расчет сбытовых надбавок'!$B$1537:'Расчет сбытовых надбавок'!$G$2280,3)</f>
        <v>137.17000000000002</v>
      </c>
      <c r="H617" s="108">
        <f>VLOOKUP($A617+ROUND((COLUMN()-2)/24,5),АТС!$A$41:$F$784,4)+VLOOKUP($A617+ROUND((COLUMN()-2)/24,5),'Расчет сбытовых надбавок'!$B$1537:'Расчет сбытовых надбавок'!$G$2280,3)</f>
        <v>165.8</v>
      </c>
      <c r="I617" s="108">
        <f>VLOOKUP($A617+ROUND((COLUMN()-2)/24,5),АТС!$A$41:$F$784,4)+VLOOKUP($A617+ROUND((COLUMN()-2)/24,5),'Расчет сбытовых надбавок'!$B$1537:'Расчет сбытовых надбавок'!$G$2280,3)</f>
        <v>101.22</v>
      </c>
      <c r="J617" s="108">
        <f>VLOOKUP($A617+ROUND((COLUMN()-2)/24,5),АТС!$A$41:$F$784,4)+VLOOKUP($A617+ROUND((COLUMN()-2)/24,5),'Расчет сбытовых надбавок'!$B$1537:'Расчет сбытовых надбавок'!$G$2280,3)</f>
        <v>21.83</v>
      </c>
      <c r="K617" s="108">
        <f>VLOOKUP($A617+ROUND((COLUMN()-2)/24,5),АТС!$A$41:$F$784,4)+VLOOKUP($A617+ROUND((COLUMN()-2)/24,5),'Расчет сбытовых надбавок'!$B$1537:'Расчет сбытовых надбавок'!$G$2280,3)</f>
        <v>1.02</v>
      </c>
      <c r="L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8">
        <f>VLOOKUP($A617+ROUND((COLUMN()-2)/24,5),АТС!$A$41:$F$784,4)+VLOOKUP($A617+ROUND((COLUMN()-2)/24,5),'Расчет сбытовых надбавок'!$B$1537:'Расчет сбытовых надбавок'!$G$2280,3)</f>
        <v>6.0000000000000005E-2</v>
      </c>
      <c r="N617" s="108">
        <f>VLOOKUP($A617+ROUND((COLUMN()-2)/24,5),АТС!$A$41:$F$784,4)+VLOOKUP($A617+ROUND((COLUMN()-2)/24,5),'Расчет сбытовых надбавок'!$B$1537:'Расчет сбытовых надбавок'!$G$2280,3)</f>
        <v>4.79</v>
      </c>
      <c r="O617" s="108">
        <f>VLOOKUP($A617+ROUND((COLUMN()-2)/24,5),АТС!$A$41:$F$784,4)+VLOOKUP($A617+ROUND((COLUMN()-2)/24,5),'Расчет сбытовых надбавок'!$B$1537:'Расчет сбытовых надбавок'!$G$2280,3)</f>
        <v>0.01</v>
      </c>
      <c r="P617" s="108">
        <f>VLOOKUP($A617+ROUND((COLUMN()-2)/24,5),АТС!$A$41:$F$784,4)+VLOOKUP($A617+ROUND((COLUMN()-2)/24,5),'Расчет сбытовых надбавок'!$B$1537:'Расчет сбытовых надбавок'!$G$2280,3)</f>
        <v>16.04</v>
      </c>
      <c r="Q617" s="108">
        <f>VLOOKUP($A617+ROUND((COLUMN()-2)/24,5),АТС!$A$41:$F$784,4)+VLOOKUP($A617+ROUND((COLUMN()-2)/24,5),'Расчет сбытовых надбавок'!$B$1537:'Расчет сбытовых надбавок'!$G$2280,3)</f>
        <v>36.479999999999997</v>
      </c>
      <c r="R617" s="108">
        <f>VLOOKUP($A617+ROUND((COLUMN()-2)/24,5),АТС!$A$41:$F$784,4)+VLOOKUP($A617+ROUND((COLUMN()-2)/24,5),'Расчет сбытовых надбавок'!$B$1537:'Расчет сбытовых надбавок'!$G$2280,3)</f>
        <v>367.99</v>
      </c>
      <c r="S617" s="108">
        <f>VLOOKUP($A617+ROUND((COLUMN()-2)/24,5),АТС!$A$41:$F$784,4)+VLOOKUP($A617+ROUND((COLUMN()-2)/24,5),'Расчет сбытовых надбавок'!$B$1537:'Расчет сбытовых надбавок'!$G$2280,3)</f>
        <v>345.52</v>
      </c>
      <c r="T617" s="108">
        <f>VLOOKUP($A617+ROUND((COLUMN()-2)/24,5),АТС!$A$41:$F$784,4)+VLOOKUP($A617+ROUND((COLUMN()-2)/24,5),'Расчет сбытовых надбавок'!$B$1537:'Расчет сбытовых надбавок'!$G$2280,3)</f>
        <v>12.57</v>
      </c>
      <c r="U617" s="108">
        <f>VLOOKUP($A617+ROUND((COLUMN()-2)/24,5),АТС!$A$41:$F$784,4)+VLOOKUP($A617+ROUND((COLUMN()-2)/24,5),'Расчет сбытовых надбавок'!$B$1537:'Расчет сбытовых надбавок'!$G$2280,3)</f>
        <v>11.79</v>
      </c>
      <c r="V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0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8">
        <f t="shared" si="16"/>
        <v>41991</v>
      </c>
      <c r="B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G618" s="108">
        <f>VLOOKUP($A618+ROUND((COLUMN()-2)/24,5),АТС!$A$41:$F$784,4)+VLOOKUP($A618+ROUND((COLUMN()-2)/24,5),'Расчет сбытовых надбавок'!$B$1537:'Расчет сбытовых надбавок'!$G$2280,3)</f>
        <v>101.38</v>
      </c>
      <c r="H618" s="108">
        <f>VLOOKUP($A618+ROUND((COLUMN()-2)/24,5),АТС!$A$41:$F$784,4)+VLOOKUP($A618+ROUND((COLUMN()-2)/24,5),'Расчет сбытовых надбавок'!$B$1537:'Расчет сбытовых надбавок'!$G$2280,3)</f>
        <v>197.26999999999998</v>
      </c>
      <c r="I618" s="108">
        <f>VLOOKUP($A618+ROUND((COLUMN()-2)/24,5),АТС!$A$41:$F$784,4)+VLOOKUP($A618+ROUND((COLUMN()-2)/24,5),'Расчет сбытовых надбавок'!$B$1537:'Расчет сбытовых надбавок'!$G$2280,3)</f>
        <v>15.05</v>
      </c>
      <c r="J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8">
        <f>VLOOKUP($A618+ROUND((COLUMN()-2)/24,5),АТС!$A$41:$F$784,4)+VLOOKUP($A618+ROUND((COLUMN()-2)/24,5),'Расчет сбытовых надбавок'!$B$1537:'Расчет сбытовых надбавок'!$G$2280,3)</f>
        <v>7.38</v>
      </c>
      <c r="R618" s="108">
        <f>VLOOKUP($A618+ROUND((COLUMN()-2)/24,5),АТС!$A$41:$F$784,4)+VLOOKUP($A618+ROUND((COLUMN()-2)/24,5),'Расчет сбытовых надбавок'!$B$1537:'Расчет сбытовых надбавок'!$G$2280,3)</f>
        <v>545.5</v>
      </c>
      <c r="S618" s="108">
        <f>VLOOKUP($A618+ROUND((COLUMN()-2)/24,5),АТС!$A$41:$F$784,4)+VLOOKUP($A618+ROUND((COLUMN()-2)/24,5),'Расчет сбытовых надбавок'!$B$1537:'Расчет сбытовых надбавок'!$G$2280,3)</f>
        <v>106.66000000000001</v>
      </c>
      <c r="T618" s="108">
        <f>VLOOKUP($A618+ROUND((COLUMN()-2)/24,5),АТС!$A$41:$F$784,4)+VLOOKUP($A618+ROUND((COLUMN()-2)/24,5),'Расчет сбытовых надбавок'!$B$1537:'Расчет сбытовых надбавок'!$G$2280,3)</f>
        <v>236.86</v>
      </c>
      <c r="U618" s="108">
        <f>VLOOKUP($A618+ROUND((COLUMN()-2)/24,5),АТС!$A$41:$F$784,4)+VLOOKUP($A618+ROUND((COLUMN()-2)/24,5),'Расчет сбытовых надбавок'!$B$1537:'Расчет сбытовых надбавок'!$G$2280,3)</f>
        <v>347.1</v>
      </c>
      <c r="V618" s="108">
        <f>VLOOKUP($A618+ROUND((COLUMN()-2)/24,5),АТС!$A$41:$F$784,4)+VLOOKUP($A618+ROUND((COLUMN()-2)/24,5),'Расчет сбытовых надбавок'!$B$1537:'Расчет сбытовых надбавок'!$G$2280,3)</f>
        <v>281.39</v>
      </c>
      <c r="W618" s="108">
        <f>VLOOKUP($A618+ROUND((COLUMN()-2)/24,5),АТС!$A$41:$F$784,4)+VLOOKUP($A618+ROUND((COLUMN()-2)/24,5),'Расчет сбытовых надбавок'!$B$1537:'Расчет сбытовых надбавок'!$G$2280,3)</f>
        <v>2.66</v>
      </c>
      <c r="X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Y618" s="10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8">
        <f t="shared" si="16"/>
        <v>41992</v>
      </c>
      <c r="B619" s="10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C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E619" s="10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F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08">
        <f>VLOOKUP($A619+ROUND((COLUMN()-2)/24,5),АТС!$A$41:$F$784,4)+VLOOKUP($A619+ROUND((COLUMN()-2)/24,5),'Расчет сбытовых надбавок'!$B$1537:'Расчет сбытовых надбавок'!$G$2280,3)</f>
        <v>124.66</v>
      </c>
      <c r="I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K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8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8">
        <f t="shared" si="16"/>
        <v>41993</v>
      </c>
      <c r="B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I620" s="108">
        <f>VLOOKUP($A620+ROUND((COLUMN()-2)/24,5),АТС!$A$41:$F$784,4)+VLOOKUP($A620+ROUND((COLUMN()-2)/24,5),'Расчет сбытовых надбавок'!$B$1537:'Расчет сбытовых надбавок'!$G$2280,3)</f>
        <v>80.84</v>
      </c>
      <c r="J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8">
        <f>VLOOKUP($A620+ROUND((COLUMN()-2)/24,5),АТС!$A$41:$F$784,4)+VLOOKUP($A620+ROUND((COLUMN()-2)/24,5),'Расчет сбытовых надбавок'!$B$1537:'Расчет сбытовых надбавок'!$G$2280,3)</f>
        <v>15.290000000000001</v>
      </c>
      <c r="L620" s="108">
        <f>VLOOKUP($A620+ROUND((COLUMN()-2)/24,5),АТС!$A$41:$F$784,4)+VLOOKUP($A620+ROUND((COLUMN()-2)/24,5),'Расчет сбытовых надбавок'!$B$1537:'Расчет сбытовых надбавок'!$G$2280,3)</f>
        <v>2.7</v>
      </c>
      <c r="M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08">
        <f>VLOOKUP($A620+ROUND((COLUMN()-2)/24,5),АТС!$A$41:$F$784,4)+VLOOKUP($A620+ROUND((COLUMN()-2)/24,5),'Расчет сбытовых надбавок'!$B$1537:'Расчет сбытовых надбавок'!$G$2280,3)</f>
        <v>3.92</v>
      </c>
      <c r="P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08">
        <f>VLOOKUP($A620+ROUND((COLUMN()-2)/24,5),АТС!$A$41:$F$784,4)+VLOOKUP($A620+ROUND((COLUMN()-2)/24,5),'Расчет сбытовых надбавок'!$B$1537:'Расчет сбытовых надбавок'!$G$2280,3)</f>
        <v>69.17</v>
      </c>
      <c r="S620" s="108">
        <f>VLOOKUP($A620+ROUND((COLUMN()-2)/24,5),АТС!$A$41:$F$784,4)+VLOOKUP($A620+ROUND((COLUMN()-2)/24,5),'Расчет сбытовых надбавок'!$B$1537:'Расчет сбытовых надбавок'!$G$2280,3)</f>
        <v>81.900000000000006</v>
      </c>
      <c r="T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8">
        <f t="shared" si="16"/>
        <v>41994</v>
      </c>
      <c r="B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I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J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08">
        <f>VLOOKUP($A621+ROUND((COLUMN()-2)/24,5),АТС!$A$41:$F$784,4)+VLOOKUP($A621+ROUND((COLUMN()-2)/24,5),'Расчет сбытовых надбавок'!$B$1537:'Расчет сбытовых надбавок'!$G$2280,3)</f>
        <v>133.82</v>
      </c>
      <c r="Q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8">
        <f t="shared" si="16"/>
        <v>41995</v>
      </c>
      <c r="B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I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8">
        <f t="shared" si="16"/>
        <v>41996</v>
      </c>
      <c r="B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H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I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J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K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8">
        <f>VLOOKUP($A623+ROUND((COLUMN()-2)/24,5),АТС!$A$41:$F$784,4)+VLOOKUP($A623+ROUND((COLUMN()-2)/24,5),'Расчет сбытовых надбавок'!$B$1537:'Расчет сбытовых надбавок'!$G$2280,3)</f>
        <v>350.27</v>
      </c>
      <c r="S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W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8">
        <f t="shared" si="16"/>
        <v>41997</v>
      </c>
      <c r="B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8">
        <f>VLOOKUP($A624+ROUND((COLUMN()-2)/24,5),АТС!$A$41:$F$784,4)+VLOOKUP($A624+ROUND((COLUMN()-2)/24,5),'Расчет сбытовых надбавок'!$B$1537:'Расчет сбытовых надбавок'!$G$2280,3)</f>
        <v>227.66000000000003</v>
      </c>
      <c r="E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F624" s="108">
        <f>VLOOKUP($A624+ROUND((COLUMN()-2)/24,5),АТС!$A$41:$F$784,4)+VLOOKUP($A624+ROUND((COLUMN()-2)/24,5),'Расчет сбытовых надбавок'!$B$1537:'Расчет сбытовых надбавок'!$G$2280,3)</f>
        <v>39.300000000000004</v>
      </c>
      <c r="G624" s="108">
        <f>VLOOKUP($A624+ROUND((COLUMN()-2)/24,5),АТС!$A$41:$F$784,4)+VLOOKUP($A624+ROUND((COLUMN()-2)/24,5),'Расчет сбытовых надбавок'!$B$1537:'Расчет сбытовых надбавок'!$G$2280,3)</f>
        <v>307.36</v>
      </c>
      <c r="H624" s="108">
        <f>VLOOKUP($A624+ROUND((COLUMN()-2)/24,5),АТС!$A$41:$F$784,4)+VLOOKUP($A624+ROUND((COLUMN()-2)/24,5),'Расчет сбытовых надбавок'!$B$1537:'Расчет сбытовых надбавок'!$G$2280,3)</f>
        <v>125.25</v>
      </c>
      <c r="I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J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K624" s="108">
        <f>VLOOKUP($A624+ROUND((COLUMN()-2)/24,5),АТС!$A$41:$F$784,4)+VLOOKUP($A624+ROUND((COLUMN()-2)/24,5),'Расчет сбытовых надбавок'!$B$1537:'Расчет сбытовых надбавок'!$G$2280,3)</f>
        <v>6.0000000000000005E-2</v>
      </c>
      <c r="L624" s="108">
        <f>VLOOKUP($A624+ROUND((COLUMN()-2)/24,5),АТС!$A$41:$F$784,4)+VLOOKUP($A624+ROUND((COLUMN()-2)/24,5),'Расчет сбытовых надбавок'!$B$1537:'Расчет сбытовых надбавок'!$G$2280,3)</f>
        <v>13.33</v>
      </c>
      <c r="M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08">
        <f>VLOOKUP($A624+ROUND((COLUMN()-2)/24,5),АТС!$A$41:$F$784,4)+VLOOKUP($A624+ROUND((COLUMN()-2)/24,5),'Расчет сбытовых надбавок'!$B$1537:'Расчет сбытовых надбавок'!$G$2280,3)</f>
        <v>0.16</v>
      </c>
      <c r="P624" s="108">
        <f>VLOOKUP($A624+ROUND((COLUMN()-2)/24,5),АТС!$A$41:$F$784,4)+VLOOKUP($A624+ROUND((COLUMN()-2)/24,5),'Расчет сбытовых надбавок'!$B$1537:'Расчет сбытовых надбавок'!$G$2280,3)</f>
        <v>0.39</v>
      </c>
      <c r="Q624" s="108">
        <f>VLOOKUP($A624+ROUND((COLUMN()-2)/24,5),АТС!$A$41:$F$784,4)+VLOOKUP($A624+ROUND((COLUMN()-2)/24,5),'Расчет сбытовых надбавок'!$B$1537:'Расчет сбытовых надбавок'!$G$2280,3)</f>
        <v>32.340000000000003</v>
      </c>
      <c r="R624" s="108">
        <f>VLOOKUP($A624+ROUND((COLUMN()-2)/24,5),АТС!$A$41:$F$784,4)+VLOOKUP($A624+ROUND((COLUMN()-2)/24,5),'Расчет сбытовых надбавок'!$B$1537:'Расчет сбытовых надбавок'!$G$2280,3)</f>
        <v>71.2</v>
      </c>
      <c r="S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T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</row>
    <row r="625" spans="1:27" x14ac:dyDescent="0.2">
      <c r="A625" s="88">
        <f t="shared" si="16"/>
        <v>41998</v>
      </c>
      <c r="B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8">
        <f>VLOOKUP($A625+ROUND((COLUMN()-2)/24,5),АТС!$A$41:$F$784,4)+VLOOKUP($A625+ROUND((COLUMN()-2)/24,5),'Расчет сбытовых надбавок'!$B$1537:'Расчет сбытовых надбавок'!$G$2280,3)</f>
        <v>105.89</v>
      </c>
      <c r="E625" s="108">
        <f>VLOOKUP($A625+ROUND((COLUMN()-2)/24,5),АТС!$A$41:$F$784,4)+VLOOKUP($A625+ROUND((COLUMN()-2)/24,5),'Расчет сбытовых надбавок'!$B$1537:'Расчет сбытовых надбавок'!$G$2280,3)</f>
        <v>108.47</v>
      </c>
      <c r="F625" s="10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G625" s="108">
        <f>VLOOKUP($A625+ROUND((COLUMN()-2)/24,5),АТС!$A$41:$F$784,4)+VLOOKUP($A625+ROUND((COLUMN()-2)/24,5),'Расчет сбытовых надбавок'!$B$1537:'Расчет сбытовых надбавок'!$G$2280,3)</f>
        <v>132.82</v>
      </c>
      <c r="H625" s="108">
        <f>VLOOKUP($A625+ROUND((COLUMN()-2)/24,5),АТС!$A$41:$F$784,4)+VLOOKUP($A625+ROUND((COLUMN()-2)/24,5),'Расчет сбытовых надбавок'!$B$1537:'Расчет сбытовых надбавок'!$G$2280,3)</f>
        <v>6.0000000000000005E-2</v>
      </c>
      <c r="I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K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0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8">
        <f t="shared" si="16"/>
        <v>41999</v>
      </c>
      <c r="B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F626" s="108">
        <f>VLOOKUP($A626+ROUND((COLUMN()-2)/24,5),АТС!$A$41:$F$784,4)+VLOOKUP($A626+ROUND((COLUMN()-2)/24,5),'Расчет сбытовых надбавок'!$B$1537:'Расчет сбытовых надбавок'!$G$2280,3)</f>
        <v>2.6</v>
      </c>
      <c r="G626" s="108">
        <f>VLOOKUP($A626+ROUND((COLUMN()-2)/24,5),АТС!$A$41:$F$784,4)+VLOOKUP($A626+ROUND((COLUMN()-2)/24,5),'Расчет сбытовых надбавок'!$B$1537:'Расчет сбытовых надбавок'!$G$2280,3)</f>
        <v>1.02</v>
      </c>
      <c r="H626" s="108">
        <f>VLOOKUP($A626+ROUND((COLUMN()-2)/24,5),АТС!$A$41:$F$784,4)+VLOOKUP($A626+ROUND((COLUMN()-2)/24,5),'Расчет сбытовых надбавок'!$B$1537:'Расчет сбытовых надбавок'!$G$2280,3)</f>
        <v>43.28</v>
      </c>
      <c r="I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O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8">
        <f t="shared" si="16"/>
        <v>42000</v>
      </c>
      <c r="B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8">
        <f>VLOOKUP($A627+ROUND((COLUMN()-2)/24,5),АТС!$A$41:$F$784,4)+VLOOKUP($A627+ROUND((COLUMN()-2)/24,5),'Расчет сбытовых надбавок'!$B$1537:'Расчет сбытовых надбавок'!$G$2280,3)</f>
        <v>6.59</v>
      </c>
      <c r="H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I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J627" s="108">
        <f>VLOOKUP($A627+ROUND((COLUMN()-2)/24,5),АТС!$A$41:$F$784,4)+VLOOKUP($A627+ROUND((COLUMN()-2)/24,5),'Расчет сбытовых надбавок'!$B$1537:'Расчет сбытовых надбавок'!$G$2280,3)</f>
        <v>4.9799999999999995</v>
      </c>
      <c r="K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O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08">
        <f>VLOOKUP($A627+ROUND((COLUMN()-2)/24,5),АТС!$A$41:$F$784,4)+VLOOKUP($A627+ROUND((COLUMN()-2)/24,5),'Расчет сбытовых надбавок'!$B$1537:'Расчет сбытовых надбавок'!$G$2280,3)</f>
        <v>25.810000000000002</v>
      </c>
      <c r="S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08">
        <f>VLOOKUP($A627+ROUND((COLUMN()-2)/24,5),АТС!$A$41:$F$784,4)+VLOOKUP($A627+ROUND((COLUMN()-2)/24,5),'Расчет сбытовых надбавок'!$B$1537:'Расчет сбытовых надбавок'!$G$2280,3)</f>
        <v>21.48</v>
      </c>
      <c r="U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0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8">
        <f t="shared" si="16"/>
        <v>42001</v>
      </c>
      <c r="B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8">
        <f>VLOOKUP($A628+ROUND((COLUMN()-2)/24,5),АТС!$A$41:$F$784,4)+VLOOKUP($A628+ROUND((COLUMN()-2)/24,5),'Расчет сбытовых надбавок'!$B$1537:'Расчет сбытовых надбавок'!$G$2280,3)</f>
        <v>181.36</v>
      </c>
      <c r="F628" s="108">
        <f>VLOOKUP($A628+ROUND((COLUMN()-2)/24,5),АТС!$A$41:$F$784,4)+VLOOKUP($A628+ROUND((COLUMN()-2)/24,5),'Расчет сбытовых надбавок'!$B$1537:'Расчет сбытовых надбавок'!$G$2280,3)</f>
        <v>198.6</v>
      </c>
      <c r="G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H628" s="108">
        <f>VLOOKUP($A628+ROUND((COLUMN()-2)/24,5),АТС!$A$41:$F$784,4)+VLOOKUP($A628+ROUND((COLUMN()-2)/24,5),'Расчет сбытовых надбавок'!$B$1537:'Расчет сбытовых надбавок'!$G$2280,3)</f>
        <v>170.87</v>
      </c>
      <c r="I628" s="108">
        <f>VLOOKUP($A628+ROUND((COLUMN()-2)/24,5),АТС!$A$41:$F$784,4)+VLOOKUP($A628+ROUND((COLUMN()-2)/24,5),'Расчет сбытовых надбавок'!$B$1537:'Расчет сбытовых надбавок'!$G$2280,3)</f>
        <v>279.26</v>
      </c>
      <c r="J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K628" s="108">
        <f>VLOOKUP($A628+ROUND((COLUMN()-2)/24,5),АТС!$A$41:$F$784,4)+VLOOKUP($A628+ROUND((COLUMN()-2)/24,5),'Расчет сбытовых надбавок'!$B$1537:'Расчет сбытовых надбавок'!$G$2280,3)</f>
        <v>70.12</v>
      </c>
      <c r="L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08">
        <f>VLOOKUP($A628+ROUND((COLUMN()-2)/24,5),АТС!$A$41:$F$784,4)+VLOOKUP($A628+ROUND((COLUMN()-2)/24,5),'Расчет сбытовых надбавок'!$B$1537:'Расчет сбытовых надбавок'!$G$2280,3)</f>
        <v>19.259999999999998</v>
      </c>
      <c r="Q628" s="108">
        <f>VLOOKUP($A628+ROUND((COLUMN()-2)/24,5),АТС!$A$41:$F$784,4)+VLOOKUP($A628+ROUND((COLUMN()-2)/24,5),'Расчет сбытовых надбавок'!$B$1537:'Расчет сбытовых надбавок'!$G$2280,3)</f>
        <v>35.14</v>
      </c>
      <c r="R628" s="108">
        <f>VLOOKUP($A628+ROUND((COLUMN()-2)/24,5),АТС!$A$41:$F$784,4)+VLOOKUP($A628+ROUND((COLUMN()-2)/24,5),'Расчет сбытовых надбавок'!$B$1537:'Расчет сбытовых надбавок'!$G$2280,3)</f>
        <v>429.40000000000003</v>
      </c>
      <c r="S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8">
        <f t="shared" si="16"/>
        <v>42002</v>
      </c>
      <c r="B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08">
        <f>VLOOKUP($A629+ROUND((COLUMN()-2)/24,5),АТС!$A$41:$F$784,4)+VLOOKUP($A629+ROUND((COLUMN()-2)/24,5),'Расчет сбытовых надбавок'!$B$1537:'Расчет сбытовых надбавок'!$G$2280,3)</f>
        <v>71.010000000000005</v>
      </c>
      <c r="G629" s="108">
        <f>VLOOKUP($A629+ROUND((COLUMN()-2)/24,5),АТС!$A$41:$F$784,4)+VLOOKUP($A629+ROUND((COLUMN()-2)/24,5),'Расчет сбытовых надбавок'!$B$1537:'Расчет сбытовых надбавок'!$G$2280,3)</f>
        <v>130.47</v>
      </c>
      <c r="H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I629" s="108">
        <f>VLOOKUP($A629+ROUND((COLUMN()-2)/24,5),АТС!$A$41:$F$784,4)+VLOOKUP($A629+ROUND((COLUMN()-2)/24,5),'Расчет сбытовых надбавок'!$B$1537:'Расчет сбытовых надбавок'!$G$2280,3)</f>
        <v>133.44999999999999</v>
      </c>
      <c r="J629" s="108">
        <f>VLOOKUP($A629+ROUND((COLUMN()-2)/24,5),АТС!$A$41:$F$784,4)+VLOOKUP($A629+ROUND((COLUMN()-2)/24,5),'Расчет сбытовых надбавок'!$B$1537:'Расчет сбытовых надбавок'!$G$2280,3)</f>
        <v>140.19999999999999</v>
      </c>
      <c r="K629" s="108">
        <f>VLOOKUP($A629+ROUND((COLUMN()-2)/24,5),АТС!$A$41:$F$784,4)+VLOOKUP($A629+ROUND((COLUMN()-2)/24,5),'Расчет сбытовых надбавок'!$B$1537:'Расчет сбытовых надбавок'!$G$2280,3)</f>
        <v>213.56</v>
      </c>
      <c r="L629" s="108">
        <f>VLOOKUP($A629+ROUND((COLUMN()-2)/24,5),АТС!$A$41:$F$784,4)+VLOOKUP($A629+ROUND((COLUMN()-2)/24,5),'Расчет сбытовых надбавок'!$B$1537:'Расчет сбытовых надбавок'!$G$2280,3)</f>
        <v>120.45</v>
      </c>
      <c r="M629" s="108">
        <f>VLOOKUP($A629+ROUND((COLUMN()-2)/24,5),АТС!$A$41:$F$784,4)+VLOOKUP($A629+ROUND((COLUMN()-2)/24,5),'Расчет сбытовых надбавок'!$B$1537:'Расчет сбытовых надбавок'!$G$2280,3)</f>
        <v>255.48</v>
      </c>
      <c r="N629" s="108">
        <f>VLOOKUP($A629+ROUND((COLUMN()-2)/24,5),АТС!$A$41:$F$784,4)+VLOOKUP($A629+ROUND((COLUMN()-2)/24,5),'Расчет сбытовых надбавок'!$B$1537:'Расчет сбытовых надбавок'!$G$2280,3)</f>
        <v>251.38</v>
      </c>
      <c r="O629" s="108">
        <f>VLOOKUP($A629+ROUND((COLUMN()-2)/24,5),АТС!$A$41:$F$784,4)+VLOOKUP($A629+ROUND((COLUMN()-2)/24,5),'Расчет сбытовых надбавок'!$B$1537:'Расчет сбытовых надбавок'!$G$2280,3)</f>
        <v>109.69</v>
      </c>
      <c r="P629" s="108">
        <f>VLOOKUP($A629+ROUND((COLUMN()-2)/24,5),АТС!$A$41:$F$784,4)+VLOOKUP($A629+ROUND((COLUMN()-2)/24,5),'Расчет сбытовых надбавок'!$B$1537:'Расчет сбытовых надбавок'!$G$2280,3)</f>
        <v>308.52</v>
      </c>
      <c r="Q629" s="108">
        <f>VLOOKUP($A629+ROUND((COLUMN()-2)/24,5),АТС!$A$41:$F$784,4)+VLOOKUP($A629+ROUND((COLUMN()-2)/24,5),'Расчет сбытовых надбавок'!$B$1537:'Расчет сбытовых надбавок'!$G$2280,3)</f>
        <v>314.59999999999997</v>
      </c>
      <c r="R629" s="108">
        <f>VLOOKUP($A629+ROUND((COLUMN()-2)/24,5),АТС!$A$41:$F$784,4)+VLOOKUP($A629+ROUND((COLUMN()-2)/24,5),'Расчет сбытовых надбавок'!$B$1537:'Расчет сбытовых надбавок'!$G$2280,3)</f>
        <v>141.08000000000001</v>
      </c>
      <c r="S629" s="108">
        <f>VLOOKUP($A629+ROUND((COLUMN()-2)/24,5),АТС!$A$41:$F$784,4)+VLOOKUP($A629+ROUND((COLUMN()-2)/24,5),'Расчет сбытовых надбавок'!$B$1537:'Расчет сбытовых надбавок'!$G$2280,3)</f>
        <v>133.15</v>
      </c>
      <c r="T629" s="108">
        <f>VLOOKUP($A629+ROUND((COLUMN()-2)/24,5),АТС!$A$41:$F$784,4)+VLOOKUP($A629+ROUND((COLUMN()-2)/24,5),'Расчет сбытовых надбавок'!$B$1537:'Расчет сбытовых надбавок'!$G$2280,3)</f>
        <v>88.72</v>
      </c>
      <c r="U629" s="108">
        <f>VLOOKUP($A629+ROUND((COLUMN()-2)/24,5),АТС!$A$41:$F$784,4)+VLOOKUP($A629+ROUND((COLUMN()-2)/24,5),'Расчет сбытовых надбавок'!$B$1537:'Расчет сбытовых надбавок'!$G$2280,3)</f>
        <v>56.46</v>
      </c>
      <c r="V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8">
        <f>VLOOKUP($A629+ROUND((COLUMN()-2)/24,5),АТС!$A$41:$F$784,4)+VLOOKUP($A629+ROUND((COLUMN()-2)/24,5),'Расчет сбытовых надбавок'!$B$1537:'Расчет сбытовых надбавок'!$G$2280,3)</f>
        <v>0.01</v>
      </c>
      <c r="Y629" s="10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8">
        <f t="shared" si="16"/>
        <v>42003</v>
      </c>
      <c r="B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08">
        <f>VLOOKUP($A630+ROUND((COLUMN()-2)/24,5),АТС!$A$41:$F$784,4)+VLOOKUP($A630+ROUND((COLUMN()-2)/24,5),'Расчет сбытовых надбавок'!$B$1537:'Расчет сбытовых надбавок'!$G$2280,3)</f>
        <v>436.79999999999995</v>
      </c>
      <c r="H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I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08">
        <f>VLOOKUP($A630+ROUND((COLUMN()-2)/24,5),АТС!$A$41:$F$784,4)+VLOOKUP($A630+ROUND((COLUMN()-2)/24,5),'Расчет сбытовых надбавок'!$B$1537:'Расчет сбытовых надбавок'!$G$2280,3)</f>
        <v>0.01</v>
      </c>
      <c r="P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08">
        <f>VLOOKUP($A630+ROUND((COLUMN()-2)/24,5),АТС!$A$41:$F$784,4)+VLOOKUP($A630+ROUND((COLUMN()-2)/24,5),'Расчет сбытовых надбавок'!$B$1537:'Расчет сбытовых надбавок'!$G$2280,3)</f>
        <v>0.01</v>
      </c>
      <c r="U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8">
        <f>VLOOKUP($A630+ROUND((COLUMN()-2)/24,5),АТС!$A$41:$F$784,4)+VLOOKUP($A630+ROUND((COLUMN()-2)/24,5),'Расчет сбытовых надбавок'!$B$1537:'Расчет сбытовых надбавок'!$G$2280,3)</f>
        <v>0.01</v>
      </c>
      <c r="X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8">
        <f t="shared" si="16"/>
        <v>42004</v>
      </c>
      <c r="B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F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8">
        <f>VLOOKUP($A631+ROUND((COLUMN()-2)/24,5),АТС!$A$41:$F$784,4)+VLOOKUP($A631+ROUND((COLUMN()-2)/24,5),'Расчет сбытовых надбавок'!$B$1537:'Расчет сбытовых надбавок'!$G$2280,3)</f>
        <v>9.93</v>
      </c>
      <c r="H631" s="108">
        <f>VLOOKUP($A631+ROUND((COLUMN()-2)/24,5),АТС!$A$41:$F$784,4)+VLOOKUP($A631+ROUND((COLUMN()-2)/24,5),'Расчет сбытовых надбавок'!$B$1537:'Расчет сбытовых надбавок'!$G$2280,3)</f>
        <v>281.16000000000003</v>
      </c>
      <c r="I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J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K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0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101"/>
    </row>
    <row r="633" spans="1:27" x14ac:dyDescent="0.25">
      <c r="A633" s="96" t="s">
        <v>157</v>
      </c>
      <c r="B633" s="87"/>
      <c r="C633" s="87"/>
      <c r="D633" s="87"/>
    </row>
    <row r="634" spans="1:27" ht="12.75" customHeight="1" x14ac:dyDescent="0.2">
      <c r="A634" s="165" t="s">
        <v>49</v>
      </c>
      <c r="B634" s="168" t="s">
        <v>160</v>
      </c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70"/>
    </row>
    <row r="635" spans="1:27" ht="12.75" customHeight="1" x14ac:dyDescent="0.2">
      <c r="A635" s="166"/>
      <c r="B635" s="171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3"/>
    </row>
    <row r="636" spans="1:27" s="121" customFormat="1" ht="12.75" customHeight="1" x14ac:dyDescent="0.2">
      <c r="A636" s="166"/>
      <c r="B636" s="206" t="s">
        <v>129</v>
      </c>
      <c r="C636" s="202" t="s">
        <v>130</v>
      </c>
      <c r="D636" s="202" t="s">
        <v>131</v>
      </c>
      <c r="E636" s="202" t="s">
        <v>132</v>
      </c>
      <c r="F636" s="202" t="s">
        <v>133</v>
      </c>
      <c r="G636" s="202" t="s">
        <v>134</v>
      </c>
      <c r="H636" s="202" t="s">
        <v>135</v>
      </c>
      <c r="I636" s="202" t="s">
        <v>136</v>
      </c>
      <c r="J636" s="202" t="s">
        <v>137</v>
      </c>
      <c r="K636" s="202" t="s">
        <v>138</v>
      </c>
      <c r="L636" s="202" t="s">
        <v>139</v>
      </c>
      <c r="M636" s="202" t="s">
        <v>140</v>
      </c>
      <c r="N636" s="204" t="s">
        <v>141</v>
      </c>
      <c r="O636" s="202" t="s">
        <v>142</v>
      </c>
      <c r="P636" s="202" t="s">
        <v>143</v>
      </c>
      <c r="Q636" s="202" t="s">
        <v>144</v>
      </c>
      <c r="R636" s="202" t="s">
        <v>145</v>
      </c>
      <c r="S636" s="202" t="s">
        <v>146</v>
      </c>
      <c r="T636" s="202" t="s">
        <v>147</v>
      </c>
      <c r="U636" s="202" t="s">
        <v>148</v>
      </c>
      <c r="V636" s="202" t="s">
        <v>149</v>
      </c>
      <c r="W636" s="202" t="s">
        <v>150</v>
      </c>
      <c r="X636" s="202" t="s">
        <v>151</v>
      </c>
      <c r="Y636" s="202" t="s">
        <v>152</v>
      </c>
    </row>
    <row r="637" spans="1:27" s="121" customFormat="1" ht="11.25" customHeight="1" x14ac:dyDescent="0.2">
      <c r="A637" s="167"/>
      <c r="B637" s="207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5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</row>
    <row r="638" spans="1:27" ht="15.75" customHeight="1" x14ac:dyDescent="0.2">
      <c r="A638" s="88">
        <f>A601</f>
        <v>41974</v>
      </c>
      <c r="B638" s="108">
        <f>VLOOKUP($A638+ROUND((COLUMN()-2)/24,5),АТС!$A$41:$F$784,4)+VLOOKUP($A638+ROUND((COLUMN()-2)/24,5),'Расчет сбытовых надбавок'!$B$1537:'Расчет сбытовых надбавок'!$G$2280,4)</f>
        <v>33.65</v>
      </c>
      <c r="C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8">
        <f>VLOOKUP($A638+ROUND((COLUMN()-2)/24,5),АТС!$A$41:$F$784,4)+VLOOKUP($A638+ROUND((COLUMN()-2)/24,5),'Расчет сбытовых надбавок'!$B$1537:'Расчет сбытовых надбавок'!$G$2280,4)</f>
        <v>110.42999999999999</v>
      </c>
      <c r="F638" s="108">
        <f>VLOOKUP($A638+ROUND((COLUMN()-2)/24,5),АТС!$A$41:$F$784,4)+VLOOKUP($A638+ROUND((COLUMN()-2)/24,5),'Расчет сбытовых надбавок'!$B$1537:'Расчет сбытовых надбавок'!$G$2280,4)</f>
        <v>0.23</v>
      </c>
      <c r="G638" s="108">
        <f>VLOOKUP($A638+ROUND((COLUMN()-2)/24,5),АТС!$A$41:$F$784,4)+VLOOKUP($A638+ROUND((COLUMN()-2)/24,5),'Расчет сбытовых надбавок'!$B$1537:'Расчет сбытовых надбавок'!$G$2280,4)</f>
        <v>43.21</v>
      </c>
      <c r="H638" s="108">
        <f>VLOOKUP($A638+ROUND((COLUMN()-2)/24,5),АТС!$A$41:$F$784,4)+VLOOKUP($A638+ROUND((COLUMN()-2)/24,5),'Расчет сбытовых надбавок'!$B$1537:'Расчет сбытовых надбавок'!$G$2280,4)</f>
        <v>59.57</v>
      </c>
      <c r="I638" s="108">
        <f>VLOOKUP($A638+ROUND((COLUMN()-2)/24,5),АТС!$A$41:$F$784,4)+VLOOKUP($A638+ROUND((COLUMN()-2)/24,5),'Расчет сбытовых надбавок'!$B$1537:'Расчет сбытовых надбавок'!$G$2280,4)</f>
        <v>124.76</v>
      </c>
      <c r="J638" s="108">
        <f>VLOOKUP($A638+ROUND((COLUMN()-2)/24,5),АТС!$A$41:$F$784,4)+VLOOKUP($A638+ROUND((COLUMN()-2)/24,5),'Расчет сбытовых надбавок'!$B$1537:'Расчет сбытовых надбавок'!$G$2280,4)</f>
        <v>6.5</v>
      </c>
      <c r="K638" s="108">
        <f>VLOOKUP($A638+ROUND((COLUMN()-2)/24,5),АТС!$A$41:$F$784,4)+VLOOKUP($A638+ROUND((COLUMN()-2)/24,5),'Расчет сбытовых надбавок'!$B$1537:'Расчет сбытовых надбавок'!$G$2280,4)</f>
        <v>30.35</v>
      </c>
      <c r="L638" s="108">
        <f>VLOOKUP($A638+ROUND((COLUMN()-2)/24,5),АТС!$A$41:$F$784,4)+VLOOKUP($A638+ROUND((COLUMN()-2)/24,5),'Расчет сбытовых надбавок'!$B$1537:'Расчет сбытовых надбавок'!$G$2280,4)</f>
        <v>21.240000000000002</v>
      </c>
      <c r="M638" s="108">
        <f>VLOOKUP($A638+ROUND((COLUMN()-2)/24,5),АТС!$A$41:$F$784,4)+VLOOKUP($A638+ROUND((COLUMN()-2)/24,5),'Расчет сбытовых надбавок'!$B$1537:'Расчет сбытовых надбавок'!$G$2280,4)</f>
        <v>2.2600000000000002</v>
      </c>
      <c r="N638" s="108">
        <f>VLOOKUP($A638+ROUND((COLUMN()-2)/24,5),АТС!$A$41:$F$784,4)+VLOOKUP($A638+ROUND((COLUMN()-2)/24,5),'Расчет сбытовых надбавок'!$B$1537:'Расчет сбытовых надбавок'!$G$2280,4)</f>
        <v>279.20999999999998</v>
      </c>
      <c r="O638" s="108">
        <f>VLOOKUP($A638+ROUND((COLUMN()-2)/24,5),АТС!$A$41:$F$784,4)+VLOOKUP($A638+ROUND((COLUMN()-2)/24,5),'Расчет сбытовых надбавок'!$B$1537:'Расчет сбытовых надбавок'!$G$2280,4)</f>
        <v>291.24</v>
      </c>
      <c r="P638" s="108">
        <f>VLOOKUP($A638+ROUND((COLUMN()-2)/24,5),АТС!$A$41:$F$784,4)+VLOOKUP($A638+ROUND((COLUMN()-2)/24,5),'Расчет сбытовых надбавок'!$B$1537:'Расчет сбытовых надбавок'!$G$2280,4)</f>
        <v>692.92000000000007</v>
      </c>
      <c r="Q638" s="108">
        <f>VLOOKUP($A638+ROUND((COLUMN()-2)/24,5),АТС!$A$41:$F$784,4)+VLOOKUP($A638+ROUND((COLUMN()-2)/24,5),'Расчет сбытовых надбавок'!$B$1537:'Расчет сбытовых надбавок'!$G$2280,4)</f>
        <v>722.02</v>
      </c>
      <c r="R638" s="108">
        <f>VLOOKUP($A638+ROUND((COLUMN()-2)/24,5),АТС!$A$41:$F$784,4)+VLOOKUP($A638+ROUND((COLUMN()-2)/24,5),'Расчет сбытовых надбавок'!$B$1537:'Расчет сбытовых надбавок'!$G$2280,4)</f>
        <v>1196.6500000000001</v>
      </c>
      <c r="S638" s="108">
        <f>VLOOKUP($A638+ROUND((COLUMN()-2)/24,5),АТС!$A$41:$F$784,4)+VLOOKUP($A638+ROUND((COLUMN()-2)/24,5),'Расчет сбытовых надбавок'!$B$1537:'Расчет сбытовых надбавок'!$G$2280,4)</f>
        <v>442.84999999999997</v>
      </c>
      <c r="T638" s="108">
        <f>VLOOKUP($A638+ROUND((COLUMN()-2)/24,5),АТС!$A$41:$F$784,4)+VLOOKUP($A638+ROUND((COLUMN()-2)/24,5),'Расчет сбытовых надбавок'!$B$1537:'Расчет сбытовых надбавок'!$G$2280,4)</f>
        <v>872.56</v>
      </c>
      <c r="U638" s="108">
        <f>VLOOKUP($A638+ROUND((COLUMN()-2)/24,5),АТС!$A$41:$F$784,4)+VLOOKUP($A638+ROUND((COLUMN()-2)/24,5),'Расчет сбытовых надбавок'!$B$1537:'Расчет сбытовых надбавок'!$G$2280,4)</f>
        <v>98.38</v>
      </c>
      <c r="V638" s="108">
        <f>VLOOKUP($A638+ROUND((COLUMN()-2)/24,5),АТС!$A$41:$F$784,4)+VLOOKUP($A638+ROUND((COLUMN()-2)/24,5),'Расчет сбытовых надбавок'!$B$1537:'Расчет сбытовых надбавок'!$G$2280,4)</f>
        <v>320.21999999999997</v>
      </c>
      <c r="W638" s="108">
        <f>VLOOKUP($A638+ROUND((COLUMN()-2)/24,5),АТС!$A$41:$F$784,4)+VLOOKUP($A638+ROUND((COLUMN()-2)/24,5),'Расчет сбытовых надбавок'!$B$1537:'Расчет сбытовых надбавок'!$G$2280,4)</f>
        <v>53.430000000000007</v>
      </c>
      <c r="X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89"/>
    </row>
    <row r="639" spans="1:27" x14ac:dyDescent="0.2">
      <c r="A639" s="88">
        <f>A638+1</f>
        <v>41975</v>
      </c>
      <c r="B639" s="10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C639" s="108">
        <f>VLOOKUP($A639+ROUND((COLUMN()-2)/24,5),АТС!$A$41:$F$784,4)+VLOOKUP($A639+ROUND((COLUMN()-2)/24,5),'Расчет сбытовых надбавок'!$B$1537:'Расчет сбытовых надбавок'!$G$2280,4)</f>
        <v>153.26</v>
      </c>
      <c r="D639" s="108">
        <f>VLOOKUP($A639+ROUND((COLUMN()-2)/24,5),АТС!$A$41:$F$784,4)+VLOOKUP($A639+ROUND((COLUMN()-2)/24,5),'Расчет сбытовых надбавок'!$B$1537:'Расчет сбытовых надбавок'!$G$2280,4)</f>
        <v>204.54</v>
      </c>
      <c r="E639" s="108">
        <f>VLOOKUP($A639+ROUND((COLUMN()-2)/24,5),АТС!$A$41:$F$784,4)+VLOOKUP($A639+ROUND((COLUMN()-2)/24,5),'Расчет сбытовых надбавок'!$B$1537:'Расчет сбытовых надбавок'!$G$2280,4)</f>
        <v>41.08</v>
      </c>
      <c r="F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8">
        <f>VLOOKUP($A639+ROUND((COLUMN()-2)/24,5),АТС!$A$41:$F$784,4)+VLOOKUP($A639+ROUND((COLUMN()-2)/24,5),'Расчет сбытовых надбавок'!$B$1537:'Расчет сбытовых надбавок'!$G$2280,4)</f>
        <v>16.97</v>
      </c>
      <c r="H639" s="108">
        <f>VLOOKUP($A639+ROUND((COLUMN()-2)/24,5),АТС!$A$41:$F$784,4)+VLOOKUP($A639+ROUND((COLUMN()-2)/24,5),'Расчет сбытовых надбавок'!$B$1537:'Расчет сбытовых надбавок'!$G$2280,4)</f>
        <v>67.3</v>
      </c>
      <c r="I639" s="108">
        <f>VLOOKUP($A639+ROUND((COLUMN()-2)/24,5),АТС!$A$41:$F$784,4)+VLOOKUP($A639+ROUND((COLUMN()-2)/24,5),'Расчет сбытовых надбавок'!$B$1537:'Расчет сбытовых надбавок'!$G$2280,4)</f>
        <v>11.01</v>
      </c>
      <c r="J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8">
        <f>VLOOKUP($A639+ROUND((COLUMN()-2)/24,5),АТС!$A$41:$F$784,4)+VLOOKUP($A639+ROUND((COLUMN()-2)/24,5),'Расчет сбытовых надбавок'!$B$1537:'Расчет сбытовых надбавок'!$G$2280,4)</f>
        <v>40.620000000000005</v>
      </c>
      <c r="Q639" s="108">
        <f>VLOOKUP($A639+ROUND((COLUMN()-2)/24,5),АТС!$A$41:$F$784,4)+VLOOKUP($A639+ROUND((COLUMN()-2)/24,5),'Расчет сбытовых надбавок'!$B$1537:'Расчет сбытовых надбавок'!$G$2280,4)</f>
        <v>120.86</v>
      </c>
      <c r="R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8">
        <f t="shared" ref="A640:A668" si="17">A639+1</f>
        <v>41976</v>
      </c>
      <c r="B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8">
        <f>VLOOKUP($A640+ROUND((COLUMN()-2)/24,5),АТС!$A$41:$F$784,4)+VLOOKUP($A640+ROUND((COLUMN()-2)/24,5),'Расчет сбытовых надбавок'!$B$1537:'Расчет сбытовых надбавок'!$G$2280,4)</f>
        <v>22.58</v>
      </c>
      <c r="D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8">
        <f>VLOOKUP($A640+ROUND((COLUMN()-2)/24,5),АТС!$A$41:$F$784,4)+VLOOKUP($A640+ROUND((COLUMN()-2)/24,5),'Расчет сбытовых надбавок'!$B$1537:'Расчет сбытовых надбавок'!$G$2280,4)</f>
        <v>26.200000000000003</v>
      </c>
      <c r="G640" s="108">
        <f>VLOOKUP($A640+ROUND((COLUMN()-2)/24,5),АТС!$A$41:$F$784,4)+VLOOKUP($A640+ROUND((COLUMN()-2)/24,5),'Расчет сбытовых надбавок'!$B$1537:'Расчет сбытовых надбавок'!$G$2280,4)</f>
        <v>118.46</v>
      </c>
      <c r="H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I640" s="10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J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8">
        <f>VLOOKUP($A640+ROUND((COLUMN()-2)/24,5),АТС!$A$41:$F$784,4)+VLOOKUP($A640+ROUND((COLUMN()-2)/24,5),'Расчет сбытовых надбавок'!$B$1537:'Расчет сбытовых надбавок'!$G$2280,4)</f>
        <v>0.24000000000000002</v>
      </c>
      <c r="O640" s="108">
        <f>VLOOKUP($A640+ROUND((COLUMN()-2)/24,5),АТС!$A$41:$F$784,4)+VLOOKUP($A640+ROUND((COLUMN()-2)/24,5),'Расчет сбытовых надбавок'!$B$1537:'Расчет сбытовых надбавок'!$G$2280,4)</f>
        <v>0.13</v>
      </c>
      <c r="P640" s="108">
        <f>VLOOKUP($A640+ROUND((COLUMN()-2)/24,5),АТС!$A$41:$F$784,4)+VLOOKUP($A640+ROUND((COLUMN()-2)/24,5),'Расчет сбытовых надбавок'!$B$1537:'Расчет сбытовых надбавок'!$G$2280,4)</f>
        <v>0.02</v>
      </c>
      <c r="Q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8">
        <f>VLOOKUP($A640+ROUND((COLUMN()-2)/24,5),АТС!$A$41:$F$784,4)+VLOOKUP($A640+ROUND((COLUMN()-2)/24,5),'Расчет сбытовых надбавок'!$B$1537:'Расчет сбытовых надбавок'!$G$2280,4)</f>
        <v>158.81</v>
      </c>
      <c r="S640" s="108">
        <f>VLOOKUP($A640+ROUND((COLUMN()-2)/24,5),АТС!$A$41:$F$784,4)+VLOOKUP($A640+ROUND((COLUMN()-2)/24,5),'Расчет сбытовых надбавок'!$B$1537:'Расчет сбытовых надбавок'!$G$2280,4)</f>
        <v>206.68</v>
      </c>
      <c r="T640" s="108">
        <f>VLOOKUP($A640+ROUND((COLUMN()-2)/24,5),АТС!$A$41:$F$784,4)+VLOOKUP($A640+ROUND((COLUMN()-2)/24,5),'Расчет сбытовых надбавок'!$B$1537:'Расчет сбытовых надбавок'!$G$2280,4)</f>
        <v>299.92</v>
      </c>
      <c r="U640" s="108">
        <f>VLOOKUP($A640+ROUND((COLUMN()-2)/24,5),АТС!$A$41:$F$784,4)+VLOOKUP($A640+ROUND((COLUMN()-2)/24,5),'Расчет сбытовых надбавок'!$B$1537:'Расчет сбытовых надбавок'!$G$2280,4)</f>
        <v>0.97000000000000008</v>
      </c>
      <c r="V640" s="108">
        <f>VLOOKUP($A640+ROUND((COLUMN()-2)/24,5),АТС!$A$41:$F$784,4)+VLOOKUP($A640+ROUND((COLUMN()-2)/24,5),'Расчет сбытовых надбавок'!$B$1537:'Расчет сбытовых надбавок'!$G$2280,4)</f>
        <v>107.43</v>
      </c>
      <c r="W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8">
        <f t="shared" si="17"/>
        <v>41977</v>
      </c>
      <c r="B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8">
        <f>VLOOKUP($A641+ROUND((COLUMN()-2)/24,5),АТС!$A$41:$F$784,4)+VLOOKUP($A641+ROUND((COLUMN()-2)/24,5),'Расчет сбытовых надбавок'!$B$1537:'Расчет сбытовых надбавок'!$G$2280,4)</f>
        <v>0.04</v>
      </c>
      <c r="F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08">
        <f>VLOOKUP($A641+ROUND((COLUMN()-2)/24,5),АТС!$A$41:$F$784,4)+VLOOKUP($A641+ROUND((COLUMN()-2)/24,5),'Расчет сбытовых надбавок'!$B$1537:'Расчет сбытовых надбавок'!$G$2280,4)</f>
        <v>6.69</v>
      </c>
      <c r="H641" s="108">
        <f>VLOOKUP($A641+ROUND((COLUMN()-2)/24,5),АТС!$A$41:$F$784,4)+VLOOKUP($A641+ROUND((COLUMN()-2)/24,5),'Расчет сбытовых надбавок'!$B$1537:'Расчет сбытовых надбавок'!$G$2280,4)</f>
        <v>170.54</v>
      </c>
      <c r="I641" s="108">
        <f>VLOOKUP($A641+ROUND((COLUMN()-2)/24,5),АТС!$A$41:$F$784,4)+VLOOKUP($A641+ROUND((COLUMN()-2)/24,5),'Расчет сбытовых надбавок'!$B$1537:'Расчет сбытовых надбавок'!$G$2280,4)</f>
        <v>153.04</v>
      </c>
      <c r="J641" s="108">
        <f>VLOOKUP($A641+ROUND((COLUMN()-2)/24,5),АТС!$A$41:$F$784,4)+VLOOKUP($A641+ROUND((COLUMN()-2)/24,5),'Расчет сбытовых надбавок'!$B$1537:'Расчет сбытовых надбавок'!$G$2280,4)</f>
        <v>263.55</v>
      </c>
      <c r="K641" s="108">
        <f>VLOOKUP($A641+ROUND((COLUMN()-2)/24,5),АТС!$A$41:$F$784,4)+VLOOKUP($A641+ROUND((COLUMN()-2)/24,5),'Расчет сбытовых надбавок'!$B$1537:'Расчет сбытовых надбавок'!$G$2280,4)</f>
        <v>21.48</v>
      </c>
      <c r="L641" s="108">
        <f>VLOOKUP($A641+ROUND((COLUMN()-2)/24,5),АТС!$A$41:$F$784,4)+VLOOKUP($A641+ROUND((COLUMN()-2)/24,5),'Расчет сбытовых надбавок'!$B$1537:'Расчет сбытовых надбавок'!$G$2280,4)</f>
        <v>111.00999999999999</v>
      </c>
      <c r="M641" s="108">
        <f>VLOOKUP($A641+ROUND((COLUMN()-2)/24,5),АТС!$A$41:$F$784,4)+VLOOKUP($A641+ROUND((COLUMN()-2)/24,5),'Расчет сбытовых надбавок'!$B$1537:'Расчет сбытовых надбавок'!$G$2280,4)</f>
        <v>56.320000000000007</v>
      </c>
      <c r="N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08">
        <f>VLOOKUP($A641+ROUND((COLUMN()-2)/24,5),АТС!$A$41:$F$784,4)+VLOOKUP($A641+ROUND((COLUMN()-2)/24,5),'Расчет сбытовых надбавок'!$B$1537:'Расчет сбытовых надбавок'!$G$2280,4)</f>
        <v>254.3</v>
      </c>
      <c r="S641" s="108">
        <f>VLOOKUP($A641+ROUND((COLUMN()-2)/24,5),АТС!$A$41:$F$784,4)+VLOOKUP($A641+ROUND((COLUMN()-2)/24,5),'Расчет сбытовых надбавок'!$B$1537:'Расчет сбытовых надбавок'!$G$2280,4)</f>
        <v>183.51000000000002</v>
      </c>
      <c r="T641" s="108">
        <f>VLOOKUP($A641+ROUND((COLUMN()-2)/24,5),АТС!$A$41:$F$784,4)+VLOOKUP($A641+ROUND((COLUMN()-2)/24,5),'Расчет сбытовых надбавок'!$B$1537:'Расчет сбытовых надбавок'!$G$2280,4)</f>
        <v>157.95999999999998</v>
      </c>
      <c r="U641" s="108">
        <f>VLOOKUP($A641+ROUND((COLUMN()-2)/24,5),АТС!$A$41:$F$784,4)+VLOOKUP($A641+ROUND((COLUMN()-2)/24,5),'Расчет сбытовых надбавок'!$B$1537:'Расчет сбытовых надбавок'!$G$2280,4)</f>
        <v>136.05000000000001</v>
      </c>
      <c r="V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0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X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8">
        <f t="shared" si="17"/>
        <v>41978</v>
      </c>
      <c r="B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8">
        <f>VLOOKUP($A642+ROUND((COLUMN()-2)/24,5),АТС!$A$41:$F$784,4)+VLOOKUP($A642+ROUND((COLUMN()-2)/24,5),'Расчет сбытовых надбавок'!$B$1537:'Расчет сбытовых надбавок'!$G$2280,4)</f>
        <v>116.29</v>
      </c>
      <c r="D642" s="10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E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08">
        <f>VLOOKUP($A642+ROUND((COLUMN()-2)/24,5),АТС!$A$41:$F$784,4)+VLOOKUP($A642+ROUND((COLUMN()-2)/24,5),'Расчет сбытовых надбавок'!$B$1537:'Расчет сбытовых надбавок'!$G$2280,4)</f>
        <v>0.25</v>
      </c>
      <c r="H642" s="108">
        <f>VLOOKUP($A642+ROUND((COLUMN()-2)/24,5),АТС!$A$41:$F$784,4)+VLOOKUP($A642+ROUND((COLUMN()-2)/24,5),'Расчет сбытовых надбавок'!$B$1537:'Расчет сбытовых надбавок'!$G$2280,4)</f>
        <v>173.3</v>
      </c>
      <c r="I642" s="108">
        <f>VLOOKUP($A642+ROUND((COLUMN()-2)/24,5),АТС!$A$41:$F$784,4)+VLOOKUP($A642+ROUND((COLUMN()-2)/24,5),'Расчет сбытовых надбавок'!$B$1537:'Расчет сбытовых надбавок'!$G$2280,4)</f>
        <v>108.88</v>
      </c>
      <c r="J642" s="108">
        <f>VLOOKUP($A642+ROUND((COLUMN()-2)/24,5),АТС!$A$41:$F$784,4)+VLOOKUP($A642+ROUND((COLUMN()-2)/24,5),'Расчет сбытовых надбавок'!$B$1537:'Расчет сбытовых надбавок'!$G$2280,4)</f>
        <v>74.78</v>
      </c>
      <c r="K642" s="108">
        <f>VLOOKUP($A642+ROUND((COLUMN()-2)/24,5),АТС!$A$41:$F$784,4)+VLOOKUP($A642+ROUND((COLUMN()-2)/24,5),'Расчет сбытовых надбавок'!$B$1537:'Расчет сбытовых надбавок'!$G$2280,4)</f>
        <v>32.700000000000003</v>
      </c>
      <c r="L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O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8">
        <f>VLOOKUP($A642+ROUND((COLUMN()-2)/24,5),АТС!$A$41:$F$784,4)+VLOOKUP($A642+ROUND((COLUMN()-2)/24,5),'Расчет сбытовых надбавок'!$B$1537:'Расчет сбытовых надбавок'!$G$2280,4)</f>
        <v>2.25</v>
      </c>
      <c r="R642" s="108">
        <f>VLOOKUP($A642+ROUND((COLUMN()-2)/24,5),АТС!$A$41:$F$784,4)+VLOOKUP($A642+ROUND((COLUMN()-2)/24,5),'Расчет сбытовых надбавок'!$B$1537:'Расчет сбытовых надбавок'!$G$2280,4)</f>
        <v>215.54000000000002</v>
      </c>
      <c r="S642" s="108">
        <f>VLOOKUP($A642+ROUND((COLUMN()-2)/24,5),АТС!$A$41:$F$784,4)+VLOOKUP($A642+ROUND((COLUMN()-2)/24,5),'Расчет сбытовых надбавок'!$B$1537:'Расчет сбытовых надбавок'!$G$2280,4)</f>
        <v>212.71</v>
      </c>
      <c r="T642" s="108">
        <f>VLOOKUP($A642+ROUND((COLUMN()-2)/24,5),АТС!$A$41:$F$784,4)+VLOOKUP($A642+ROUND((COLUMN()-2)/24,5),'Расчет сбытовых надбавок'!$B$1537:'Расчет сбытовых надбавок'!$G$2280,4)</f>
        <v>144</v>
      </c>
      <c r="U642" s="108">
        <f>VLOOKUP($A642+ROUND((COLUMN()-2)/24,5),АТС!$A$41:$F$784,4)+VLOOKUP($A642+ROUND((COLUMN()-2)/24,5),'Расчет сбытовых надбавок'!$B$1537:'Расчет сбытовых надбавок'!$G$2280,4)</f>
        <v>58.26</v>
      </c>
      <c r="V642" s="108">
        <f>VLOOKUP($A642+ROUND((COLUMN()-2)/24,5),АТС!$A$41:$F$784,4)+VLOOKUP($A642+ROUND((COLUMN()-2)/24,5),'Расчет сбытовых надбавок'!$B$1537:'Расчет сбытовых надбавок'!$G$2280,4)</f>
        <v>9.14</v>
      </c>
      <c r="W642" s="108">
        <f>VLOOKUP($A642+ROUND((COLUMN()-2)/24,5),АТС!$A$41:$F$784,4)+VLOOKUP($A642+ROUND((COLUMN()-2)/24,5),'Расчет сбытовых надбавок'!$B$1537:'Расчет сбытовых надбавок'!$G$2280,4)</f>
        <v>192.02</v>
      </c>
      <c r="X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8">
        <f t="shared" si="17"/>
        <v>41979</v>
      </c>
      <c r="B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8">
        <f>VLOOKUP($A643+ROUND((COLUMN()-2)/24,5),АТС!$A$41:$F$784,4)+VLOOKUP($A643+ROUND((COLUMN()-2)/24,5),'Расчет сбытовых надбавок'!$B$1537:'Расчет сбытовых надбавок'!$G$2280,4)</f>
        <v>0.65</v>
      </c>
      <c r="G643" s="108">
        <f>VLOOKUP($A643+ROUND((COLUMN()-2)/24,5),АТС!$A$41:$F$784,4)+VLOOKUP($A643+ROUND((COLUMN()-2)/24,5),'Расчет сбытовых надбавок'!$B$1537:'Расчет сбытовых надбавок'!$G$2280,4)</f>
        <v>21.490000000000002</v>
      </c>
      <c r="H643" s="108">
        <f>VLOOKUP($A643+ROUND((COLUMN()-2)/24,5),АТС!$A$41:$F$784,4)+VLOOKUP($A643+ROUND((COLUMN()-2)/24,5),'Расчет сбытовых надбавок'!$B$1537:'Расчет сбытовых надбавок'!$G$2280,4)</f>
        <v>50.26</v>
      </c>
      <c r="I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J643" s="108">
        <f>VLOOKUP($A643+ROUND((COLUMN()-2)/24,5),АТС!$A$41:$F$784,4)+VLOOKUP($A643+ROUND((COLUMN()-2)/24,5),'Расчет сбытовых надбавок'!$B$1537:'Расчет сбытовых надбавок'!$G$2280,4)</f>
        <v>80.209999999999994</v>
      </c>
      <c r="K643" s="108">
        <f>VLOOKUP($A643+ROUND((COLUMN()-2)/24,5),АТС!$A$41:$F$784,4)+VLOOKUP($A643+ROUND((COLUMN()-2)/24,5),'Расчет сбытовых надбавок'!$B$1537:'Расчет сбытовых надбавок'!$G$2280,4)</f>
        <v>76.2</v>
      </c>
      <c r="L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08">
        <f>VLOOKUP($A643+ROUND((COLUMN()-2)/24,5),АТС!$A$41:$F$784,4)+VLOOKUP($A643+ROUND((COLUMN()-2)/24,5),'Расчет сбытовых надбавок'!$B$1537:'Расчет сбытовых надбавок'!$G$2280,4)</f>
        <v>42.940000000000005</v>
      </c>
      <c r="R643" s="108">
        <f>VLOOKUP($A643+ROUND((COLUMN()-2)/24,5),АТС!$A$41:$F$784,4)+VLOOKUP($A643+ROUND((COLUMN()-2)/24,5),'Расчет сбытовых надбавок'!$B$1537:'Расчет сбытовых надбавок'!$G$2280,4)</f>
        <v>282.58999999999997</v>
      </c>
      <c r="S643" s="108">
        <f>VLOOKUP($A643+ROUND((COLUMN()-2)/24,5),АТС!$A$41:$F$784,4)+VLOOKUP($A643+ROUND((COLUMN()-2)/24,5),'Расчет сбытовых надбавок'!$B$1537:'Расчет сбытовых надбавок'!$G$2280,4)</f>
        <v>144.65</v>
      </c>
      <c r="T643" s="108">
        <f>VLOOKUP($A643+ROUND((COLUMN()-2)/24,5),АТС!$A$41:$F$784,4)+VLOOKUP($A643+ROUND((COLUMN()-2)/24,5),'Расчет сбытовых надбавок'!$B$1537:'Расчет сбытовых надбавок'!$G$2280,4)</f>
        <v>45.769999999999996</v>
      </c>
      <c r="U643" s="108">
        <f>VLOOKUP($A643+ROUND((COLUMN()-2)/24,5),АТС!$A$41:$F$784,4)+VLOOKUP($A643+ROUND((COLUMN()-2)/24,5),'Расчет сбытовых надбавок'!$B$1537:'Расчет сбытовых надбавок'!$G$2280,4)</f>
        <v>17.95</v>
      </c>
      <c r="V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8">
        <f t="shared" si="17"/>
        <v>41980</v>
      </c>
      <c r="B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8">
        <f>VLOOKUP($A644+ROUND((COLUMN()-2)/24,5),АТС!$A$41:$F$784,4)+VLOOKUP($A644+ROUND((COLUMN()-2)/24,5),'Расчет сбытовых надбавок'!$B$1537:'Расчет сбытовых надбавок'!$G$2280,4)</f>
        <v>70.36</v>
      </c>
      <c r="D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8">
        <f>VLOOKUP($A644+ROUND((COLUMN()-2)/24,5),АТС!$A$41:$F$784,4)+VLOOKUP($A644+ROUND((COLUMN()-2)/24,5),'Расчет сбытовых надбавок'!$B$1537:'Расчет сбытовых надбавок'!$G$2280,4)</f>
        <v>197.18</v>
      </c>
      <c r="F644" s="108">
        <f>VLOOKUP($A644+ROUND((COLUMN()-2)/24,5),АТС!$A$41:$F$784,4)+VLOOKUP($A644+ROUND((COLUMN()-2)/24,5),'Расчет сбытовых надбавок'!$B$1537:'Расчет сбытовых надбавок'!$G$2280,4)</f>
        <v>679.23</v>
      </c>
      <c r="G644" s="108">
        <f>VLOOKUP($A644+ROUND((COLUMN()-2)/24,5),АТС!$A$41:$F$784,4)+VLOOKUP($A644+ROUND((COLUMN()-2)/24,5),'Расчет сбытовых надбавок'!$B$1537:'Расчет сбытовых надбавок'!$G$2280,4)</f>
        <v>705.82</v>
      </c>
      <c r="H644" s="108">
        <f>VLOOKUP($A644+ROUND((COLUMN()-2)/24,5),АТС!$A$41:$F$784,4)+VLOOKUP($A644+ROUND((COLUMN()-2)/24,5),'Расчет сбытовых надбавок'!$B$1537:'Расчет сбытовых надбавок'!$G$2280,4)</f>
        <v>689.52</v>
      </c>
      <c r="I644" s="108">
        <f>VLOOKUP($A644+ROUND((COLUMN()-2)/24,5),АТС!$A$41:$F$784,4)+VLOOKUP($A644+ROUND((COLUMN()-2)/24,5),'Расчет сбытовых надбавок'!$B$1537:'Расчет сбытовых надбавок'!$G$2280,4)</f>
        <v>449.71999999999997</v>
      </c>
      <c r="J644" s="108">
        <f>VLOOKUP($A644+ROUND((COLUMN()-2)/24,5),АТС!$A$41:$F$784,4)+VLOOKUP($A644+ROUND((COLUMN()-2)/24,5),'Расчет сбытовых надбавок'!$B$1537:'Расчет сбытовых надбавок'!$G$2280,4)</f>
        <v>238.35</v>
      </c>
      <c r="K644" s="108">
        <f>VLOOKUP($A644+ROUND((COLUMN()-2)/24,5),АТС!$A$41:$F$784,4)+VLOOKUP($A644+ROUND((COLUMN()-2)/24,5),'Расчет сбытовых надбавок'!$B$1537:'Расчет сбытовых надбавок'!$G$2280,4)</f>
        <v>145</v>
      </c>
      <c r="L644" s="108">
        <f>VLOOKUP($A644+ROUND((COLUMN()-2)/24,5),АТС!$A$41:$F$784,4)+VLOOKUP($A644+ROUND((COLUMN()-2)/24,5),'Расчет сбытовых надбавок'!$B$1537:'Расчет сбытовых надбавок'!$G$2280,4)</f>
        <v>104.4</v>
      </c>
      <c r="M644" s="108">
        <f>VLOOKUP($A644+ROUND((COLUMN()-2)/24,5),АТС!$A$41:$F$784,4)+VLOOKUP($A644+ROUND((COLUMN()-2)/24,5),'Расчет сбытовых надбавок'!$B$1537:'Расчет сбытовых надбавок'!$G$2280,4)</f>
        <v>25.1</v>
      </c>
      <c r="N644" s="108">
        <f>VLOOKUP($A644+ROUND((COLUMN()-2)/24,5),АТС!$A$41:$F$784,4)+VLOOKUP($A644+ROUND((COLUMN()-2)/24,5),'Расчет сбытовых надбавок'!$B$1537:'Расчет сбытовых надбавок'!$G$2280,4)</f>
        <v>0.22</v>
      </c>
      <c r="O644" s="108">
        <f>VLOOKUP($A644+ROUND((COLUMN()-2)/24,5),АТС!$A$41:$F$784,4)+VLOOKUP($A644+ROUND((COLUMN()-2)/24,5),'Расчет сбытовых надбавок'!$B$1537:'Расчет сбытовых надбавок'!$G$2280,4)</f>
        <v>0.13</v>
      </c>
      <c r="P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08">
        <f>VLOOKUP($A644+ROUND((COLUMN()-2)/24,5),АТС!$A$41:$F$784,4)+VLOOKUP($A644+ROUND((COLUMN()-2)/24,5),'Расчет сбытовых надбавок'!$B$1537:'Расчет сбытовых надбавок'!$G$2280,4)</f>
        <v>36.65</v>
      </c>
      <c r="R644" s="108">
        <f>VLOOKUP($A644+ROUND((COLUMN()-2)/24,5),АТС!$A$41:$F$784,4)+VLOOKUP($A644+ROUND((COLUMN()-2)/24,5),'Расчет сбытовых надбавок'!$B$1537:'Расчет сбытовых надбавок'!$G$2280,4)</f>
        <v>154.22</v>
      </c>
      <c r="S644" s="108">
        <f>VLOOKUP($A644+ROUND((COLUMN()-2)/24,5),АТС!$A$41:$F$784,4)+VLOOKUP($A644+ROUND((COLUMN()-2)/24,5),'Расчет сбытовых надбавок'!$B$1537:'Расчет сбытовых надбавок'!$G$2280,4)</f>
        <v>72.72999999999999</v>
      </c>
      <c r="T644" s="108">
        <f>VLOOKUP($A644+ROUND((COLUMN()-2)/24,5),АТС!$A$41:$F$784,4)+VLOOKUP($A644+ROUND((COLUMN()-2)/24,5),'Расчет сбытовых надбавок'!$B$1537:'Расчет сбытовых надбавок'!$G$2280,4)</f>
        <v>73.539999999999992</v>
      </c>
      <c r="U644" s="108">
        <f>VLOOKUP($A644+ROUND((COLUMN()-2)/24,5),АТС!$A$41:$F$784,4)+VLOOKUP($A644+ROUND((COLUMN()-2)/24,5),'Расчет сбытовых надбавок'!$B$1537:'Расчет сбытовых надбавок'!$G$2280,4)</f>
        <v>49.18</v>
      </c>
      <c r="V644" s="108">
        <f>VLOOKUP($A644+ROUND((COLUMN()-2)/24,5),АТС!$A$41:$F$784,4)+VLOOKUP($A644+ROUND((COLUMN()-2)/24,5),'Расчет сбытовых надбавок'!$B$1537:'Расчет сбытовых надбавок'!$G$2280,4)</f>
        <v>45.620000000000005</v>
      </c>
      <c r="W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8">
        <f t="shared" si="17"/>
        <v>41981</v>
      </c>
      <c r="B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8">
        <f>VLOOKUP($A645+ROUND((COLUMN()-2)/24,5),АТС!$A$41:$F$784,4)+VLOOKUP($A645+ROUND((COLUMN()-2)/24,5),'Расчет сбытовых надбавок'!$B$1537:'Расчет сбытовых надбавок'!$G$2280,4)</f>
        <v>73.8</v>
      </c>
      <c r="H645" s="108">
        <f>VLOOKUP($A645+ROUND((COLUMN()-2)/24,5),АТС!$A$41:$F$784,4)+VLOOKUP($A645+ROUND((COLUMN()-2)/24,5),'Расчет сбытовых надбавок'!$B$1537:'Расчет сбытовых надбавок'!$G$2280,4)</f>
        <v>37.61</v>
      </c>
      <c r="I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08">
        <f>VLOOKUP($A645+ROUND((COLUMN()-2)/24,5),АТС!$A$41:$F$784,4)+VLOOKUP($A645+ROUND((COLUMN()-2)/24,5),'Расчет сбытовых надбавок'!$B$1537:'Расчет сбытовых надбавок'!$G$2280,4)</f>
        <v>1.2</v>
      </c>
      <c r="Q645" s="108">
        <f>VLOOKUP($A645+ROUND((COLUMN()-2)/24,5),АТС!$A$41:$F$784,4)+VLOOKUP($A645+ROUND((COLUMN()-2)/24,5),'Расчет сбытовых надбавок'!$B$1537:'Расчет сбытовых надбавок'!$G$2280,4)</f>
        <v>753.59</v>
      </c>
      <c r="R645" s="108">
        <f>VLOOKUP($A645+ROUND((COLUMN()-2)/24,5),АТС!$A$41:$F$784,4)+VLOOKUP($A645+ROUND((COLUMN()-2)/24,5),'Расчет сбытовых надбавок'!$B$1537:'Расчет сбытовых надбавок'!$G$2280,4)</f>
        <v>126.00999999999999</v>
      </c>
      <c r="S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0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U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8">
        <f t="shared" si="17"/>
        <v>41982</v>
      </c>
      <c r="B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08">
        <f>VLOOKUP($A646+ROUND((COLUMN()-2)/24,5),АТС!$A$41:$F$784,4)+VLOOKUP($A646+ROUND((COLUMN()-2)/24,5),'Расчет сбытовых надбавок'!$B$1537:'Расчет сбытовых надбавок'!$G$2280,4)</f>
        <v>93.06</v>
      </c>
      <c r="I646" s="108">
        <f>VLOOKUP($A646+ROUND((COLUMN()-2)/24,5),АТС!$A$41:$F$784,4)+VLOOKUP($A646+ROUND((COLUMN()-2)/24,5),'Расчет сбытовых надбавок'!$B$1537:'Расчет сбытовых надбавок'!$G$2280,4)</f>
        <v>2.56</v>
      </c>
      <c r="J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08">
        <f>VLOOKUP($A646+ROUND((COLUMN()-2)/24,5),АТС!$A$41:$F$784,4)+VLOOKUP($A646+ROUND((COLUMN()-2)/24,5),'Расчет сбытовых надбавок'!$B$1537:'Расчет сбытовых надбавок'!$G$2280,4)</f>
        <v>48.89</v>
      </c>
      <c r="S646" s="108">
        <f>VLOOKUP($A646+ROUND((COLUMN()-2)/24,5),АТС!$A$41:$F$784,4)+VLOOKUP($A646+ROUND((COLUMN()-2)/24,5),'Расчет сбытовых надбавок'!$B$1537:'Расчет сбытовых надбавок'!$G$2280,4)</f>
        <v>21.11</v>
      </c>
      <c r="T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8">
        <f t="shared" si="17"/>
        <v>41983</v>
      </c>
      <c r="B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D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H647" s="108">
        <f>VLOOKUP($A647+ROUND((COLUMN()-2)/24,5),АТС!$A$41:$F$784,4)+VLOOKUP($A647+ROUND((COLUMN()-2)/24,5),'Расчет сбытовых надбавок'!$B$1537:'Расчет сбытовых надбавок'!$G$2280,4)</f>
        <v>101.03999999999999</v>
      </c>
      <c r="I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08">
        <f>VLOOKUP($A647+ROUND((COLUMN()-2)/24,5),АТС!$A$41:$F$784,4)+VLOOKUP($A647+ROUND((COLUMN()-2)/24,5),'Расчет сбытовых надбавок'!$B$1537:'Расчет сбытовых надбавок'!$G$2280,4)</f>
        <v>90.77000000000001</v>
      </c>
      <c r="S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8">
        <f t="shared" si="17"/>
        <v>41984</v>
      </c>
      <c r="B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08">
        <f>VLOOKUP($A648+ROUND((COLUMN()-2)/24,5),АТС!$A$41:$F$784,4)+VLOOKUP($A648+ROUND((COLUMN()-2)/24,5),'Расчет сбытовых надбавок'!$B$1537:'Расчет сбытовых надбавок'!$G$2280,4)</f>
        <v>254.72</v>
      </c>
      <c r="H648" s="108">
        <f>VLOOKUP($A648+ROUND((COLUMN()-2)/24,5),АТС!$A$41:$F$784,4)+VLOOKUP($A648+ROUND((COLUMN()-2)/24,5),'Расчет сбытовых надбавок'!$B$1537:'Расчет сбытовых надбавок'!$G$2280,4)</f>
        <v>42.83</v>
      </c>
      <c r="I648" s="108">
        <f>VLOOKUP($A648+ROUND((COLUMN()-2)/24,5),АТС!$A$41:$F$784,4)+VLOOKUP($A648+ROUND((COLUMN()-2)/24,5),'Расчет сбытовых надбавок'!$B$1537:'Расчет сбытовых надбавок'!$G$2280,4)</f>
        <v>90.28</v>
      </c>
      <c r="J648" s="108">
        <f>VLOOKUP($A648+ROUND((COLUMN()-2)/24,5),АТС!$A$41:$F$784,4)+VLOOKUP($A648+ROUND((COLUMN()-2)/24,5),'Расчет сбытовых надбавок'!$B$1537:'Расчет сбытовых надбавок'!$G$2280,4)</f>
        <v>21.119999999999997</v>
      </c>
      <c r="K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08">
        <f>VLOOKUP($A648+ROUND((COLUMN()-2)/24,5),АТС!$A$41:$F$784,4)+VLOOKUP($A648+ROUND((COLUMN()-2)/24,5),'Расчет сбытовых надбавок'!$B$1537:'Расчет сбытовых надбавок'!$G$2280,4)</f>
        <v>12.12</v>
      </c>
      <c r="S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8">
        <f t="shared" si="17"/>
        <v>41985</v>
      </c>
      <c r="B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8">
        <f>VLOOKUP($A649+ROUND((COLUMN()-2)/24,5),АТС!$A$41:$F$784,4)+VLOOKUP($A649+ROUND((COLUMN()-2)/24,5),'Расчет сбытовых надбавок'!$B$1537:'Расчет сбытовых надбавок'!$G$2280,4)</f>
        <v>214.42000000000002</v>
      </c>
      <c r="H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I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J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08">
        <f>VLOOKUP($A649+ROUND((COLUMN()-2)/24,5),АТС!$A$41:$F$784,4)+VLOOKUP($A649+ROUND((COLUMN()-2)/24,5),'Расчет сбытовых надбавок'!$B$1537:'Расчет сбытовых надбавок'!$G$2280,4)</f>
        <v>302.14999999999998</v>
      </c>
      <c r="S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Y649" s="10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8">
        <f t="shared" si="17"/>
        <v>41986</v>
      </c>
      <c r="B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I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J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K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8">
        <f>VLOOKUP($A650+ROUND((COLUMN()-2)/24,5),АТС!$A$41:$F$784,4)+VLOOKUP($A650+ROUND((COLUMN()-2)/24,5),'Расчет сбытовых надбавок'!$B$1537:'Расчет сбытовых надбавок'!$G$2280,4)</f>
        <v>69.8</v>
      </c>
      <c r="S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V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8">
        <f t="shared" si="17"/>
        <v>41987</v>
      </c>
      <c r="B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H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I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J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K651" s="108">
        <f>VLOOKUP($A651+ROUND((COLUMN()-2)/24,5),АТС!$A$41:$F$784,4)+VLOOKUP($A651+ROUND((COLUMN()-2)/24,5),'Расчет сбытовых надбавок'!$B$1537:'Расчет сбытовых надбавок'!$G$2280,4)</f>
        <v>0.01</v>
      </c>
      <c r="L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08">
        <f>VLOOKUP($A651+ROUND((COLUMN()-2)/24,5),АТС!$A$41:$F$784,4)+VLOOKUP($A651+ROUND((COLUMN()-2)/24,5),'Расчет сбытовых надбавок'!$B$1537:'Расчет сбытовых надбавок'!$G$2280,4)</f>
        <v>102.34</v>
      </c>
      <c r="R651" s="108">
        <f>VLOOKUP($A651+ROUND((COLUMN()-2)/24,5),АТС!$A$41:$F$784,4)+VLOOKUP($A651+ROUND((COLUMN()-2)/24,5),'Расчет сбытовых надбавок'!$B$1537:'Расчет сбытовых надбавок'!$G$2280,4)</f>
        <v>55.099999999999994</v>
      </c>
      <c r="S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T651" s="108">
        <f>VLOOKUP($A651+ROUND((COLUMN()-2)/24,5),АТС!$A$41:$F$784,4)+VLOOKUP($A651+ROUND((COLUMN()-2)/24,5),'Расчет сбытовых надбавок'!$B$1537:'Расчет сбытовых надбавок'!$G$2280,4)</f>
        <v>163.60000000000002</v>
      </c>
      <c r="U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8">
        <f t="shared" si="17"/>
        <v>41988</v>
      </c>
      <c r="B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8">
        <f>VLOOKUP($A652+ROUND((COLUMN()-2)/24,5),АТС!$A$41:$F$784,4)+VLOOKUP($A652+ROUND((COLUMN()-2)/24,5),'Расчет сбытовых надбавок'!$B$1537:'Расчет сбытовых надбавок'!$G$2280,4)</f>
        <v>0.01</v>
      </c>
      <c r="D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8">
        <f>VLOOKUP($A652+ROUND((COLUMN()-2)/24,5),АТС!$A$41:$F$784,4)+VLOOKUP($A652+ROUND((COLUMN()-2)/24,5),'Расчет сбытовых надбавок'!$B$1537:'Расчет сбытовых надбавок'!$G$2280,4)</f>
        <v>29.810000000000002</v>
      </c>
      <c r="F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8">
        <f>VLOOKUP($A652+ROUND((COLUMN()-2)/24,5),АТС!$A$41:$F$784,4)+VLOOKUP($A652+ROUND((COLUMN()-2)/24,5),'Расчет сбытовых надбавок'!$B$1537:'Расчет сбытовых надбавок'!$G$2280,4)</f>
        <v>34.14</v>
      </c>
      <c r="H652" s="108">
        <f>VLOOKUP($A652+ROUND((COLUMN()-2)/24,5),АТС!$A$41:$F$784,4)+VLOOKUP($A652+ROUND((COLUMN()-2)/24,5),'Расчет сбытовых надбавок'!$B$1537:'Расчет сбытовых надбавок'!$G$2280,4)</f>
        <v>255.86</v>
      </c>
      <c r="I652" s="108">
        <f>VLOOKUP($A652+ROUND((COLUMN()-2)/24,5),АТС!$A$41:$F$784,4)+VLOOKUP($A652+ROUND((COLUMN()-2)/24,5),'Расчет сбытовых надбавок'!$B$1537:'Расчет сбытовых надбавок'!$G$2280,4)</f>
        <v>10.379999999999999</v>
      </c>
      <c r="J652" s="108">
        <f>VLOOKUP($A652+ROUND((COLUMN()-2)/24,5),АТС!$A$41:$F$784,4)+VLOOKUP($A652+ROUND((COLUMN()-2)/24,5),'Расчет сбытовых надбавок'!$B$1537:'Расчет сбытовых надбавок'!$G$2280,4)</f>
        <v>256.95</v>
      </c>
      <c r="K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8">
        <f>VLOOKUP($A652+ROUND((COLUMN()-2)/24,5),АТС!$A$41:$F$784,4)+VLOOKUP($A652+ROUND((COLUMN()-2)/24,5),'Расчет сбытовых надбавок'!$B$1537:'Расчет сбытовых надбавок'!$G$2280,4)</f>
        <v>199.20999999999998</v>
      </c>
      <c r="N652" s="108">
        <f>VLOOKUP($A652+ROUND((COLUMN()-2)/24,5),АТС!$A$41:$F$784,4)+VLOOKUP($A652+ROUND((COLUMN()-2)/24,5),'Расчет сбытовых надбавок'!$B$1537:'Расчет сбытовых надбавок'!$G$2280,4)</f>
        <v>263.57</v>
      </c>
      <c r="O652" s="108">
        <f>VLOOKUP($A652+ROUND((COLUMN()-2)/24,5),АТС!$A$41:$F$784,4)+VLOOKUP($A652+ROUND((COLUMN()-2)/24,5),'Расчет сбытовых надбавок'!$B$1537:'Расчет сбытовых надбавок'!$G$2280,4)</f>
        <v>265.61</v>
      </c>
      <c r="P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8">
        <f>VLOOKUP($A652+ROUND((COLUMN()-2)/24,5),АТС!$A$41:$F$784,4)+VLOOKUP($A652+ROUND((COLUMN()-2)/24,5),'Расчет сбытовых надбавок'!$B$1537:'Расчет сбытовых надбавок'!$G$2280,4)</f>
        <v>23.630000000000003</v>
      </c>
      <c r="R652" s="108">
        <f>VLOOKUP($A652+ROUND((COLUMN()-2)/24,5),АТС!$A$41:$F$784,4)+VLOOKUP($A652+ROUND((COLUMN()-2)/24,5),'Расчет сбытовых надбавок'!$B$1537:'Расчет сбытовых надбавок'!$G$2280,4)</f>
        <v>110.81</v>
      </c>
      <c r="S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8">
        <f t="shared" si="17"/>
        <v>41989</v>
      </c>
      <c r="B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H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I653" s="108">
        <f>VLOOKUP($A653+ROUND((COLUMN()-2)/24,5),АТС!$A$41:$F$784,4)+VLOOKUP($A653+ROUND((COLUMN()-2)/24,5),'Расчет сбытовых надбавок'!$B$1537:'Расчет сбытовых надбавок'!$G$2280,4)</f>
        <v>62.38</v>
      </c>
      <c r="J653" s="108">
        <f>VLOOKUP($A653+ROUND((COLUMN()-2)/24,5),АТС!$A$41:$F$784,4)+VLOOKUP($A653+ROUND((COLUMN()-2)/24,5),'Расчет сбытовых надбавок'!$B$1537:'Расчет сбытовых надбавок'!$G$2280,4)</f>
        <v>0.13</v>
      </c>
      <c r="K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0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O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08">
        <f>VLOOKUP($A653+ROUND((COLUMN()-2)/24,5),АТС!$A$41:$F$784,4)+VLOOKUP($A653+ROUND((COLUMN()-2)/24,5),'Расчет сбытовых надбавок'!$B$1537:'Расчет сбытовых надбавок'!$G$2280,4)</f>
        <v>44.97</v>
      </c>
      <c r="S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0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U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8">
        <f t="shared" si="17"/>
        <v>41990</v>
      </c>
      <c r="B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8">
        <f>VLOOKUP($A654+ROUND((COLUMN()-2)/24,5),АТС!$A$41:$F$784,4)+VLOOKUP($A654+ROUND((COLUMN()-2)/24,5),'Расчет сбытовых надбавок'!$B$1537:'Расчет сбытовых надбавок'!$G$2280,4)</f>
        <v>135.1</v>
      </c>
      <c r="H654" s="108">
        <f>VLOOKUP($A654+ROUND((COLUMN()-2)/24,5),АТС!$A$41:$F$784,4)+VLOOKUP($A654+ROUND((COLUMN()-2)/24,5),'Расчет сбытовых надбавок'!$B$1537:'Расчет сбытовых надбавок'!$G$2280,4)</f>
        <v>163.31</v>
      </c>
      <c r="I654" s="108">
        <f>VLOOKUP($A654+ROUND((COLUMN()-2)/24,5),АТС!$A$41:$F$784,4)+VLOOKUP($A654+ROUND((COLUMN()-2)/24,5),'Расчет сбытовых надбавок'!$B$1537:'Расчет сбытовых надбавок'!$G$2280,4)</f>
        <v>99.7</v>
      </c>
      <c r="J654" s="108">
        <f>VLOOKUP($A654+ROUND((COLUMN()-2)/24,5),АТС!$A$41:$F$784,4)+VLOOKUP($A654+ROUND((COLUMN()-2)/24,5),'Расчет сбытовых надбавок'!$B$1537:'Расчет сбытовых надбавок'!$G$2280,4)</f>
        <v>21.509999999999998</v>
      </c>
      <c r="K654" s="108">
        <f>VLOOKUP($A654+ROUND((COLUMN()-2)/24,5),АТС!$A$41:$F$784,4)+VLOOKUP($A654+ROUND((COLUMN()-2)/24,5),'Расчет сбытовых надбавок'!$B$1537:'Расчет сбытовых надбавок'!$G$2280,4)</f>
        <v>1</v>
      </c>
      <c r="L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8">
        <f>VLOOKUP($A654+ROUND((COLUMN()-2)/24,5),АТС!$A$41:$F$784,4)+VLOOKUP($A654+ROUND((COLUMN()-2)/24,5),'Расчет сбытовых надбавок'!$B$1537:'Расчет сбытовых надбавок'!$G$2280,4)</f>
        <v>6.0000000000000005E-2</v>
      </c>
      <c r="N654" s="108">
        <f>VLOOKUP($A654+ROUND((COLUMN()-2)/24,5),АТС!$A$41:$F$784,4)+VLOOKUP($A654+ROUND((COLUMN()-2)/24,5),'Расчет сбытовых надбавок'!$B$1537:'Расчет сбытовых надбавок'!$G$2280,4)</f>
        <v>4.71</v>
      </c>
      <c r="O654" s="108">
        <f>VLOOKUP($A654+ROUND((COLUMN()-2)/24,5),АТС!$A$41:$F$784,4)+VLOOKUP($A654+ROUND((COLUMN()-2)/24,5),'Расчет сбытовых надбавок'!$B$1537:'Расчет сбытовых надбавок'!$G$2280,4)</f>
        <v>0.01</v>
      </c>
      <c r="P654" s="108">
        <f>VLOOKUP($A654+ROUND((COLUMN()-2)/24,5),АТС!$A$41:$F$784,4)+VLOOKUP($A654+ROUND((COLUMN()-2)/24,5),'Расчет сбытовых надбавок'!$B$1537:'Расчет сбытовых надбавок'!$G$2280,4)</f>
        <v>15.8</v>
      </c>
      <c r="Q654" s="108">
        <f>VLOOKUP($A654+ROUND((COLUMN()-2)/24,5),АТС!$A$41:$F$784,4)+VLOOKUP($A654+ROUND((COLUMN()-2)/24,5),'Расчет сбытовых надбавок'!$B$1537:'Расчет сбытовых надбавок'!$G$2280,4)</f>
        <v>35.93</v>
      </c>
      <c r="R654" s="108">
        <f>VLOOKUP($A654+ROUND((COLUMN()-2)/24,5),АТС!$A$41:$F$784,4)+VLOOKUP($A654+ROUND((COLUMN()-2)/24,5),'Расчет сбытовых надбавок'!$B$1537:'Расчет сбытовых надбавок'!$G$2280,4)</f>
        <v>362.46</v>
      </c>
      <c r="S654" s="108">
        <f>VLOOKUP($A654+ROUND((COLUMN()-2)/24,5),АТС!$A$41:$F$784,4)+VLOOKUP($A654+ROUND((COLUMN()-2)/24,5),'Расчет сбытовых надбавок'!$B$1537:'Расчет сбытовых надбавок'!$G$2280,4)</f>
        <v>340.32</v>
      </c>
      <c r="T654" s="108">
        <f>VLOOKUP($A654+ROUND((COLUMN()-2)/24,5),АТС!$A$41:$F$784,4)+VLOOKUP($A654+ROUND((COLUMN()-2)/24,5),'Расчет сбытовых надбавок'!$B$1537:'Расчет сбытовых надбавок'!$G$2280,4)</f>
        <v>12.38</v>
      </c>
      <c r="U654" s="108">
        <f>VLOOKUP($A654+ROUND((COLUMN()-2)/24,5),АТС!$A$41:$F$784,4)+VLOOKUP($A654+ROUND((COLUMN()-2)/24,5),'Расчет сбытовых надбавок'!$B$1537:'Расчет сбытовых надбавок'!$G$2280,4)</f>
        <v>11.62</v>
      </c>
      <c r="V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0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8">
        <f t="shared" si="17"/>
        <v>41991</v>
      </c>
      <c r="B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G655" s="108">
        <f>VLOOKUP($A655+ROUND((COLUMN()-2)/24,5),АТС!$A$41:$F$784,4)+VLOOKUP($A655+ROUND((COLUMN()-2)/24,5),'Расчет сбытовых надбавок'!$B$1537:'Расчет сбытовых надбавок'!$G$2280,4)</f>
        <v>99.85</v>
      </c>
      <c r="H655" s="108">
        <f>VLOOKUP($A655+ROUND((COLUMN()-2)/24,5),АТС!$A$41:$F$784,4)+VLOOKUP($A655+ROUND((COLUMN()-2)/24,5),'Расчет сбытовых надбавок'!$B$1537:'Расчет сбытовых надбавок'!$G$2280,4)</f>
        <v>194.29999999999998</v>
      </c>
      <c r="I655" s="108">
        <f>VLOOKUP($A655+ROUND((COLUMN()-2)/24,5),АТС!$A$41:$F$784,4)+VLOOKUP($A655+ROUND((COLUMN()-2)/24,5),'Расчет сбытовых надбавок'!$B$1537:'Расчет сбытовых надбавок'!$G$2280,4)</f>
        <v>14.82</v>
      </c>
      <c r="J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8">
        <f>VLOOKUP($A655+ROUND((COLUMN()-2)/24,5),АТС!$A$41:$F$784,4)+VLOOKUP($A655+ROUND((COLUMN()-2)/24,5),'Расчет сбытовых надбавок'!$B$1537:'Расчет сбытовых надбавок'!$G$2280,4)</f>
        <v>7.27</v>
      </c>
      <c r="R655" s="108">
        <f>VLOOKUP($A655+ROUND((COLUMN()-2)/24,5),АТС!$A$41:$F$784,4)+VLOOKUP($A655+ROUND((COLUMN()-2)/24,5),'Расчет сбытовых надбавок'!$B$1537:'Расчет сбытовых надбавок'!$G$2280,4)</f>
        <v>537.29</v>
      </c>
      <c r="S655" s="108">
        <f>VLOOKUP($A655+ROUND((COLUMN()-2)/24,5),АТС!$A$41:$F$784,4)+VLOOKUP($A655+ROUND((COLUMN()-2)/24,5),'Расчет сбытовых надбавок'!$B$1537:'Расчет сбытовых надбавок'!$G$2280,4)</f>
        <v>105.05000000000001</v>
      </c>
      <c r="T655" s="108">
        <f>VLOOKUP($A655+ROUND((COLUMN()-2)/24,5),АТС!$A$41:$F$784,4)+VLOOKUP($A655+ROUND((COLUMN()-2)/24,5),'Расчет сбытовых надбавок'!$B$1537:'Расчет сбытовых надбавок'!$G$2280,4)</f>
        <v>233.3</v>
      </c>
      <c r="U655" s="108">
        <f>VLOOKUP($A655+ROUND((COLUMN()-2)/24,5),АТС!$A$41:$F$784,4)+VLOOKUP($A655+ROUND((COLUMN()-2)/24,5),'Расчет сбытовых надбавок'!$B$1537:'Расчет сбытовых надбавок'!$G$2280,4)</f>
        <v>341.88</v>
      </c>
      <c r="V655" s="108">
        <f>VLOOKUP($A655+ROUND((COLUMN()-2)/24,5),АТС!$A$41:$F$784,4)+VLOOKUP($A655+ROUND((COLUMN()-2)/24,5),'Расчет сбытовых надбавок'!$B$1537:'Расчет сбытовых надбавок'!$G$2280,4)</f>
        <v>277.16000000000003</v>
      </c>
      <c r="W655" s="108">
        <f>VLOOKUP($A655+ROUND((COLUMN()-2)/24,5),АТС!$A$41:$F$784,4)+VLOOKUP($A655+ROUND((COLUMN()-2)/24,5),'Расчет сбытовых надбавок'!$B$1537:'Расчет сбытовых надбавок'!$G$2280,4)</f>
        <v>2.62</v>
      </c>
      <c r="X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Y655" s="10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8">
        <f t="shared" si="17"/>
        <v>41992</v>
      </c>
      <c r="B656" s="10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C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E656" s="10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F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08">
        <f>VLOOKUP($A656+ROUND((COLUMN()-2)/24,5),АТС!$A$41:$F$784,4)+VLOOKUP($A656+ROUND((COLUMN()-2)/24,5),'Расчет сбытовых надбавок'!$B$1537:'Расчет сбытовых надбавок'!$G$2280,4)</f>
        <v>122.78</v>
      </c>
      <c r="I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K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8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8">
        <f t="shared" si="17"/>
        <v>41993</v>
      </c>
      <c r="B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I657" s="108">
        <f>VLOOKUP($A657+ROUND((COLUMN()-2)/24,5),АТС!$A$41:$F$784,4)+VLOOKUP($A657+ROUND((COLUMN()-2)/24,5),'Расчет сбытовых надбавок'!$B$1537:'Расчет сбытовых надбавок'!$G$2280,4)</f>
        <v>79.63000000000001</v>
      </c>
      <c r="J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8">
        <f>VLOOKUP($A657+ROUND((COLUMN()-2)/24,5),АТС!$A$41:$F$784,4)+VLOOKUP($A657+ROUND((COLUMN()-2)/24,5),'Расчет сбытовых надбавок'!$B$1537:'Расчет сбытовых надбавок'!$G$2280,4)</f>
        <v>15.06</v>
      </c>
      <c r="L657" s="108">
        <f>VLOOKUP($A657+ROUND((COLUMN()-2)/24,5),АТС!$A$41:$F$784,4)+VLOOKUP($A657+ROUND((COLUMN()-2)/24,5),'Расчет сбытовых надбавок'!$B$1537:'Расчет сбытовых надбавок'!$G$2280,4)</f>
        <v>2.66</v>
      </c>
      <c r="M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08">
        <f>VLOOKUP($A657+ROUND((COLUMN()-2)/24,5),АТС!$A$41:$F$784,4)+VLOOKUP($A657+ROUND((COLUMN()-2)/24,5),'Расчет сбытовых надбавок'!$B$1537:'Расчет сбытовых надбавок'!$G$2280,4)</f>
        <v>3.86</v>
      </c>
      <c r="P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08">
        <f>VLOOKUP($A657+ROUND((COLUMN()-2)/24,5),АТС!$A$41:$F$784,4)+VLOOKUP($A657+ROUND((COLUMN()-2)/24,5),'Расчет сбытовых надбавок'!$B$1537:'Расчет сбытовых надбавок'!$G$2280,4)</f>
        <v>68.13</v>
      </c>
      <c r="S657" s="108">
        <f>VLOOKUP($A657+ROUND((COLUMN()-2)/24,5),АТС!$A$41:$F$784,4)+VLOOKUP($A657+ROUND((COLUMN()-2)/24,5),'Расчет сбытовых надбавок'!$B$1537:'Расчет сбытовых надбавок'!$G$2280,4)</f>
        <v>80.67</v>
      </c>
      <c r="T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8">
        <f t="shared" si="17"/>
        <v>41994</v>
      </c>
      <c r="B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I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J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08">
        <f>VLOOKUP($A658+ROUND((COLUMN()-2)/24,5),АТС!$A$41:$F$784,4)+VLOOKUP($A658+ROUND((COLUMN()-2)/24,5),'Расчет сбытовых надбавок'!$B$1537:'Расчет сбытовых надбавок'!$G$2280,4)</f>
        <v>131.80000000000001</v>
      </c>
      <c r="Q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8">
        <f t="shared" si="17"/>
        <v>41995</v>
      </c>
      <c r="B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I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8">
        <f t="shared" si="17"/>
        <v>41996</v>
      </c>
      <c r="B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H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I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J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K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8">
        <f>VLOOKUP($A660+ROUND((COLUMN()-2)/24,5),АТС!$A$41:$F$784,4)+VLOOKUP($A660+ROUND((COLUMN()-2)/24,5),'Расчет сбытовых надбавок'!$B$1537:'Расчет сбытовых надбавок'!$G$2280,4)</f>
        <v>345</v>
      </c>
      <c r="S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W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8">
        <f t="shared" si="17"/>
        <v>41997</v>
      </c>
      <c r="B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8">
        <f>VLOOKUP($A661+ROUND((COLUMN()-2)/24,5),АТС!$A$41:$F$784,4)+VLOOKUP($A661+ROUND((COLUMN()-2)/24,5),'Расчет сбытовых надбавок'!$B$1537:'Расчет сбытовых надбавок'!$G$2280,4)</f>
        <v>224.23000000000002</v>
      </c>
      <c r="E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F661" s="108">
        <f>VLOOKUP($A661+ROUND((COLUMN()-2)/24,5),АТС!$A$41:$F$784,4)+VLOOKUP($A661+ROUND((COLUMN()-2)/24,5),'Расчет сбытовых надбавок'!$B$1537:'Расчет сбытовых надбавок'!$G$2280,4)</f>
        <v>38.71</v>
      </c>
      <c r="G661" s="108">
        <f>VLOOKUP($A661+ROUND((COLUMN()-2)/24,5),АТС!$A$41:$F$784,4)+VLOOKUP($A661+ROUND((COLUMN()-2)/24,5),'Расчет сбытовых надбавок'!$B$1537:'Расчет сбытовых надбавок'!$G$2280,4)</f>
        <v>302.74</v>
      </c>
      <c r="H661" s="108">
        <f>VLOOKUP($A661+ROUND((COLUMN()-2)/24,5),АТС!$A$41:$F$784,4)+VLOOKUP($A661+ROUND((COLUMN()-2)/24,5),'Расчет сбытовых надбавок'!$B$1537:'Расчет сбытовых надбавок'!$G$2280,4)</f>
        <v>123.37</v>
      </c>
      <c r="I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J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K661" s="108">
        <f>VLOOKUP($A661+ROUND((COLUMN()-2)/24,5),АТС!$A$41:$F$784,4)+VLOOKUP($A661+ROUND((COLUMN()-2)/24,5),'Расчет сбытовых надбавок'!$B$1537:'Расчет сбытовых надбавок'!$G$2280,4)</f>
        <v>6.0000000000000005E-2</v>
      </c>
      <c r="L661" s="108">
        <f>VLOOKUP($A661+ROUND((COLUMN()-2)/24,5),АТС!$A$41:$F$784,4)+VLOOKUP($A661+ROUND((COLUMN()-2)/24,5),'Расчет сбытовых надбавок'!$B$1537:'Расчет сбытовых надбавок'!$G$2280,4)</f>
        <v>13.129999999999999</v>
      </c>
      <c r="M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08">
        <f>VLOOKUP($A661+ROUND((COLUMN()-2)/24,5),АТС!$A$41:$F$784,4)+VLOOKUP($A661+ROUND((COLUMN()-2)/24,5),'Расчет сбытовых надбавок'!$B$1537:'Расчет сбытовых надбавок'!$G$2280,4)</f>
        <v>0.16</v>
      </c>
      <c r="P661" s="108">
        <f>VLOOKUP($A661+ROUND((COLUMN()-2)/24,5),АТС!$A$41:$F$784,4)+VLOOKUP($A661+ROUND((COLUMN()-2)/24,5),'Расчет сбытовых надбавок'!$B$1537:'Расчет сбытовых надбавок'!$G$2280,4)</f>
        <v>0.39</v>
      </c>
      <c r="Q661" s="108">
        <f>VLOOKUP($A661+ROUND((COLUMN()-2)/24,5),АТС!$A$41:$F$784,4)+VLOOKUP($A661+ROUND((COLUMN()-2)/24,5),'Расчет сбытовых надбавок'!$B$1537:'Расчет сбытовых надбавок'!$G$2280,4)</f>
        <v>31.85</v>
      </c>
      <c r="R661" s="108">
        <f>VLOOKUP($A661+ROUND((COLUMN()-2)/24,5),АТС!$A$41:$F$784,4)+VLOOKUP($A661+ROUND((COLUMN()-2)/24,5),'Расчет сбытовых надбавок'!$B$1537:'Расчет сбытовых надбавок'!$G$2280,4)</f>
        <v>70.13</v>
      </c>
      <c r="S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T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88">
        <f t="shared" si="17"/>
        <v>41998</v>
      </c>
      <c r="B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8">
        <f>VLOOKUP($A662+ROUND((COLUMN()-2)/24,5),АТС!$A$41:$F$784,4)+VLOOKUP($A662+ROUND((COLUMN()-2)/24,5),'Расчет сбытовых надбавок'!$B$1537:'Расчет сбытовых надбавок'!$G$2280,4)</f>
        <v>104.3</v>
      </c>
      <c r="E662" s="108">
        <f>VLOOKUP($A662+ROUND((COLUMN()-2)/24,5),АТС!$A$41:$F$784,4)+VLOOKUP($A662+ROUND((COLUMN()-2)/24,5),'Расчет сбытовых надбавок'!$B$1537:'Расчет сбытовых надбавок'!$G$2280,4)</f>
        <v>106.84</v>
      </c>
      <c r="F662" s="10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G662" s="108">
        <f>VLOOKUP($A662+ROUND((COLUMN()-2)/24,5),АТС!$A$41:$F$784,4)+VLOOKUP($A662+ROUND((COLUMN()-2)/24,5),'Расчет сбытовых надбавок'!$B$1537:'Расчет сбытовых надбавок'!$G$2280,4)</f>
        <v>130.82</v>
      </c>
      <c r="H662" s="108">
        <f>VLOOKUP($A662+ROUND((COLUMN()-2)/24,5),АТС!$A$41:$F$784,4)+VLOOKUP($A662+ROUND((COLUMN()-2)/24,5),'Расчет сбытовых надбавок'!$B$1537:'Расчет сбытовых надбавок'!$G$2280,4)</f>
        <v>6.0000000000000005E-2</v>
      </c>
      <c r="I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K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0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8">
        <f t="shared" si="17"/>
        <v>41999</v>
      </c>
      <c r="B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F663" s="108">
        <f>VLOOKUP($A663+ROUND((COLUMN()-2)/24,5),АТС!$A$41:$F$784,4)+VLOOKUP($A663+ROUND((COLUMN()-2)/24,5),'Расчет сбытовых надбавок'!$B$1537:'Расчет сбытовых надбавок'!$G$2280,4)</f>
        <v>2.56</v>
      </c>
      <c r="G663" s="108">
        <f>VLOOKUP($A663+ROUND((COLUMN()-2)/24,5),АТС!$A$41:$F$784,4)+VLOOKUP($A663+ROUND((COLUMN()-2)/24,5),'Расчет сбытовых надбавок'!$B$1537:'Расчет сбытовых надбавок'!$G$2280,4)</f>
        <v>1</v>
      </c>
      <c r="H663" s="108">
        <f>VLOOKUP($A663+ROUND((COLUMN()-2)/24,5),АТС!$A$41:$F$784,4)+VLOOKUP($A663+ROUND((COLUMN()-2)/24,5),'Расчет сбытовых надбавок'!$B$1537:'Расчет сбытовых надбавок'!$G$2280,4)</f>
        <v>42.62</v>
      </c>
      <c r="I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O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8">
        <f t="shared" si="17"/>
        <v>42000</v>
      </c>
      <c r="B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8">
        <f>VLOOKUP($A664+ROUND((COLUMN()-2)/24,5),АТС!$A$41:$F$784,4)+VLOOKUP($A664+ROUND((COLUMN()-2)/24,5),'Расчет сбытовых надбавок'!$B$1537:'Расчет сбытовых надбавок'!$G$2280,4)</f>
        <v>6.49</v>
      </c>
      <c r="H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I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J664" s="108">
        <f>VLOOKUP($A664+ROUND((COLUMN()-2)/24,5),АТС!$A$41:$F$784,4)+VLOOKUP($A664+ROUND((COLUMN()-2)/24,5),'Расчет сбытовых надбавок'!$B$1537:'Расчет сбытовых надбавок'!$G$2280,4)</f>
        <v>4.9099999999999993</v>
      </c>
      <c r="K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O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08">
        <f>VLOOKUP($A664+ROUND((COLUMN()-2)/24,5),АТС!$A$41:$F$784,4)+VLOOKUP($A664+ROUND((COLUMN()-2)/24,5),'Расчет сбытовых надбавок'!$B$1537:'Расчет сбытовых надбавок'!$G$2280,4)</f>
        <v>25.42</v>
      </c>
      <c r="S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08">
        <f>VLOOKUP($A664+ROUND((COLUMN()-2)/24,5),АТС!$A$41:$F$784,4)+VLOOKUP($A664+ROUND((COLUMN()-2)/24,5),'Расчет сбытовых надбавок'!$B$1537:'Расчет сбытовых надбавок'!$G$2280,4)</f>
        <v>21.16</v>
      </c>
      <c r="U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0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8">
        <f t="shared" si="17"/>
        <v>42001</v>
      </c>
      <c r="B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8">
        <f>VLOOKUP($A665+ROUND((COLUMN()-2)/24,5),АТС!$A$41:$F$784,4)+VLOOKUP($A665+ROUND((COLUMN()-2)/24,5),'Расчет сбытовых надбавок'!$B$1537:'Расчет сбытовых надбавок'!$G$2280,4)</f>
        <v>178.63</v>
      </c>
      <c r="F665" s="108">
        <f>VLOOKUP($A665+ROUND((COLUMN()-2)/24,5),АТС!$A$41:$F$784,4)+VLOOKUP($A665+ROUND((COLUMN()-2)/24,5),'Расчет сбытовых надбавок'!$B$1537:'Расчет сбытовых надбавок'!$G$2280,4)</f>
        <v>195.61</v>
      </c>
      <c r="G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H665" s="108">
        <f>VLOOKUP($A665+ROUND((COLUMN()-2)/24,5),АТС!$A$41:$F$784,4)+VLOOKUP($A665+ROUND((COLUMN()-2)/24,5),'Расчет сбытовых надбавок'!$B$1537:'Расчет сбытовых надбавок'!$G$2280,4)</f>
        <v>168.3</v>
      </c>
      <c r="I665" s="108">
        <f>VLOOKUP($A665+ROUND((COLUMN()-2)/24,5),АТС!$A$41:$F$784,4)+VLOOKUP($A665+ROUND((COLUMN()-2)/24,5),'Расчет сбытовых надбавок'!$B$1537:'Расчет сбытовых надбавок'!$G$2280,4)</f>
        <v>275.05</v>
      </c>
      <c r="J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K665" s="108">
        <f>VLOOKUP($A665+ROUND((COLUMN()-2)/24,5),АТС!$A$41:$F$784,4)+VLOOKUP($A665+ROUND((COLUMN()-2)/24,5),'Расчет сбытовых надбавок'!$B$1537:'Расчет сбытовых надбавок'!$G$2280,4)</f>
        <v>69.06</v>
      </c>
      <c r="L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08">
        <f>VLOOKUP($A665+ROUND((COLUMN()-2)/24,5),АТС!$A$41:$F$784,4)+VLOOKUP($A665+ROUND((COLUMN()-2)/24,5),'Расчет сбытовых надбавок'!$B$1537:'Расчет сбытовых надбавок'!$G$2280,4)</f>
        <v>18.97</v>
      </c>
      <c r="Q665" s="108">
        <f>VLOOKUP($A665+ROUND((COLUMN()-2)/24,5),АТС!$A$41:$F$784,4)+VLOOKUP($A665+ROUND((COLUMN()-2)/24,5),'Расчет сбытовых надбавок'!$B$1537:'Расчет сбытовых надбавок'!$G$2280,4)</f>
        <v>34.61</v>
      </c>
      <c r="R665" s="108">
        <f>VLOOKUP($A665+ROUND((COLUMN()-2)/24,5),АТС!$A$41:$F$784,4)+VLOOKUP($A665+ROUND((COLUMN()-2)/24,5),'Расчет сбытовых надбавок'!$B$1537:'Расчет сбытовых надбавок'!$G$2280,4)</f>
        <v>422.94</v>
      </c>
      <c r="S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8">
        <f t="shared" si="17"/>
        <v>42002</v>
      </c>
      <c r="B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08">
        <f>VLOOKUP($A666+ROUND((COLUMN()-2)/24,5),АТС!$A$41:$F$784,4)+VLOOKUP($A666+ROUND((COLUMN()-2)/24,5),'Расчет сбытовых надбавок'!$B$1537:'Расчет сбытовых надбавок'!$G$2280,4)</f>
        <v>69.95</v>
      </c>
      <c r="G666" s="108">
        <f>VLOOKUP($A666+ROUND((COLUMN()-2)/24,5),АТС!$A$41:$F$784,4)+VLOOKUP($A666+ROUND((COLUMN()-2)/24,5),'Расчет сбытовых надбавок'!$B$1537:'Расчет сбытовых надбавок'!$G$2280,4)</f>
        <v>128.5</v>
      </c>
      <c r="H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I666" s="108">
        <f>VLOOKUP($A666+ROUND((COLUMN()-2)/24,5),АТС!$A$41:$F$784,4)+VLOOKUP($A666+ROUND((COLUMN()-2)/24,5),'Расчет сбытовых надбавок'!$B$1537:'Расчет сбытовых надбавок'!$G$2280,4)</f>
        <v>131.44</v>
      </c>
      <c r="J666" s="108">
        <f>VLOOKUP($A666+ROUND((COLUMN()-2)/24,5),АТС!$A$41:$F$784,4)+VLOOKUP($A666+ROUND((COLUMN()-2)/24,5),'Расчет сбытовых надбавок'!$B$1537:'Расчет сбытовых надбавок'!$G$2280,4)</f>
        <v>138.09</v>
      </c>
      <c r="K666" s="108">
        <f>VLOOKUP($A666+ROUND((COLUMN()-2)/24,5),АТС!$A$41:$F$784,4)+VLOOKUP($A666+ROUND((COLUMN()-2)/24,5),'Расчет сбытовых надбавок'!$B$1537:'Расчет сбытовых надбавок'!$G$2280,4)</f>
        <v>210.34</v>
      </c>
      <c r="L666" s="108">
        <f>VLOOKUP($A666+ROUND((COLUMN()-2)/24,5),АТС!$A$41:$F$784,4)+VLOOKUP($A666+ROUND((COLUMN()-2)/24,5),'Расчет сбытовых надбавок'!$B$1537:'Расчет сбытовых надбавок'!$G$2280,4)</f>
        <v>118.64</v>
      </c>
      <c r="M666" s="108">
        <f>VLOOKUP($A666+ROUND((COLUMN()-2)/24,5),АТС!$A$41:$F$784,4)+VLOOKUP($A666+ROUND((COLUMN()-2)/24,5),'Расчет сбытовых надбавок'!$B$1537:'Расчет сбытовых надбавок'!$G$2280,4)</f>
        <v>251.64</v>
      </c>
      <c r="N666" s="108">
        <f>VLOOKUP($A666+ROUND((COLUMN()-2)/24,5),АТС!$A$41:$F$784,4)+VLOOKUP($A666+ROUND((COLUMN()-2)/24,5),'Расчет сбытовых надбавок'!$B$1537:'Расчет сбытовых надбавок'!$G$2280,4)</f>
        <v>247.6</v>
      </c>
      <c r="O666" s="108">
        <f>VLOOKUP($A666+ROUND((COLUMN()-2)/24,5),АТС!$A$41:$F$784,4)+VLOOKUP($A666+ROUND((COLUMN()-2)/24,5),'Расчет сбытовых надбавок'!$B$1537:'Расчет сбытовых надбавок'!$G$2280,4)</f>
        <v>108.04</v>
      </c>
      <c r="P666" s="108">
        <f>VLOOKUP($A666+ROUND((COLUMN()-2)/24,5),АТС!$A$41:$F$784,4)+VLOOKUP($A666+ROUND((COLUMN()-2)/24,5),'Расчет сбытовых надбавок'!$B$1537:'Расчет сбытовых надбавок'!$G$2280,4)</f>
        <v>303.87</v>
      </c>
      <c r="Q666" s="108">
        <f>VLOOKUP($A666+ROUND((COLUMN()-2)/24,5),АТС!$A$41:$F$784,4)+VLOOKUP($A666+ROUND((COLUMN()-2)/24,5),'Расчет сбытовых надбавок'!$B$1537:'Расчет сбытовых надбавок'!$G$2280,4)</f>
        <v>309.87</v>
      </c>
      <c r="R666" s="108">
        <f>VLOOKUP($A666+ROUND((COLUMN()-2)/24,5),АТС!$A$41:$F$784,4)+VLOOKUP($A666+ROUND((COLUMN()-2)/24,5),'Расчет сбытовых надбавок'!$B$1537:'Расчет сбытовых надбавок'!$G$2280,4)</f>
        <v>138.96</v>
      </c>
      <c r="S666" s="108">
        <f>VLOOKUP($A666+ROUND((COLUMN()-2)/24,5),АТС!$A$41:$F$784,4)+VLOOKUP($A666+ROUND((COLUMN()-2)/24,5),'Расчет сбытовых надбавок'!$B$1537:'Расчет сбытовых надбавок'!$G$2280,4)</f>
        <v>131.15</v>
      </c>
      <c r="T666" s="108">
        <f>VLOOKUP($A666+ROUND((COLUMN()-2)/24,5),АТС!$A$41:$F$784,4)+VLOOKUP($A666+ROUND((COLUMN()-2)/24,5),'Расчет сбытовых надбавок'!$B$1537:'Расчет сбытовых надбавок'!$G$2280,4)</f>
        <v>87.39</v>
      </c>
      <c r="U666" s="108">
        <f>VLOOKUP($A666+ROUND((COLUMN()-2)/24,5),АТС!$A$41:$F$784,4)+VLOOKUP($A666+ROUND((COLUMN()-2)/24,5),'Расчет сбытовых надбавок'!$B$1537:'Расчет сбытовых надбавок'!$G$2280,4)</f>
        <v>55.61</v>
      </c>
      <c r="V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8">
        <f>VLOOKUP($A666+ROUND((COLUMN()-2)/24,5),АТС!$A$41:$F$784,4)+VLOOKUP($A666+ROUND((COLUMN()-2)/24,5),'Расчет сбытовых надбавок'!$B$1537:'Расчет сбытовых надбавок'!$G$2280,4)</f>
        <v>0.01</v>
      </c>
      <c r="Y666" s="10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8">
        <f t="shared" si="17"/>
        <v>42003</v>
      </c>
      <c r="B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08">
        <f>VLOOKUP($A667+ROUND((COLUMN()-2)/24,5),АТС!$A$41:$F$784,4)+VLOOKUP($A667+ROUND((COLUMN()-2)/24,5),'Расчет сбытовых надбавок'!$B$1537:'Расчет сбытовых надбавок'!$G$2280,4)</f>
        <v>430.21999999999997</v>
      </c>
      <c r="H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I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08">
        <f>VLOOKUP($A667+ROUND((COLUMN()-2)/24,5),АТС!$A$41:$F$784,4)+VLOOKUP($A667+ROUND((COLUMN()-2)/24,5),'Расчет сбытовых надбавок'!$B$1537:'Расчет сбытовых надбавок'!$G$2280,4)</f>
        <v>0.01</v>
      </c>
      <c r="P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08">
        <f>VLOOKUP($A667+ROUND((COLUMN()-2)/24,5),АТС!$A$41:$F$784,4)+VLOOKUP($A667+ROUND((COLUMN()-2)/24,5),'Расчет сбытовых надбавок'!$B$1537:'Расчет сбытовых надбавок'!$G$2280,4)</f>
        <v>0.01</v>
      </c>
      <c r="U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8">
        <f>VLOOKUP($A667+ROUND((COLUMN()-2)/24,5),АТС!$A$41:$F$784,4)+VLOOKUP($A667+ROUND((COLUMN()-2)/24,5),'Расчет сбытовых надбавок'!$B$1537:'Расчет сбытовых надбавок'!$G$2280,4)</f>
        <v>0.01</v>
      </c>
      <c r="X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8">
        <f t="shared" si="17"/>
        <v>42004</v>
      </c>
      <c r="B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F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8">
        <f>VLOOKUP($A668+ROUND((COLUMN()-2)/24,5),АТС!$A$41:$F$784,4)+VLOOKUP($A668+ROUND((COLUMN()-2)/24,5),'Расчет сбытовых надбавок'!$B$1537:'Расчет сбытовых надбавок'!$G$2280,4)</f>
        <v>9.7799999999999994</v>
      </c>
      <c r="H668" s="108">
        <f>VLOOKUP($A668+ROUND((COLUMN()-2)/24,5),АТС!$A$41:$F$784,4)+VLOOKUP($A668+ROUND((COLUMN()-2)/24,5),'Расчет сбытовых надбавок'!$B$1537:'Расчет сбытовых надбавок'!$G$2280,4)</f>
        <v>276.93</v>
      </c>
      <c r="I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J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K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2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1"/>
    </row>
    <row r="670" spans="1:25" x14ac:dyDescent="0.25">
      <c r="A670" s="96" t="s">
        <v>158</v>
      </c>
      <c r="B670" s="87"/>
      <c r="C670" s="87"/>
      <c r="D670" s="87"/>
    </row>
    <row r="671" spans="1:25" ht="12.75" customHeight="1" x14ac:dyDescent="0.2">
      <c r="A671" s="165" t="s">
        <v>49</v>
      </c>
      <c r="B671" s="168" t="s">
        <v>160</v>
      </c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70"/>
    </row>
    <row r="672" spans="1:25" ht="12.75" customHeight="1" x14ac:dyDescent="0.2">
      <c r="A672" s="166"/>
      <c r="B672" s="171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3"/>
    </row>
    <row r="673" spans="1:27" s="121" customFormat="1" ht="12.75" customHeight="1" x14ac:dyDescent="0.2">
      <c r="A673" s="166"/>
      <c r="B673" s="206" t="s">
        <v>129</v>
      </c>
      <c r="C673" s="202" t="s">
        <v>130</v>
      </c>
      <c r="D673" s="202" t="s">
        <v>131</v>
      </c>
      <c r="E673" s="202" t="s">
        <v>132</v>
      </c>
      <c r="F673" s="202" t="s">
        <v>133</v>
      </c>
      <c r="G673" s="202" t="s">
        <v>134</v>
      </c>
      <c r="H673" s="202" t="s">
        <v>135</v>
      </c>
      <c r="I673" s="202" t="s">
        <v>136</v>
      </c>
      <c r="J673" s="202" t="s">
        <v>137</v>
      </c>
      <c r="K673" s="202" t="s">
        <v>138</v>
      </c>
      <c r="L673" s="202" t="s">
        <v>139</v>
      </c>
      <c r="M673" s="202" t="s">
        <v>140</v>
      </c>
      <c r="N673" s="204" t="s">
        <v>141</v>
      </c>
      <c r="O673" s="202" t="s">
        <v>142</v>
      </c>
      <c r="P673" s="202" t="s">
        <v>143</v>
      </c>
      <c r="Q673" s="202" t="s">
        <v>144</v>
      </c>
      <c r="R673" s="202" t="s">
        <v>145</v>
      </c>
      <c r="S673" s="202" t="s">
        <v>146</v>
      </c>
      <c r="T673" s="202" t="s">
        <v>147</v>
      </c>
      <c r="U673" s="202" t="s">
        <v>148</v>
      </c>
      <c r="V673" s="202" t="s">
        <v>149</v>
      </c>
      <c r="W673" s="202" t="s">
        <v>150</v>
      </c>
      <c r="X673" s="202" t="s">
        <v>151</v>
      </c>
      <c r="Y673" s="202" t="s">
        <v>152</v>
      </c>
    </row>
    <row r="674" spans="1:27" s="121" customFormat="1" ht="11.25" customHeight="1" x14ac:dyDescent="0.2">
      <c r="A674" s="167"/>
      <c r="B674" s="207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5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</row>
    <row r="675" spans="1:27" ht="15.75" customHeight="1" x14ac:dyDescent="0.2">
      <c r="A675" s="88">
        <f>A638</f>
        <v>41974</v>
      </c>
      <c r="B675" s="108">
        <f>VLOOKUP($A675+ROUND((COLUMN()-2)/24,5),АТС!$A$41:$F$784,4)+VLOOKUP($A675+ROUND((COLUMN()-2)/24,5),'Расчет сбытовых надбавок'!$B$1537:'Расчет сбытовых надбавок'!$G$2280,5)</f>
        <v>31.8</v>
      </c>
      <c r="C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8">
        <f>VLOOKUP($A675+ROUND((COLUMN()-2)/24,5),АТС!$A$41:$F$784,4)+VLOOKUP($A675+ROUND((COLUMN()-2)/24,5),'Расчет сбытовых надбавок'!$B$1537:'Расчет сбытовых надбавок'!$G$2280,5)</f>
        <v>104.33999999999999</v>
      </c>
      <c r="F675" s="108">
        <f>VLOOKUP($A675+ROUND((COLUMN()-2)/24,5),АТС!$A$41:$F$784,4)+VLOOKUP($A675+ROUND((COLUMN()-2)/24,5),'Расчет сбытовых надбавок'!$B$1537:'Расчет сбытовых надбавок'!$G$2280,5)</f>
        <v>0.22</v>
      </c>
      <c r="G675" s="108">
        <f>VLOOKUP($A675+ROUND((COLUMN()-2)/24,5),АТС!$A$41:$F$784,4)+VLOOKUP($A675+ROUND((COLUMN()-2)/24,5),'Расчет сбытовых надбавок'!$B$1537:'Расчет сбытовых надбавок'!$G$2280,5)</f>
        <v>40.82</v>
      </c>
      <c r="H675" s="108">
        <f>VLOOKUP($A675+ROUND((COLUMN()-2)/24,5),АТС!$A$41:$F$784,4)+VLOOKUP($A675+ROUND((COLUMN()-2)/24,5),'Расчет сбытовых надбавок'!$B$1537:'Расчет сбытовых надбавок'!$G$2280,5)</f>
        <v>56.29</v>
      </c>
      <c r="I675" s="108">
        <f>VLOOKUP($A675+ROUND((COLUMN()-2)/24,5),АТС!$A$41:$F$784,4)+VLOOKUP($A675+ROUND((COLUMN()-2)/24,5),'Расчет сбытовых надбавок'!$B$1537:'Расчет сбытовых надбавок'!$G$2280,5)</f>
        <v>117.88</v>
      </c>
      <c r="J675" s="108">
        <f>VLOOKUP($A675+ROUND((COLUMN()-2)/24,5),АТС!$A$41:$F$784,4)+VLOOKUP($A675+ROUND((COLUMN()-2)/24,5),'Расчет сбытовых надбавок'!$B$1537:'Расчет сбытовых надбавок'!$G$2280,5)</f>
        <v>6.15</v>
      </c>
      <c r="K675" s="108">
        <f>VLOOKUP($A675+ROUND((COLUMN()-2)/24,5),АТС!$A$41:$F$784,4)+VLOOKUP($A675+ROUND((COLUMN()-2)/24,5),'Расчет сбытовых надбавок'!$B$1537:'Расчет сбытовых надбавок'!$G$2280,5)</f>
        <v>28.68</v>
      </c>
      <c r="L675" s="108">
        <f>VLOOKUP($A675+ROUND((COLUMN()-2)/24,5),АТС!$A$41:$F$784,4)+VLOOKUP($A675+ROUND((COLUMN()-2)/24,5),'Расчет сбытовых надбавок'!$B$1537:'Расчет сбытовых надбавок'!$G$2280,5)</f>
        <v>20.07</v>
      </c>
      <c r="M675" s="108">
        <f>VLOOKUP($A675+ROUND((COLUMN()-2)/24,5),АТС!$A$41:$F$784,4)+VLOOKUP($A675+ROUND((COLUMN()-2)/24,5),'Расчет сбытовых надбавок'!$B$1537:'Расчет сбытовых надбавок'!$G$2280,5)</f>
        <v>2.14</v>
      </c>
      <c r="N675" s="108">
        <f>VLOOKUP($A675+ROUND((COLUMN()-2)/24,5),АТС!$A$41:$F$784,4)+VLOOKUP($A675+ROUND((COLUMN()-2)/24,5),'Расчет сбытовых надбавок'!$B$1537:'Расчет сбытовых надбавок'!$G$2280,5)</f>
        <v>263.82</v>
      </c>
      <c r="O675" s="108">
        <f>VLOOKUP($A675+ROUND((COLUMN()-2)/24,5),АТС!$A$41:$F$784,4)+VLOOKUP($A675+ROUND((COLUMN()-2)/24,5),'Расчет сбытовых надбавок'!$B$1537:'Расчет сбытовых надбавок'!$G$2280,5)</f>
        <v>275.19</v>
      </c>
      <c r="P675" s="108">
        <f>VLOOKUP($A675+ROUND((COLUMN()-2)/24,5),АТС!$A$41:$F$784,4)+VLOOKUP($A675+ROUND((COLUMN()-2)/24,5),'Расчет сбытовых надбавок'!$B$1537:'Расчет сбытовых надбавок'!$G$2280,5)</f>
        <v>654.73</v>
      </c>
      <c r="Q675" s="108">
        <f>VLOOKUP($A675+ROUND((COLUMN()-2)/24,5),АТС!$A$41:$F$784,4)+VLOOKUP($A675+ROUND((COLUMN()-2)/24,5),'Расчет сбытовых надбавок'!$B$1537:'Расчет сбытовых надбавок'!$G$2280,5)</f>
        <v>682.23</v>
      </c>
      <c r="R675" s="108">
        <f>VLOOKUP($A675+ROUND((COLUMN()-2)/24,5),АТС!$A$41:$F$784,4)+VLOOKUP($A675+ROUND((COLUMN()-2)/24,5),'Расчет сбытовых надбавок'!$B$1537:'Расчет сбытовых надбавок'!$G$2280,5)</f>
        <v>1130.7</v>
      </c>
      <c r="S675" s="108">
        <f>VLOOKUP($A675+ROUND((COLUMN()-2)/24,5),АТС!$A$41:$F$784,4)+VLOOKUP($A675+ROUND((COLUMN()-2)/24,5),'Расчет сбытовых надбавок'!$B$1537:'Расчет сбытовых надбавок'!$G$2280,5)</f>
        <v>418.44</v>
      </c>
      <c r="T675" s="108">
        <f>VLOOKUP($A675+ROUND((COLUMN()-2)/24,5),АТС!$A$41:$F$784,4)+VLOOKUP($A675+ROUND((COLUMN()-2)/24,5),'Расчет сбытовых надбавок'!$B$1537:'Расчет сбытовых надбавок'!$G$2280,5)</f>
        <v>824.46999999999991</v>
      </c>
      <c r="U675" s="108">
        <f>VLOOKUP($A675+ROUND((COLUMN()-2)/24,5),АТС!$A$41:$F$784,4)+VLOOKUP($A675+ROUND((COLUMN()-2)/24,5),'Расчет сбытовых надбавок'!$B$1537:'Расчет сбытовых надбавок'!$G$2280,5)</f>
        <v>92.96</v>
      </c>
      <c r="V675" s="108">
        <f>VLOOKUP($A675+ROUND((COLUMN()-2)/24,5),АТС!$A$41:$F$784,4)+VLOOKUP($A675+ROUND((COLUMN()-2)/24,5),'Расчет сбытовых надбавок'!$B$1537:'Расчет сбытовых надбавок'!$G$2280,5)</f>
        <v>302.57</v>
      </c>
      <c r="W675" s="108">
        <f>VLOOKUP($A675+ROUND((COLUMN()-2)/24,5),АТС!$A$41:$F$784,4)+VLOOKUP($A675+ROUND((COLUMN()-2)/24,5),'Расчет сбытовых надбавок'!$B$1537:'Расчет сбытовых надбавок'!$G$2280,5)</f>
        <v>50.49</v>
      </c>
      <c r="X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89"/>
    </row>
    <row r="676" spans="1:27" x14ac:dyDescent="0.2">
      <c r="A676" s="88">
        <f>A675+1</f>
        <v>41975</v>
      </c>
      <c r="B676" s="10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C676" s="108">
        <f>VLOOKUP($A676+ROUND((COLUMN()-2)/24,5),АТС!$A$41:$F$784,4)+VLOOKUP($A676+ROUND((COLUMN()-2)/24,5),'Расчет сбытовых надбавок'!$B$1537:'Расчет сбытовых надбавок'!$G$2280,5)</f>
        <v>144.81</v>
      </c>
      <c r="D676" s="108">
        <f>VLOOKUP($A676+ROUND((COLUMN()-2)/24,5),АТС!$A$41:$F$784,4)+VLOOKUP($A676+ROUND((COLUMN()-2)/24,5),'Расчет сбытовых надбавок'!$B$1537:'Расчет сбытовых надбавок'!$G$2280,5)</f>
        <v>193.26999999999998</v>
      </c>
      <c r="E676" s="108">
        <f>VLOOKUP($A676+ROUND((COLUMN()-2)/24,5),АТС!$A$41:$F$784,4)+VLOOKUP($A676+ROUND((COLUMN()-2)/24,5),'Расчет сбытовых надбавок'!$B$1537:'Расчет сбытовых надбавок'!$G$2280,5)</f>
        <v>38.809999999999995</v>
      </c>
      <c r="F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8">
        <f>VLOOKUP($A676+ROUND((COLUMN()-2)/24,5),АТС!$A$41:$F$784,4)+VLOOKUP($A676+ROUND((COLUMN()-2)/24,5),'Расчет сбытовых надбавок'!$B$1537:'Расчет сбытовых надбавок'!$G$2280,5)</f>
        <v>16.04</v>
      </c>
      <c r="H676" s="108">
        <f>VLOOKUP($A676+ROUND((COLUMN()-2)/24,5),АТС!$A$41:$F$784,4)+VLOOKUP($A676+ROUND((COLUMN()-2)/24,5),'Расчет сбытовых надбавок'!$B$1537:'Расчет сбытовых надбавок'!$G$2280,5)</f>
        <v>63.59</v>
      </c>
      <c r="I676" s="108">
        <f>VLOOKUP($A676+ROUND((COLUMN()-2)/24,5),АТС!$A$41:$F$784,4)+VLOOKUP($A676+ROUND((COLUMN()-2)/24,5),'Расчет сбытовых надбавок'!$B$1537:'Расчет сбытовых надбавок'!$G$2280,5)</f>
        <v>10.41</v>
      </c>
      <c r="J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8">
        <f>VLOOKUP($A676+ROUND((COLUMN()-2)/24,5),АТС!$A$41:$F$784,4)+VLOOKUP($A676+ROUND((COLUMN()-2)/24,5),'Расчет сбытовых надбавок'!$B$1537:'Расчет сбытовых надбавок'!$G$2280,5)</f>
        <v>38.380000000000003</v>
      </c>
      <c r="Q676" s="108">
        <f>VLOOKUP($A676+ROUND((COLUMN()-2)/24,5),АТС!$A$41:$F$784,4)+VLOOKUP($A676+ROUND((COLUMN()-2)/24,5),'Расчет сбытовых надбавок'!$B$1537:'Расчет сбытовых надбавок'!$G$2280,5)</f>
        <v>114.2</v>
      </c>
      <c r="R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8">
        <f t="shared" ref="A677:A705" si="18">A676+1</f>
        <v>41976</v>
      </c>
      <c r="B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8">
        <f>VLOOKUP($A677+ROUND((COLUMN()-2)/24,5),АТС!$A$41:$F$784,4)+VLOOKUP($A677+ROUND((COLUMN()-2)/24,5),'Расчет сбытовых надбавок'!$B$1537:'Расчет сбытовых надбавок'!$G$2280,5)</f>
        <v>21.34</v>
      </c>
      <c r="D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8">
        <f>VLOOKUP($A677+ROUND((COLUMN()-2)/24,5),АТС!$A$41:$F$784,4)+VLOOKUP($A677+ROUND((COLUMN()-2)/24,5),'Расчет сбытовых надбавок'!$B$1537:'Расчет сбытовых надбавок'!$G$2280,5)</f>
        <v>24.75</v>
      </c>
      <c r="G677" s="108">
        <f>VLOOKUP($A677+ROUND((COLUMN()-2)/24,5),АТС!$A$41:$F$784,4)+VLOOKUP($A677+ROUND((COLUMN()-2)/24,5),'Расчет сбытовых надбавок'!$B$1537:'Расчет сбытовых надбавок'!$G$2280,5)</f>
        <v>111.92999999999999</v>
      </c>
      <c r="H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I677" s="10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J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8">
        <f>VLOOKUP($A677+ROUND((COLUMN()-2)/24,5),АТС!$A$41:$F$784,4)+VLOOKUP($A677+ROUND((COLUMN()-2)/24,5),'Расчет сбытовых надбавок'!$B$1537:'Расчет сбытовых надбавок'!$G$2280,5)</f>
        <v>0.23</v>
      </c>
      <c r="O677" s="108">
        <f>VLOOKUP($A677+ROUND((COLUMN()-2)/24,5),АТС!$A$41:$F$784,4)+VLOOKUP($A677+ROUND((COLUMN()-2)/24,5),'Расчет сбытовых надбавок'!$B$1537:'Расчет сбытовых надбавок'!$G$2280,5)</f>
        <v>0.13</v>
      </c>
      <c r="P677" s="108">
        <f>VLOOKUP($A677+ROUND((COLUMN()-2)/24,5),АТС!$A$41:$F$784,4)+VLOOKUP($A677+ROUND((COLUMN()-2)/24,5),'Расчет сбытовых надбавок'!$B$1537:'Расчет сбытовых надбавок'!$G$2280,5)</f>
        <v>0.02</v>
      </c>
      <c r="Q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8">
        <f>VLOOKUP($A677+ROUND((COLUMN()-2)/24,5),АТС!$A$41:$F$784,4)+VLOOKUP($A677+ROUND((COLUMN()-2)/24,5),'Расчет сбытовых надбавок'!$B$1537:'Расчет сбытовых надбавок'!$G$2280,5)</f>
        <v>150.06</v>
      </c>
      <c r="S677" s="108">
        <f>VLOOKUP($A677+ROUND((COLUMN()-2)/24,5),АТС!$A$41:$F$784,4)+VLOOKUP($A677+ROUND((COLUMN()-2)/24,5),'Расчет сбытовых надбавок'!$B$1537:'Расчет сбытовых надбавок'!$G$2280,5)</f>
        <v>195.29</v>
      </c>
      <c r="T677" s="108">
        <f>VLOOKUP($A677+ROUND((COLUMN()-2)/24,5),АТС!$A$41:$F$784,4)+VLOOKUP($A677+ROUND((COLUMN()-2)/24,5),'Расчет сбытовых надбавок'!$B$1537:'Расчет сбытовых надбавок'!$G$2280,5)</f>
        <v>283.39</v>
      </c>
      <c r="U677" s="108">
        <f>VLOOKUP($A677+ROUND((COLUMN()-2)/24,5),АТС!$A$41:$F$784,4)+VLOOKUP($A677+ROUND((COLUMN()-2)/24,5),'Расчет сбытовых надбавок'!$B$1537:'Расчет сбытовых надбавок'!$G$2280,5)</f>
        <v>0.91</v>
      </c>
      <c r="V677" s="108">
        <f>VLOOKUP($A677+ROUND((COLUMN()-2)/24,5),АТС!$A$41:$F$784,4)+VLOOKUP($A677+ROUND((COLUMN()-2)/24,5),'Расчет сбытовых надбавок'!$B$1537:'Расчет сбытовых надбавок'!$G$2280,5)</f>
        <v>101.51</v>
      </c>
      <c r="W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8">
        <f t="shared" si="18"/>
        <v>41977</v>
      </c>
      <c r="B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8">
        <f>VLOOKUP($A678+ROUND((COLUMN()-2)/24,5),АТС!$A$41:$F$784,4)+VLOOKUP($A678+ROUND((COLUMN()-2)/24,5),'Расчет сбытовых надбавок'!$B$1537:'Расчет сбытовых надбавок'!$G$2280,5)</f>
        <v>0.03</v>
      </c>
      <c r="F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08">
        <f>VLOOKUP($A678+ROUND((COLUMN()-2)/24,5),АТС!$A$41:$F$784,4)+VLOOKUP($A678+ROUND((COLUMN()-2)/24,5),'Расчет сбытовых надбавок'!$B$1537:'Расчет сбытовых надбавок'!$G$2280,5)</f>
        <v>6.32</v>
      </c>
      <c r="H678" s="108">
        <f>VLOOKUP($A678+ROUND((COLUMN()-2)/24,5),АТС!$A$41:$F$784,4)+VLOOKUP($A678+ROUND((COLUMN()-2)/24,5),'Расчет сбытовых надбавок'!$B$1537:'Расчет сбытовых надбавок'!$G$2280,5)</f>
        <v>161.13999999999999</v>
      </c>
      <c r="I678" s="108">
        <f>VLOOKUP($A678+ROUND((COLUMN()-2)/24,5),АТС!$A$41:$F$784,4)+VLOOKUP($A678+ROUND((COLUMN()-2)/24,5),'Расчет сбытовых надбавок'!$B$1537:'Расчет сбытовых надбавок'!$G$2280,5)</f>
        <v>144.60999999999999</v>
      </c>
      <c r="J678" s="108">
        <f>VLOOKUP($A678+ROUND((COLUMN()-2)/24,5),АТС!$A$41:$F$784,4)+VLOOKUP($A678+ROUND((COLUMN()-2)/24,5),'Расчет сбытовых надбавок'!$B$1537:'Расчет сбытовых надбавок'!$G$2280,5)</f>
        <v>249.01999999999998</v>
      </c>
      <c r="K678" s="108">
        <f>VLOOKUP($A678+ROUND((COLUMN()-2)/24,5),АТС!$A$41:$F$784,4)+VLOOKUP($A678+ROUND((COLUMN()-2)/24,5),'Расчет сбытовых надбавок'!$B$1537:'Расчет сбытовых надбавок'!$G$2280,5)</f>
        <v>20.3</v>
      </c>
      <c r="L678" s="108">
        <f>VLOOKUP($A678+ROUND((COLUMN()-2)/24,5),АТС!$A$41:$F$784,4)+VLOOKUP($A678+ROUND((COLUMN()-2)/24,5),'Расчет сбытовых надбавок'!$B$1537:'Расчет сбытовых надбавок'!$G$2280,5)</f>
        <v>104.89</v>
      </c>
      <c r="M678" s="108">
        <f>VLOOKUP($A678+ROUND((COLUMN()-2)/24,5),АТС!$A$41:$F$784,4)+VLOOKUP($A678+ROUND((COLUMN()-2)/24,5),'Расчет сбытовых надбавок'!$B$1537:'Расчет сбытовых надбавок'!$G$2280,5)</f>
        <v>53.220000000000006</v>
      </c>
      <c r="N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08">
        <f>VLOOKUP($A678+ROUND((COLUMN()-2)/24,5),АТС!$A$41:$F$784,4)+VLOOKUP($A678+ROUND((COLUMN()-2)/24,5),'Расчет сбытовых надбавок'!$B$1537:'Расчет сбытовых надбавок'!$G$2280,5)</f>
        <v>240.28000000000003</v>
      </c>
      <c r="S678" s="108">
        <f>VLOOKUP($A678+ROUND((COLUMN()-2)/24,5),АТС!$A$41:$F$784,4)+VLOOKUP($A678+ROUND((COLUMN()-2)/24,5),'Расчет сбытовых надбавок'!$B$1537:'Расчет сбытовых надбавок'!$G$2280,5)</f>
        <v>173.39000000000001</v>
      </c>
      <c r="T678" s="108">
        <f>VLOOKUP($A678+ROUND((COLUMN()-2)/24,5),АТС!$A$41:$F$784,4)+VLOOKUP($A678+ROUND((COLUMN()-2)/24,5),'Расчет сбытовых надбавок'!$B$1537:'Расчет сбытовых надбавок'!$G$2280,5)</f>
        <v>149.26</v>
      </c>
      <c r="U678" s="108">
        <f>VLOOKUP($A678+ROUND((COLUMN()-2)/24,5),АТС!$A$41:$F$784,4)+VLOOKUP($A678+ROUND((COLUMN()-2)/24,5),'Расчет сбытовых надбавок'!$B$1537:'Расчет сбытовых надбавок'!$G$2280,5)</f>
        <v>128.55000000000001</v>
      </c>
      <c r="V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0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X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8">
        <f t="shared" si="18"/>
        <v>41978</v>
      </c>
      <c r="B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8">
        <f>VLOOKUP($A679+ROUND((COLUMN()-2)/24,5),АТС!$A$41:$F$784,4)+VLOOKUP($A679+ROUND((COLUMN()-2)/24,5),'Расчет сбытовых надбавок'!$B$1537:'Расчет сбытовых надбавок'!$G$2280,5)</f>
        <v>109.88</v>
      </c>
      <c r="D679" s="10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E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08">
        <f>VLOOKUP($A679+ROUND((COLUMN()-2)/24,5),АТС!$A$41:$F$784,4)+VLOOKUP($A679+ROUND((COLUMN()-2)/24,5),'Расчет сбытовых надбавок'!$B$1537:'Расчет сбытовых надбавок'!$G$2280,5)</f>
        <v>0.24</v>
      </c>
      <c r="H679" s="108">
        <f>VLOOKUP($A679+ROUND((COLUMN()-2)/24,5),АТС!$A$41:$F$784,4)+VLOOKUP($A679+ROUND((COLUMN()-2)/24,5),'Расчет сбытовых надбавок'!$B$1537:'Расчет сбытовых надбавок'!$G$2280,5)</f>
        <v>163.75</v>
      </c>
      <c r="I679" s="108">
        <f>VLOOKUP($A679+ROUND((COLUMN()-2)/24,5),АТС!$A$41:$F$784,4)+VLOOKUP($A679+ROUND((COLUMN()-2)/24,5),'Расчет сбытовых надбавок'!$B$1537:'Расчет сбытовых надбавок'!$G$2280,5)</f>
        <v>102.88</v>
      </c>
      <c r="J679" s="108">
        <f>VLOOKUP($A679+ROUND((COLUMN()-2)/24,5),АТС!$A$41:$F$784,4)+VLOOKUP($A679+ROUND((COLUMN()-2)/24,5),'Расчет сбытовых надбавок'!$B$1537:'Расчет сбытовых надбавок'!$G$2280,5)</f>
        <v>70.66</v>
      </c>
      <c r="K679" s="108">
        <f>VLOOKUP($A679+ROUND((COLUMN()-2)/24,5),АТС!$A$41:$F$784,4)+VLOOKUP($A679+ROUND((COLUMN()-2)/24,5),'Расчет сбытовых надбавок'!$B$1537:'Расчет сбытовых надбавок'!$G$2280,5)</f>
        <v>30.900000000000002</v>
      </c>
      <c r="L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O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8">
        <f>VLOOKUP($A679+ROUND((COLUMN()-2)/24,5),АТС!$A$41:$F$784,4)+VLOOKUP($A679+ROUND((COLUMN()-2)/24,5),'Расчет сбытовых надбавок'!$B$1537:'Расчет сбытовых надбавок'!$G$2280,5)</f>
        <v>2.12</v>
      </c>
      <c r="R679" s="108">
        <f>VLOOKUP($A679+ROUND((COLUMN()-2)/24,5),АТС!$A$41:$F$784,4)+VLOOKUP($A679+ROUND((COLUMN()-2)/24,5),'Расчет сбытовых надбавок'!$B$1537:'Расчет сбытовых надбавок'!$G$2280,5)</f>
        <v>203.66000000000003</v>
      </c>
      <c r="S679" s="108">
        <f>VLOOKUP($A679+ROUND((COLUMN()-2)/24,5),АТС!$A$41:$F$784,4)+VLOOKUP($A679+ROUND((COLUMN()-2)/24,5),'Расчет сбытовых надбавок'!$B$1537:'Расчет сбытовых надбавок'!$G$2280,5)</f>
        <v>200.99</v>
      </c>
      <c r="T679" s="108">
        <f>VLOOKUP($A679+ROUND((COLUMN()-2)/24,5),АТС!$A$41:$F$784,4)+VLOOKUP($A679+ROUND((COLUMN()-2)/24,5),'Расчет сбытовых надбавок'!$B$1537:'Расчет сбытовых надбавок'!$G$2280,5)</f>
        <v>136.06</v>
      </c>
      <c r="U679" s="108">
        <f>VLOOKUP($A679+ROUND((COLUMN()-2)/24,5),АТС!$A$41:$F$784,4)+VLOOKUP($A679+ROUND((COLUMN()-2)/24,5),'Расчет сбытовых надбавок'!$B$1537:'Расчет сбытовых надбавок'!$G$2280,5)</f>
        <v>55.04</v>
      </c>
      <c r="V679" s="108">
        <f>VLOOKUP($A679+ROUND((COLUMN()-2)/24,5),АТС!$A$41:$F$784,4)+VLOOKUP($A679+ROUND((COLUMN()-2)/24,5),'Расчет сбытовых надбавок'!$B$1537:'Расчет сбытовых надбавок'!$G$2280,5)</f>
        <v>8.64</v>
      </c>
      <c r="W679" s="108">
        <f>VLOOKUP($A679+ROUND((COLUMN()-2)/24,5),АТС!$A$41:$F$784,4)+VLOOKUP($A679+ROUND((COLUMN()-2)/24,5),'Расчет сбытовых надбавок'!$B$1537:'Расчет сбытовых надбавок'!$G$2280,5)</f>
        <v>181.43</v>
      </c>
      <c r="X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8">
        <f t="shared" si="18"/>
        <v>41979</v>
      </c>
      <c r="B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8">
        <f>VLOOKUP($A680+ROUND((COLUMN()-2)/24,5),АТС!$A$41:$F$784,4)+VLOOKUP($A680+ROUND((COLUMN()-2)/24,5),'Расчет сбытовых надбавок'!$B$1537:'Расчет сбытовых надбавок'!$G$2280,5)</f>
        <v>0.62</v>
      </c>
      <c r="G680" s="108">
        <f>VLOOKUP($A680+ROUND((COLUMN()-2)/24,5),АТС!$A$41:$F$784,4)+VLOOKUP($A680+ROUND((COLUMN()-2)/24,5),'Расчет сбытовых надбавок'!$B$1537:'Расчет сбытовых надбавок'!$G$2280,5)</f>
        <v>20.310000000000002</v>
      </c>
      <c r="H680" s="108">
        <f>VLOOKUP($A680+ROUND((COLUMN()-2)/24,5),АТС!$A$41:$F$784,4)+VLOOKUP($A680+ROUND((COLUMN()-2)/24,5),'Расчет сбытовых надбавок'!$B$1537:'Расчет сбытовых надбавок'!$G$2280,5)</f>
        <v>47.489999999999995</v>
      </c>
      <c r="I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J680" s="108">
        <f>VLOOKUP($A680+ROUND((COLUMN()-2)/24,5),АТС!$A$41:$F$784,4)+VLOOKUP($A680+ROUND((COLUMN()-2)/24,5),'Расчет сбытовых надбавок'!$B$1537:'Расчет сбытовых надбавок'!$G$2280,5)</f>
        <v>75.789999999999992</v>
      </c>
      <c r="K680" s="108">
        <f>VLOOKUP($A680+ROUND((COLUMN()-2)/24,5),АТС!$A$41:$F$784,4)+VLOOKUP($A680+ROUND((COLUMN()-2)/24,5),'Расчет сбытовых надбавок'!$B$1537:'Расчет сбытовых надбавок'!$G$2280,5)</f>
        <v>72</v>
      </c>
      <c r="L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08">
        <f>VLOOKUP($A680+ROUND((COLUMN()-2)/24,5),АТС!$A$41:$F$784,4)+VLOOKUP($A680+ROUND((COLUMN()-2)/24,5),'Расчет сбытовых надбавок'!$B$1537:'Расчет сбытовых надбавок'!$G$2280,5)</f>
        <v>40.57</v>
      </c>
      <c r="R680" s="108">
        <f>VLOOKUP($A680+ROUND((COLUMN()-2)/24,5),АТС!$A$41:$F$784,4)+VLOOKUP($A680+ROUND((COLUMN()-2)/24,5),'Расчет сбытовых надбавок'!$B$1537:'Расчет сбытовых надбавок'!$G$2280,5)</f>
        <v>267.01</v>
      </c>
      <c r="S680" s="108">
        <f>VLOOKUP($A680+ROUND((COLUMN()-2)/24,5),АТС!$A$41:$F$784,4)+VLOOKUP($A680+ROUND((COLUMN()-2)/24,5),'Расчет сбытовых надбавок'!$B$1537:'Расчет сбытовых надбавок'!$G$2280,5)</f>
        <v>136.68</v>
      </c>
      <c r="T680" s="108">
        <f>VLOOKUP($A680+ROUND((COLUMN()-2)/24,5),АТС!$A$41:$F$784,4)+VLOOKUP($A680+ROUND((COLUMN()-2)/24,5),'Расчет сбытовых надбавок'!$B$1537:'Расчет сбытовых надбавок'!$G$2280,5)</f>
        <v>43.25</v>
      </c>
      <c r="U680" s="108">
        <f>VLOOKUP($A680+ROUND((COLUMN()-2)/24,5),АТС!$A$41:$F$784,4)+VLOOKUP($A680+ROUND((COLUMN()-2)/24,5),'Расчет сбытовых надбавок'!$B$1537:'Расчет сбытовых надбавок'!$G$2280,5)</f>
        <v>16.96</v>
      </c>
      <c r="V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8">
        <f t="shared" si="18"/>
        <v>41980</v>
      </c>
      <c r="B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8">
        <f>VLOOKUP($A681+ROUND((COLUMN()-2)/24,5),АТС!$A$41:$F$784,4)+VLOOKUP($A681+ROUND((COLUMN()-2)/24,5),'Расчет сбытовых надбавок'!$B$1537:'Расчет сбытовых надбавок'!$G$2280,5)</f>
        <v>66.48</v>
      </c>
      <c r="D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8">
        <f>VLOOKUP($A681+ROUND((COLUMN()-2)/24,5),АТС!$A$41:$F$784,4)+VLOOKUP($A681+ROUND((COLUMN()-2)/24,5),'Расчет сбытовых надбавок'!$B$1537:'Расчет сбытовых надбавок'!$G$2280,5)</f>
        <v>186.31</v>
      </c>
      <c r="F681" s="108">
        <f>VLOOKUP($A681+ROUND((COLUMN()-2)/24,5),АТС!$A$41:$F$784,4)+VLOOKUP($A681+ROUND((COLUMN()-2)/24,5),'Расчет сбытовых надбавок'!$B$1537:'Расчет сбытовых надбавок'!$G$2280,5)</f>
        <v>641.79</v>
      </c>
      <c r="G681" s="108">
        <f>VLOOKUP($A681+ROUND((COLUMN()-2)/24,5),АТС!$A$41:$F$784,4)+VLOOKUP($A681+ROUND((COLUMN()-2)/24,5),'Расчет сбытовых надбавок'!$B$1537:'Расчет сбытовых надбавок'!$G$2280,5)</f>
        <v>666.92</v>
      </c>
      <c r="H681" s="108">
        <f>VLOOKUP($A681+ROUND((COLUMN()-2)/24,5),АТС!$A$41:$F$784,4)+VLOOKUP($A681+ROUND((COLUMN()-2)/24,5),'Расчет сбытовых надбавок'!$B$1537:'Расчет сбытовых надбавок'!$G$2280,5)</f>
        <v>651.51</v>
      </c>
      <c r="I681" s="108">
        <f>VLOOKUP($A681+ROUND((COLUMN()-2)/24,5),АТС!$A$41:$F$784,4)+VLOOKUP($A681+ROUND((COLUMN()-2)/24,5),'Расчет сбытовых надбавок'!$B$1537:'Расчет сбытовых надбавок'!$G$2280,5)</f>
        <v>424.94</v>
      </c>
      <c r="J681" s="108">
        <f>VLOOKUP($A681+ROUND((COLUMN()-2)/24,5),АТС!$A$41:$F$784,4)+VLOOKUP($A681+ROUND((COLUMN()-2)/24,5),'Расчет сбытовых надбавок'!$B$1537:'Расчет сбытовых надбавок'!$G$2280,5)</f>
        <v>225.22</v>
      </c>
      <c r="K681" s="108">
        <f>VLOOKUP($A681+ROUND((COLUMN()-2)/24,5),АТС!$A$41:$F$784,4)+VLOOKUP($A681+ROUND((COLUMN()-2)/24,5),'Расчет сбытовых надбавок'!$B$1537:'Расчет сбытовых надбавок'!$G$2280,5)</f>
        <v>137.01</v>
      </c>
      <c r="L681" s="108">
        <f>VLOOKUP($A681+ROUND((COLUMN()-2)/24,5),АТС!$A$41:$F$784,4)+VLOOKUP($A681+ROUND((COLUMN()-2)/24,5),'Расчет сбытовых надбавок'!$B$1537:'Расчет сбытовых надбавок'!$G$2280,5)</f>
        <v>98.64</v>
      </c>
      <c r="M681" s="108">
        <f>VLOOKUP($A681+ROUND((COLUMN()-2)/24,5),АТС!$A$41:$F$784,4)+VLOOKUP($A681+ROUND((COLUMN()-2)/24,5),'Расчет сбытовых надбавок'!$B$1537:'Расчет сбытовых надбавок'!$G$2280,5)</f>
        <v>23.71</v>
      </c>
      <c r="N681" s="108">
        <f>VLOOKUP($A681+ROUND((COLUMN()-2)/24,5),АТС!$A$41:$F$784,4)+VLOOKUP($A681+ROUND((COLUMN()-2)/24,5),'Расчет сбытовых надбавок'!$B$1537:'Расчет сбытовых надбавок'!$G$2280,5)</f>
        <v>0.21</v>
      </c>
      <c r="O681" s="108">
        <f>VLOOKUP($A681+ROUND((COLUMN()-2)/24,5),АТС!$A$41:$F$784,4)+VLOOKUP($A681+ROUND((COLUMN()-2)/24,5),'Расчет сбытовых надбавок'!$B$1537:'Расчет сбытовых надбавок'!$G$2280,5)</f>
        <v>0.13</v>
      </c>
      <c r="P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08">
        <f>VLOOKUP($A681+ROUND((COLUMN()-2)/24,5),АТС!$A$41:$F$784,4)+VLOOKUP($A681+ROUND((COLUMN()-2)/24,5),'Расчет сбытовых надбавок'!$B$1537:'Расчет сбытовых надбавок'!$G$2280,5)</f>
        <v>34.630000000000003</v>
      </c>
      <c r="R681" s="108">
        <f>VLOOKUP($A681+ROUND((COLUMN()-2)/24,5),АТС!$A$41:$F$784,4)+VLOOKUP($A681+ROUND((COLUMN()-2)/24,5),'Расчет сбытовых надбавок'!$B$1537:'Расчет сбытовых надбавок'!$G$2280,5)</f>
        <v>145.72</v>
      </c>
      <c r="S681" s="108">
        <f>VLOOKUP($A681+ROUND((COLUMN()-2)/24,5),АТС!$A$41:$F$784,4)+VLOOKUP($A681+ROUND((COLUMN()-2)/24,5),'Расчет сбытовых надбавок'!$B$1537:'Расчет сбытовых надбавок'!$G$2280,5)</f>
        <v>68.72</v>
      </c>
      <c r="T681" s="108">
        <f>VLOOKUP($A681+ROUND((COLUMN()-2)/24,5),АТС!$A$41:$F$784,4)+VLOOKUP($A681+ROUND((COLUMN()-2)/24,5),'Расчет сбытовых надбавок'!$B$1537:'Расчет сбытовых надбавок'!$G$2280,5)</f>
        <v>69.48</v>
      </c>
      <c r="U681" s="108">
        <f>VLOOKUP($A681+ROUND((COLUMN()-2)/24,5),АТС!$A$41:$F$784,4)+VLOOKUP($A681+ROUND((COLUMN()-2)/24,5),'Расчет сбытовых надбавок'!$B$1537:'Расчет сбытовых надбавок'!$G$2280,5)</f>
        <v>46.47</v>
      </c>
      <c r="V681" s="108">
        <f>VLOOKUP($A681+ROUND((COLUMN()-2)/24,5),АТС!$A$41:$F$784,4)+VLOOKUP($A681+ROUND((COLUMN()-2)/24,5),'Расчет сбытовых надбавок'!$B$1537:'Расчет сбытовых надбавок'!$G$2280,5)</f>
        <v>43.11</v>
      </c>
      <c r="W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8">
        <f t="shared" si="18"/>
        <v>41981</v>
      </c>
      <c r="B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8">
        <f>VLOOKUP($A682+ROUND((COLUMN()-2)/24,5),АТС!$A$41:$F$784,4)+VLOOKUP($A682+ROUND((COLUMN()-2)/24,5),'Расчет сбытовых надбавок'!$B$1537:'Расчет сбытовых надбавок'!$G$2280,5)</f>
        <v>69.72999999999999</v>
      </c>
      <c r="H682" s="108">
        <f>VLOOKUP($A682+ROUND((COLUMN()-2)/24,5),АТС!$A$41:$F$784,4)+VLOOKUP($A682+ROUND((COLUMN()-2)/24,5),'Расчет сбытовых надбавок'!$B$1537:'Расчет сбытовых надбавок'!$G$2280,5)</f>
        <v>35.54</v>
      </c>
      <c r="I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08">
        <f>VLOOKUP($A682+ROUND((COLUMN()-2)/24,5),АТС!$A$41:$F$784,4)+VLOOKUP($A682+ROUND((COLUMN()-2)/24,5),'Расчет сбытовых надбавок'!$B$1537:'Расчет сбытовых надбавок'!$G$2280,5)</f>
        <v>1.1299999999999999</v>
      </c>
      <c r="Q682" s="108">
        <f>VLOOKUP($A682+ROUND((COLUMN()-2)/24,5),АТС!$A$41:$F$784,4)+VLOOKUP($A682+ROUND((COLUMN()-2)/24,5),'Расчет сбытовых надбавок'!$B$1537:'Расчет сбытовых надбавок'!$G$2280,5)</f>
        <v>712.05</v>
      </c>
      <c r="R682" s="108">
        <f>VLOOKUP($A682+ROUND((COLUMN()-2)/24,5),АТС!$A$41:$F$784,4)+VLOOKUP($A682+ROUND((COLUMN()-2)/24,5),'Расчет сбытовых надбавок'!$B$1537:'Расчет сбытовых надбавок'!$G$2280,5)</f>
        <v>119.07</v>
      </c>
      <c r="S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0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U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8">
        <f t="shared" si="18"/>
        <v>41982</v>
      </c>
      <c r="B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08">
        <f>VLOOKUP($A683+ROUND((COLUMN()-2)/24,5),АТС!$A$41:$F$784,4)+VLOOKUP($A683+ROUND((COLUMN()-2)/24,5),'Расчет сбытовых надбавок'!$B$1537:'Расчет сбытовых надбавок'!$G$2280,5)</f>
        <v>87.93</v>
      </c>
      <c r="I683" s="108">
        <f>VLOOKUP($A683+ROUND((COLUMN()-2)/24,5),АТС!$A$41:$F$784,4)+VLOOKUP($A683+ROUND((COLUMN()-2)/24,5),'Расчет сбытовых надбавок'!$B$1537:'Расчет сбытовых надбавок'!$G$2280,5)</f>
        <v>2.42</v>
      </c>
      <c r="J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08">
        <f>VLOOKUP($A683+ROUND((COLUMN()-2)/24,5),АТС!$A$41:$F$784,4)+VLOOKUP($A683+ROUND((COLUMN()-2)/24,5),'Расчет сбытовых надбавок'!$B$1537:'Расчет сбытовых надбавок'!$G$2280,5)</f>
        <v>46.19</v>
      </c>
      <c r="S683" s="108">
        <f>VLOOKUP($A683+ROUND((COLUMN()-2)/24,5),АТС!$A$41:$F$784,4)+VLOOKUP($A683+ROUND((COLUMN()-2)/24,5),'Расчет сбытовых надбавок'!$B$1537:'Расчет сбытовых надбавок'!$G$2280,5)</f>
        <v>19.940000000000001</v>
      </c>
      <c r="T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8">
        <f t="shared" si="18"/>
        <v>41983</v>
      </c>
      <c r="B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D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H684" s="108">
        <f>VLOOKUP($A684+ROUND((COLUMN()-2)/24,5),АТС!$A$41:$F$784,4)+VLOOKUP($A684+ROUND((COLUMN()-2)/24,5),'Расчет сбытовых надбавок'!$B$1537:'Расчет сбытовых надбавок'!$G$2280,5)</f>
        <v>95.47</v>
      </c>
      <c r="I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J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08">
        <f>VLOOKUP($A684+ROUND((COLUMN()-2)/24,5),АТС!$A$41:$F$784,4)+VLOOKUP($A684+ROUND((COLUMN()-2)/24,5),'Расчет сбытовых надбавок'!$B$1537:'Расчет сбытовых надбавок'!$G$2280,5)</f>
        <v>85.77000000000001</v>
      </c>
      <c r="S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8">
        <f t="shared" si="18"/>
        <v>41984</v>
      </c>
      <c r="B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08">
        <f>VLOOKUP($A685+ROUND((COLUMN()-2)/24,5),АТС!$A$41:$F$784,4)+VLOOKUP($A685+ROUND((COLUMN()-2)/24,5),'Расчет сбытовых надбавок'!$B$1537:'Расчет сбытовых надбавок'!$G$2280,5)</f>
        <v>240.68</v>
      </c>
      <c r="H685" s="108">
        <f>VLOOKUP($A685+ROUND((COLUMN()-2)/24,5),АТС!$A$41:$F$784,4)+VLOOKUP($A685+ROUND((COLUMN()-2)/24,5),'Расчет сбытовых надбавок'!$B$1537:'Расчет сбытовых надбавок'!$G$2280,5)</f>
        <v>40.47</v>
      </c>
      <c r="I685" s="108">
        <f>VLOOKUP($A685+ROUND((COLUMN()-2)/24,5),АТС!$A$41:$F$784,4)+VLOOKUP($A685+ROUND((COLUMN()-2)/24,5),'Расчет сбытовых надбавок'!$B$1537:'Расчет сбытовых надбавок'!$G$2280,5)</f>
        <v>85.300000000000011</v>
      </c>
      <c r="J685" s="108">
        <f>VLOOKUP($A685+ROUND((COLUMN()-2)/24,5),АТС!$A$41:$F$784,4)+VLOOKUP($A685+ROUND((COLUMN()-2)/24,5),'Расчет сбытовых надбавок'!$B$1537:'Расчет сбытовых надбавок'!$G$2280,5)</f>
        <v>19.96</v>
      </c>
      <c r="K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08">
        <f>VLOOKUP($A685+ROUND((COLUMN()-2)/24,5),АТС!$A$41:$F$784,4)+VLOOKUP($A685+ROUND((COLUMN()-2)/24,5),'Расчет сбытовых надбавок'!$B$1537:'Расчет сбытовых надбавок'!$G$2280,5)</f>
        <v>11.459999999999999</v>
      </c>
      <c r="S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8">
        <f t="shared" si="18"/>
        <v>41985</v>
      </c>
      <c r="B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8">
        <f>VLOOKUP($A686+ROUND((COLUMN()-2)/24,5),АТС!$A$41:$F$784,4)+VLOOKUP($A686+ROUND((COLUMN()-2)/24,5),'Расчет сбытовых надбавок'!$B$1537:'Расчет сбытовых надбавок'!$G$2280,5)</f>
        <v>202.6</v>
      </c>
      <c r="H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J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08">
        <f>VLOOKUP($A686+ROUND((COLUMN()-2)/24,5),АТС!$A$41:$F$784,4)+VLOOKUP($A686+ROUND((COLUMN()-2)/24,5),'Расчет сбытовых надбавок'!$B$1537:'Расчет сбытовых надбавок'!$G$2280,5)</f>
        <v>285.49</v>
      </c>
      <c r="S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Y686" s="10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8">
        <f t="shared" si="18"/>
        <v>41986</v>
      </c>
      <c r="B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I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J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K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8">
        <f>VLOOKUP($A687+ROUND((COLUMN()-2)/24,5),АТС!$A$41:$F$784,4)+VLOOKUP($A687+ROUND((COLUMN()-2)/24,5),'Расчет сбытовых надбавок'!$B$1537:'Расчет сбытовых надбавок'!$G$2280,5)</f>
        <v>65.95</v>
      </c>
      <c r="S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V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8">
        <f t="shared" si="18"/>
        <v>41987</v>
      </c>
      <c r="B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H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I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J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K688" s="108">
        <f>VLOOKUP($A688+ROUND((COLUMN()-2)/24,5),АТС!$A$41:$F$784,4)+VLOOKUP($A688+ROUND((COLUMN()-2)/24,5),'Расчет сбытовых надбавок'!$B$1537:'Расчет сбытовых надбавок'!$G$2280,5)</f>
        <v>0.01</v>
      </c>
      <c r="L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08">
        <f>VLOOKUP($A688+ROUND((COLUMN()-2)/24,5),АТС!$A$41:$F$784,4)+VLOOKUP($A688+ROUND((COLUMN()-2)/24,5),'Расчет сбытовых надбавок'!$B$1537:'Расчет сбытовых надбавок'!$G$2280,5)</f>
        <v>96.699999999999989</v>
      </c>
      <c r="R688" s="108">
        <f>VLOOKUP($A688+ROUND((COLUMN()-2)/24,5),АТС!$A$41:$F$784,4)+VLOOKUP($A688+ROUND((COLUMN()-2)/24,5),'Расчет сбытовых надбавок'!$B$1537:'Расчет сбытовых надбавок'!$G$2280,5)</f>
        <v>52.06</v>
      </c>
      <c r="S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T688" s="108">
        <f>VLOOKUP($A688+ROUND((COLUMN()-2)/24,5),АТС!$A$41:$F$784,4)+VLOOKUP($A688+ROUND((COLUMN()-2)/24,5),'Расчет сбытовых надбавок'!$B$1537:'Расчет сбытовых надбавок'!$G$2280,5)</f>
        <v>154.58000000000001</v>
      </c>
      <c r="U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8">
        <f t="shared" si="18"/>
        <v>41988</v>
      </c>
      <c r="B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8">
        <f>VLOOKUP($A689+ROUND((COLUMN()-2)/24,5),АТС!$A$41:$F$784,4)+VLOOKUP($A689+ROUND((COLUMN()-2)/24,5),'Расчет сбытовых надбавок'!$B$1537:'Расчет сбытовых надбавок'!$G$2280,5)</f>
        <v>0.01</v>
      </c>
      <c r="D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8">
        <f>VLOOKUP($A689+ROUND((COLUMN()-2)/24,5),АТС!$A$41:$F$784,4)+VLOOKUP($A689+ROUND((COLUMN()-2)/24,5),'Расчет сбытовых надбавок'!$B$1537:'Расчет сбытовых надбавок'!$G$2280,5)</f>
        <v>28.17</v>
      </c>
      <c r="F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8">
        <f>VLOOKUP($A689+ROUND((COLUMN()-2)/24,5),АТС!$A$41:$F$784,4)+VLOOKUP($A689+ROUND((COLUMN()-2)/24,5),'Расчет сбытовых надбавок'!$B$1537:'Расчет сбытовых надбавок'!$G$2280,5)</f>
        <v>32.26</v>
      </c>
      <c r="H689" s="108">
        <f>VLOOKUP($A689+ROUND((COLUMN()-2)/24,5),АТС!$A$41:$F$784,4)+VLOOKUP($A689+ROUND((COLUMN()-2)/24,5),'Расчет сбытовых надбавок'!$B$1537:'Расчет сбытовых надбавок'!$G$2280,5)</f>
        <v>241.76</v>
      </c>
      <c r="I689" s="108">
        <f>VLOOKUP($A689+ROUND((COLUMN()-2)/24,5),АТС!$A$41:$F$784,4)+VLOOKUP($A689+ROUND((COLUMN()-2)/24,5),'Расчет сбытовых надбавок'!$B$1537:'Расчет сбытовых надбавок'!$G$2280,5)</f>
        <v>9.81</v>
      </c>
      <c r="J689" s="108">
        <f>VLOOKUP($A689+ROUND((COLUMN()-2)/24,5),АТС!$A$41:$F$784,4)+VLOOKUP($A689+ROUND((COLUMN()-2)/24,5),'Расчет сбытовых надбавок'!$B$1537:'Расчет сбытовых надбавок'!$G$2280,5)</f>
        <v>242.78</v>
      </c>
      <c r="K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8">
        <f>VLOOKUP($A689+ROUND((COLUMN()-2)/24,5),АТС!$A$41:$F$784,4)+VLOOKUP($A689+ROUND((COLUMN()-2)/24,5),'Расчет сбытовых надбавок'!$B$1537:'Расчет сбытовых надбавок'!$G$2280,5)</f>
        <v>188.23</v>
      </c>
      <c r="N689" s="108">
        <f>VLOOKUP($A689+ROUND((COLUMN()-2)/24,5),АТС!$A$41:$F$784,4)+VLOOKUP($A689+ROUND((COLUMN()-2)/24,5),'Расчет сбытовых надбавок'!$B$1537:'Расчет сбытовых надбавок'!$G$2280,5)</f>
        <v>249.04</v>
      </c>
      <c r="O689" s="108">
        <f>VLOOKUP($A689+ROUND((COLUMN()-2)/24,5),АТС!$A$41:$F$784,4)+VLOOKUP($A689+ROUND((COLUMN()-2)/24,5),'Расчет сбытовых надбавок'!$B$1537:'Расчет сбытовых надбавок'!$G$2280,5)</f>
        <v>250.97</v>
      </c>
      <c r="P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8">
        <f>VLOOKUP($A689+ROUND((COLUMN()-2)/24,5),АТС!$A$41:$F$784,4)+VLOOKUP($A689+ROUND((COLUMN()-2)/24,5),'Расчет сбытовых надбавок'!$B$1537:'Расчет сбытовых надбавок'!$G$2280,5)</f>
        <v>22.330000000000002</v>
      </c>
      <c r="R689" s="108">
        <f>VLOOKUP($A689+ROUND((COLUMN()-2)/24,5),АТС!$A$41:$F$784,4)+VLOOKUP($A689+ROUND((COLUMN()-2)/24,5),'Расчет сбытовых надбавок'!$B$1537:'Расчет сбытовых надбавок'!$G$2280,5)</f>
        <v>104.69999999999999</v>
      </c>
      <c r="S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8">
        <f t="shared" si="18"/>
        <v>41989</v>
      </c>
      <c r="B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H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I690" s="108">
        <f>VLOOKUP($A690+ROUND((COLUMN()-2)/24,5),АТС!$A$41:$F$784,4)+VLOOKUP($A690+ROUND((COLUMN()-2)/24,5),'Расчет сбытовых надбавок'!$B$1537:'Расчет сбытовых надбавок'!$G$2280,5)</f>
        <v>58.94</v>
      </c>
      <c r="J690" s="108">
        <f>VLOOKUP($A690+ROUND((COLUMN()-2)/24,5),АТС!$A$41:$F$784,4)+VLOOKUP($A690+ROUND((COLUMN()-2)/24,5),'Расчет сбытовых надбавок'!$B$1537:'Расчет сбытовых надбавок'!$G$2280,5)</f>
        <v>0.13</v>
      </c>
      <c r="K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0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O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08">
        <f>VLOOKUP($A690+ROUND((COLUMN()-2)/24,5),АТС!$A$41:$F$784,4)+VLOOKUP($A690+ROUND((COLUMN()-2)/24,5),'Расчет сбытовых надбавок'!$B$1537:'Расчет сбытовых надбавок'!$G$2280,5)</f>
        <v>42.49</v>
      </c>
      <c r="S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0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U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8">
        <f t="shared" si="18"/>
        <v>41990</v>
      </c>
      <c r="B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8">
        <f>VLOOKUP($A691+ROUND((COLUMN()-2)/24,5),АТС!$A$41:$F$784,4)+VLOOKUP($A691+ROUND((COLUMN()-2)/24,5),'Расчет сбытовых надбавок'!$B$1537:'Расчет сбытовых надбавок'!$G$2280,5)</f>
        <v>127.66000000000001</v>
      </c>
      <c r="H691" s="108">
        <f>VLOOKUP($A691+ROUND((COLUMN()-2)/24,5),АТС!$A$41:$F$784,4)+VLOOKUP($A691+ROUND((COLUMN()-2)/24,5),'Расчет сбытовых надбавок'!$B$1537:'Расчет сбытовых надбавок'!$G$2280,5)</f>
        <v>154.31</v>
      </c>
      <c r="I691" s="108">
        <f>VLOOKUP($A691+ROUND((COLUMN()-2)/24,5),АТС!$A$41:$F$784,4)+VLOOKUP($A691+ROUND((COLUMN()-2)/24,5),'Расчет сбытовых надбавок'!$B$1537:'Расчет сбытовых надбавок'!$G$2280,5)</f>
        <v>94.2</v>
      </c>
      <c r="J691" s="108">
        <f>VLOOKUP($A691+ROUND((COLUMN()-2)/24,5),АТС!$A$41:$F$784,4)+VLOOKUP($A691+ROUND((COLUMN()-2)/24,5),'Расчет сбытовых надбавок'!$B$1537:'Расчет сбытовых надбавок'!$G$2280,5)</f>
        <v>20.32</v>
      </c>
      <c r="K691" s="108">
        <f>VLOOKUP($A691+ROUND((COLUMN()-2)/24,5),АТС!$A$41:$F$784,4)+VLOOKUP($A691+ROUND((COLUMN()-2)/24,5),'Расчет сбытовых надбавок'!$B$1537:'Расчет сбытовых надбавок'!$G$2280,5)</f>
        <v>0.95</v>
      </c>
      <c r="L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8">
        <f>VLOOKUP($A691+ROUND((COLUMN()-2)/24,5),АТС!$A$41:$F$784,4)+VLOOKUP($A691+ROUND((COLUMN()-2)/24,5),'Расчет сбытовых надбавок'!$B$1537:'Расчет сбытовых надбавок'!$G$2280,5)</f>
        <v>6.0000000000000005E-2</v>
      </c>
      <c r="N691" s="108">
        <f>VLOOKUP($A691+ROUND((COLUMN()-2)/24,5),АТС!$A$41:$F$784,4)+VLOOKUP($A691+ROUND((COLUMN()-2)/24,5),'Расчет сбытовых надбавок'!$B$1537:'Расчет сбытовых надбавок'!$G$2280,5)</f>
        <v>4.45</v>
      </c>
      <c r="O691" s="108">
        <f>VLOOKUP($A691+ROUND((COLUMN()-2)/24,5),АТС!$A$41:$F$784,4)+VLOOKUP($A691+ROUND((COLUMN()-2)/24,5),'Расчет сбытовых надбавок'!$B$1537:'Расчет сбытовых надбавок'!$G$2280,5)</f>
        <v>0.01</v>
      </c>
      <c r="P691" s="108">
        <f>VLOOKUP($A691+ROUND((COLUMN()-2)/24,5),АТС!$A$41:$F$784,4)+VLOOKUP($A691+ROUND((COLUMN()-2)/24,5),'Расчет сбытовых надбавок'!$B$1537:'Расчет сбытовых надбавок'!$G$2280,5)</f>
        <v>14.93</v>
      </c>
      <c r="Q691" s="108">
        <f>VLOOKUP($A691+ROUND((COLUMN()-2)/24,5),АТС!$A$41:$F$784,4)+VLOOKUP($A691+ROUND((COLUMN()-2)/24,5),'Расчет сбытовых надбавок'!$B$1537:'Расчет сбытовых надбавок'!$G$2280,5)</f>
        <v>33.950000000000003</v>
      </c>
      <c r="R691" s="108">
        <f>VLOOKUP($A691+ROUND((COLUMN()-2)/24,5),АТС!$A$41:$F$784,4)+VLOOKUP($A691+ROUND((COLUMN()-2)/24,5),'Расчет сбытовых надбавок'!$B$1537:'Расчет сбытовых надбавок'!$G$2280,5)</f>
        <v>342.47999999999996</v>
      </c>
      <c r="S691" s="108">
        <f>VLOOKUP($A691+ROUND((COLUMN()-2)/24,5),АТС!$A$41:$F$784,4)+VLOOKUP($A691+ROUND((COLUMN()-2)/24,5),'Расчет сбытовых надбавок'!$B$1537:'Расчет сбытовых надбавок'!$G$2280,5)</f>
        <v>321.56</v>
      </c>
      <c r="T691" s="108">
        <f>VLOOKUP($A691+ROUND((COLUMN()-2)/24,5),АТС!$A$41:$F$784,4)+VLOOKUP($A691+ROUND((COLUMN()-2)/24,5),'Расчет сбытовых надбавок'!$B$1537:'Расчет сбытовых надбавок'!$G$2280,5)</f>
        <v>11.7</v>
      </c>
      <c r="U691" s="108">
        <f>VLOOKUP($A691+ROUND((COLUMN()-2)/24,5),АТС!$A$41:$F$784,4)+VLOOKUP($A691+ROUND((COLUMN()-2)/24,5),'Расчет сбытовых надбавок'!$B$1537:'Расчет сбытовых надбавок'!$G$2280,5)</f>
        <v>10.98</v>
      </c>
      <c r="V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0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8">
        <f t="shared" si="18"/>
        <v>41991</v>
      </c>
      <c r="B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G692" s="108">
        <f>VLOOKUP($A692+ROUND((COLUMN()-2)/24,5),АТС!$A$41:$F$784,4)+VLOOKUP($A692+ROUND((COLUMN()-2)/24,5),'Расчет сбытовых надбавок'!$B$1537:'Расчет сбытовых надбавок'!$G$2280,5)</f>
        <v>94.35</v>
      </c>
      <c r="H692" s="108">
        <f>VLOOKUP($A692+ROUND((COLUMN()-2)/24,5),АТС!$A$41:$F$784,4)+VLOOKUP($A692+ROUND((COLUMN()-2)/24,5),'Расчет сбытовых надбавок'!$B$1537:'Расчет сбытовых надбавок'!$G$2280,5)</f>
        <v>183.58999999999997</v>
      </c>
      <c r="I692" s="108">
        <f>VLOOKUP($A692+ROUND((COLUMN()-2)/24,5),АТС!$A$41:$F$784,4)+VLOOKUP($A692+ROUND((COLUMN()-2)/24,5),'Расчет сбытовых надбавок'!$B$1537:'Расчет сбытовых надбавок'!$G$2280,5)</f>
        <v>14</v>
      </c>
      <c r="J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8">
        <f>VLOOKUP($A692+ROUND((COLUMN()-2)/24,5),АТС!$A$41:$F$784,4)+VLOOKUP($A692+ROUND((COLUMN()-2)/24,5),'Расчет сбытовых надбавок'!$B$1537:'Расчет сбытовых надбавок'!$G$2280,5)</f>
        <v>6.8599999999999994</v>
      </c>
      <c r="R692" s="108">
        <f>VLOOKUP($A692+ROUND((COLUMN()-2)/24,5),АТС!$A$41:$F$784,4)+VLOOKUP($A692+ROUND((COLUMN()-2)/24,5),'Расчет сбытовых надбавок'!$B$1537:'Расчет сбытовых надбавок'!$G$2280,5)</f>
        <v>507.67999999999995</v>
      </c>
      <c r="S692" s="108">
        <f>VLOOKUP($A692+ROUND((COLUMN()-2)/24,5),АТС!$A$41:$F$784,4)+VLOOKUP($A692+ROUND((COLUMN()-2)/24,5),'Расчет сбытовых надбавок'!$B$1537:'Расчет сбытовых надбавок'!$G$2280,5)</f>
        <v>99.26</v>
      </c>
      <c r="T692" s="108">
        <f>VLOOKUP($A692+ROUND((COLUMN()-2)/24,5),АТС!$A$41:$F$784,4)+VLOOKUP($A692+ROUND((COLUMN()-2)/24,5),'Расчет сбытовых надбавок'!$B$1537:'Расчет сбытовых надбавок'!$G$2280,5)</f>
        <v>220.44</v>
      </c>
      <c r="U692" s="108">
        <f>VLOOKUP($A692+ROUND((COLUMN()-2)/24,5),АТС!$A$41:$F$784,4)+VLOOKUP($A692+ROUND((COLUMN()-2)/24,5),'Расчет сбытовых надбавок'!$B$1537:'Расчет сбытовых надбавок'!$G$2280,5)</f>
        <v>323.04000000000002</v>
      </c>
      <c r="V692" s="108">
        <f>VLOOKUP($A692+ROUND((COLUMN()-2)/24,5),АТС!$A$41:$F$784,4)+VLOOKUP($A692+ROUND((COLUMN()-2)/24,5),'Расчет сбытовых надбавок'!$B$1537:'Расчет сбытовых надбавок'!$G$2280,5)</f>
        <v>261.88</v>
      </c>
      <c r="W692" s="108">
        <f>VLOOKUP($A692+ROUND((COLUMN()-2)/24,5),АТС!$A$41:$F$784,4)+VLOOKUP($A692+ROUND((COLUMN()-2)/24,5),'Расчет сбытовых надбавок'!$B$1537:'Расчет сбытовых надбавок'!$G$2280,5)</f>
        <v>2.48</v>
      </c>
      <c r="X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Y692" s="10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8">
        <f t="shared" si="18"/>
        <v>41992</v>
      </c>
      <c r="B693" s="10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C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E693" s="10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F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08">
        <f>VLOOKUP($A693+ROUND((COLUMN()-2)/24,5),АТС!$A$41:$F$784,4)+VLOOKUP($A693+ROUND((COLUMN()-2)/24,5),'Расчет сбытовых надбавок'!$B$1537:'Расчет сбытовых надбавок'!$G$2280,5)</f>
        <v>116.02</v>
      </c>
      <c r="I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K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8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8">
        <f t="shared" si="18"/>
        <v>41993</v>
      </c>
      <c r="B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I694" s="108">
        <f>VLOOKUP($A694+ROUND((COLUMN()-2)/24,5),АТС!$A$41:$F$784,4)+VLOOKUP($A694+ROUND((COLUMN()-2)/24,5),'Расчет сбытовых надбавок'!$B$1537:'Расчет сбытовых надбавок'!$G$2280,5)</f>
        <v>75.240000000000009</v>
      </c>
      <c r="J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8">
        <f>VLOOKUP($A694+ROUND((COLUMN()-2)/24,5),АТС!$A$41:$F$784,4)+VLOOKUP($A694+ROUND((COLUMN()-2)/24,5),'Расчет сбытовых надбавок'!$B$1537:'Расчет сбытовых надбавок'!$G$2280,5)</f>
        <v>14.23</v>
      </c>
      <c r="L694" s="108">
        <f>VLOOKUP($A694+ROUND((COLUMN()-2)/24,5),АТС!$A$41:$F$784,4)+VLOOKUP($A694+ROUND((COLUMN()-2)/24,5),'Расчет сбытовых надбавок'!$B$1537:'Расчет сбытовых надбавок'!$G$2280,5)</f>
        <v>2.5100000000000002</v>
      </c>
      <c r="M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08">
        <f>VLOOKUP($A694+ROUND((COLUMN()-2)/24,5),АТС!$A$41:$F$784,4)+VLOOKUP($A694+ROUND((COLUMN()-2)/24,5),'Расчет сбытовых надбавок'!$B$1537:'Расчет сбытовых надбавок'!$G$2280,5)</f>
        <v>3.64</v>
      </c>
      <c r="P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08">
        <f>VLOOKUP($A694+ROUND((COLUMN()-2)/24,5),АТС!$A$41:$F$784,4)+VLOOKUP($A694+ROUND((COLUMN()-2)/24,5),'Расчет сбытовых надбавок'!$B$1537:'Расчет сбытовых надбавок'!$G$2280,5)</f>
        <v>64.38</v>
      </c>
      <c r="S694" s="108">
        <f>VLOOKUP($A694+ROUND((COLUMN()-2)/24,5),АТС!$A$41:$F$784,4)+VLOOKUP($A694+ROUND((COLUMN()-2)/24,5),'Расчет сбытовых надбавок'!$B$1537:'Расчет сбытовых надбавок'!$G$2280,5)</f>
        <v>76.22</v>
      </c>
      <c r="T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8">
        <f t="shared" si="18"/>
        <v>41994</v>
      </c>
      <c r="B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I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J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08">
        <f>VLOOKUP($A695+ROUND((COLUMN()-2)/24,5),АТС!$A$41:$F$784,4)+VLOOKUP($A695+ROUND((COLUMN()-2)/24,5),'Расчет сбытовых надбавок'!$B$1537:'Расчет сбытовых надбавок'!$G$2280,5)</f>
        <v>124.54</v>
      </c>
      <c r="Q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8">
        <f t="shared" si="18"/>
        <v>41995</v>
      </c>
      <c r="B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I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8">
        <f t="shared" si="18"/>
        <v>41996</v>
      </c>
      <c r="B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H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I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J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K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8">
        <f>VLOOKUP($A697+ROUND((COLUMN()-2)/24,5),АТС!$A$41:$F$784,4)+VLOOKUP($A697+ROUND((COLUMN()-2)/24,5),'Расчет сбытовых надбавок'!$B$1537:'Расчет сбытовых надбавок'!$G$2280,5)</f>
        <v>325.99</v>
      </c>
      <c r="S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W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8">
        <f t="shared" si="18"/>
        <v>41997</v>
      </c>
      <c r="B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8">
        <f>VLOOKUP($A698+ROUND((COLUMN()-2)/24,5),АТС!$A$41:$F$784,4)+VLOOKUP($A698+ROUND((COLUMN()-2)/24,5),'Расчет сбытовых надбавок'!$B$1537:'Расчет сбытовых надбавок'!$G$2280,5)</f>
        <v>211.88</v>
      </c>
      <c r="E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F698" s="108">
        <f>VLOOKUP($A698+ROUND((COLUMN()-2)/24,5),АТС!$A$41:$F$784,4)+VLOOKUP($A698+ROUND((COLUMN()-2)/24,5),'Расчет сбытовых надбавок'!$B$1537:'Расчет сбытовых надбавок'!$G$2280,5)</f>
        <v>36.57</v>
      </c>
      <c r="G698" s="108">
        <f>VLOOKUP($A698+ROUND((COLUMN()-2)/24,5),АТС!$A$41:$F$784,4)+VLOOKUP($A698+ROUND((COLUMN()-2)/24,5),'Расчет сбытовых надбавок'!$B$1537:'Расчет сбытовых надбавок'!$G$2280,5)</f>
        <v>286.05</v>
      </c>
      <c r="H698" s="108">
        <f>VLOOKUP($A698+ROUND((COLUMN()-2)/24,5),АТС!$A$41:$F$784,4)+VLOOKUP($A698+ROUND((COLUMN()-2)/24,5),'Расчет сбытовых надбавок'!$B$1537:'Расчет сбытовых надбавок'!$G$2280,5)</f>
        <v>116.57</v>
      </c>
      <c r="I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J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K698" s="108">
        <f>VLOOKUP($A698+ROUND((COLUMN()-2)/24,5),АТС!$A$41:$F$784,4)+VLOOKUP($A698+ROUND((COLUMN()-2)/24,5),'Расчет сбытовых надбавок'!$B$1537:'Расчет сбытовых надбавок'!$G$2280,5)</f>
        <v>6.0000000000000005E-2</v>
      </c>
      <c r="L698" s="108">
        <f>VLOOKUP($A698+ROUND((COLUMN()-2)/24,5),АТС!$A$41:$F$784,4)+VLOOKUP($A698+ROUND((COLUMN()-2)/24,5),'Расчет сбытовых надбавок'!$B$1537:'Расчет сбытовых надбавок'!$G$2280,5)</f>
        <v>12.399999999999999</v>
      </c>
      <c r="M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08">
        <f>VLOOKUP($A698+ROUND((COLUMN()-2)/24,5),АТС!$A$41:$F$784,4)+VLOOKUP($A698+ROUND((COLUMN()-2)/24,5),'Расчет сбытовых надбавок'!$B$1537:'Расчет сбытовых надбавок'!$G$2280,5)</f>
        <v>0.15</v>
      </c>
      <c r="P698" s="108">
        <f>VLOOKUP($A698+ROUND((COLUMN()-2)/24,5),АТС!$A$41:$F$784,4)+VLOOKUP($A698+ROUND((COLUMN()-2)/24,5),'Расчет сбытовых надбавок'!$B$1537:'Расчет сбытовых надбавок'!$G$2280,5)</f>
        <v>0.37</v>
      </c>
      <c r="Q698" s="108">
        <f>VLOOKUP($A698+ROUND((COLUMN()-2)/24,5),АТС!$A$41:$F$784,4)+VLOOKUP($A698+ROUND((COLUMN()-2)/24,5),'Расчет сбытовых надбавок'!$B$1537:'Расчет сбытовых надбавок'!$G$2280,5)</f>
        <v>30.1</v>
      </c>
      <c r="R698" s="108">
        <f>VLOOKUP($A698+ROUND((COLUMN()-2)/24,5),АТС!$A$41:$F$784,4)+VLOOKUP($A698+ROUND((COLUMN()-2)/24,5),'Расчет сбытовых надбавок'!$B$1537:'Расчет сбытовых надбавок'!$G$2280,5)</f>
        <v>66.259999999999991</v>
      </c>
      <c r="S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T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88">
        <f t="shared" si="18"/>
        <v>41998</v>
      </c>
      <c r="B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8">
        <f>VLOOKUP($A699+ROUND((COLUMN()-2)/24,5),АТС!$A$41:$F$784,4)+VLOOKUP($A699+ROUND((COLUMN()-2)/24,5),'Расчет сбытовых надбавок'!$B$1537:'Расчет сбытовых надбавок'!$G$2280,5)</f>
        <v>98.55</v>
      </c>
      <c r="E699" s="108">
        <f>VLOOKUP($A699+ROUND((COLUMN()-2)/24,5),АТС!$A$41:$F$784,4)+VLOOKUP($A699+ROUND((COLUMN()-2)/24,5),'Расчет сбытовых надбавок'!$B$1537:'Расчет сбытовых надбавок'!$G$2280,5)</f>
        <v>100.94999999999999</v>
      </c>
      <c r="F699" s="10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G699" s="108">
        <f>VLOOKUP($A699+ROUND((COLUMN()-2)/24,5),АТС!$A$41:$F$784,4)+VLOOKUP($A699+ROUND((COLUMN()-2)/24,5),'Расчет сбытовых надбавок'!$B$1537:'Расчет сбытовых надбавок'!$G$2280,5)</f>
        <v>123.61</v>
      </c>
      <c r="H699" s="108">
        <f>VLOOKUP($A699+ROUND((COLUMN()-2)/24,5),АТС!$A$41:$F$784,4)+VLOOKUP($A699+ROUND((COLUMN()-2)/24,5),'Расчет сбытовых надбавок'!$B$1537:'Расчет сбытовых надбавок'!$G$2280,5)</f>
        <v>6.0000000000000005E-2</v>
      </c>
      <c r="I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K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0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8">
        <f t="shared" si="18"/>
        <v>41999</v>
      </c>
      <c r="B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F700" s="108">
        <f>VLOOKUP($A700+ROUND((COLUMN()-2)/24,5),АТС!$A$41:$F$784,4)+VLOOKUP($A700+ROUND((COLUMN()-2)/24,5),'Расчет сбытовых надбавок'!$B$1537:'Расчет сбытовых надбавок'!$G$2280,5)</f>
        <v>2.42</v>
      </c>
      <c r="G700" s="108">
        <f>VLOOKUP($A700+ROUND((COLUMN()-2)/24,5),АТС!$A$41:$F$784,4)+VLOOKUP($A700+ROUND((COLUMN()-2)/24,5),'Расчет сбытовых надбавок'!$B$1537:'Расчет сбытовых надбавок'!$G$2280,5)</f>
        <v>0.95</v>
      </c>
      <c r="H700" s="108">
        <f>VLOOKUP($A700+ROUND((COLUMN()-2)/24,5),АТС!$A$41:$F$784,4)+VLOOKUP($A700+ROUND((COLUMN()-2)/24,5),'Расчет сбытовых надбавок'!$B$1537:'Расчет сбытовых надбавок'!$G$2280,5)</f>
        <v>40.28</v>
      </c>
      <c r="I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O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8">
        <f t="shared" si="18"/>
        <v>42000</v>
      </c>
      <c r="B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8">
        <f>VLOOKUP($A701+ROUND((COLUMN()-2)/24,5),АТС!$A$41:$F$784,4)+VLOOKUP($A701+ROUND((COLUMN()-2)/24,5),'Расчет сбытовых надбавок'!$B$1537:'Расчет сбытовых надбавок'!$G$2280,5)</f>
        <v>6.13</v>
      </c>
      <c r="H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I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J701" s="108">
        <f>VLOOKUP($A701+ROUND((COLUMN()-2)/24,5),АТС!$A$41:$F$784,4)+VLOOKUP($A701+ROUND((COLUMN()-2)/24,5),'Расчет сбытовых надбавок'!$B$1537:'Расчет сбытовых надбавок'!$G$2280,5)</f>
        <v>4.6399999999999997</v>
      </c>
      <c r="K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O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08">
        <f>VLOOKUP($A701+ROUND((COLUMN()-2)/24,5),АТС!$A$41:$F$784,4)+VLOOKUP($A701+ROUND((COLUMN()-2)/24,5),'Расчет сбытовых надбавок'!$B$1537:'Расчет сбытовых надбавок'!$G$2280,5)</f>
        <v>24.020000000000003</v>
      </c>
      <c r="S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08">
        <f>VLOOKUP($A701+ROUND((COLUMN()-2)/24,5),АТС!$A$41:$F$784,4)+VLOOKUP($A701+ROUND((COLUMN()-2)/24,5),'Расчет сбытовых надбавок'!$B$1537:'Расчет сбытовых надбавок'!$G$2280,5)</f>
        <v>19.990000000000002</v>
      </c>
      <c r="U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0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8">
        <f t="shared" si="18"/>
        <v>42001</v>
      </c>
      <c r="B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8">
        <f>VLOOKUP($A702+ROUND((COLUMN()-2)/24,5),АТС!$A$41:$F$784,4)+VLOOKUP($A702+ROUND((COLUMN()-2)/24,5),'Расчет сбытовых надбавок'!$B$1537:'Расчет сбытовых надбавок'!$G$2280,5)</f>
        <v>168.79000000000002</v>
      </c>
      <c r="F702" s="108">
        <f>VLOOKUP($A702+ROUND((COLUMN()-2)/24,5),АТС!$A$41:$F$784,4)+VLOOKUP($A702+ROUND((COLUMN()-2)/24,5),'Расчет сбытовых надбавок'!$B$1537:'Расчет сбытовых надбавок'!$G$2280,5)</f>
        <v>184.83</v>
      </c>
      <c r="G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H702" s="108">
        <f>VLOOKUP($A702+ROUND((COLUMN()-2)/24,5),АТС!$A$41:$F$784,4)+VLOOKUP($A702+ROUND((COLUMN()-2)/24,5),'Расчет сбытовых надбавок'!$B$1537:'Расчет сбытовых надбавок'!$G$2280,5)</f>
        <v>159.02000000000001</v>
      </c>
      <c r="I702" s="108">
        <f>VLOOKUP($A702+ROUND((COLUMN()-2)/24,5),АТС!$A$41:$F$784,4)+VLOOKUP($A702+ROUND((COLUMN()-2)/24,5),'Расчет сбытовых надбавок'!$B$1537:'Расчет сбытовых надбавок'!$G$2280,5)</f>
        <v>259.89999999999998</v>
      </c>
      <c r="J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K702" s="108">
        <f>VLOOKUP($A702+ROUND((COLUMN()-2)/24,5),АТС!$A$41:$F$784,4)+VLOOKUP($A702+ROUND((COLUMN()-2)/24,5),'Расчет сбытовых надбавок'!$B$1537:'Расчет сбытовых надбавок'!$G$2280,5)</f>
        <v>65.260000000000005</v>
      </c>
      <c r="L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08">
        <f>VLOOKUP($A702+ROUND((COLUMN()-2)/24,5),АТС!$A$41:$F$784,4)+VLOOKUP($A702+ROUND((COLUMN()-2)/24,5),'Расчет сбытовых надбавок'!$B$1537:'Расчет сбытовых надбавок'!$G$2280,5)</f>
        <v>17.919999999999998</v>
      </c>
      <c r="Q702" s="108">
        <f>VLOOKUP($A702+ROUND((COLUMN()-2)/24,5),АТС!$A$41:$F$784,4)+VLOOKUP($A702+ROUND((COLUMN()-2)/24,5),'Расчет сбытовых надбавок'!$B$1537:'Расчет сбытовых надбавок'!$G$2280,5)</f>
        <v>32.700000000000003</v>
      </c>
      <c r="R702" s="108">
        <f>VLOOKUP($A702+ROUND((COLUMN()-2)/24,5),АТС!$A$41:$F$784,4)+VLOOKUP($A702+ROUND((COLUMN()-2)/24,5),'Расчет сбытовых надбавок'!$B$1537:'Расчет сбытовых надбавок'!$G$2280,5)</f>
        <v>399.63</v>
      </c>
      <c r="S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8">
        <f t="shared" si="18"/>
        <v>42002</v>
      </c>
      <c r="B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08">
        <f>VLOOKUP($A703+ROUND((COLUMN()-2)/24,5),АТС!$A$41:$F$784,4)+VLOOKUP($A703+ROUND((COLUMN()-2)/24,5),'Расчет сбытовых надбавок'!$B$1537:'Расчет сбытовых надбавок'!$G$2280,5)</f>
        <v>66.09</v>
      </c>
      <c r="G703" s="108">
        <f>VLOOKUP($A703+ROUND((COLUMN()-2)/24,5),АТС!$A$41:$F$784,4)+VLOOKUP($A703+ROUND((COLUMN()-2)/24,5),'Расчет сбытовых надбавок'!$B$1537:'Расчет сбытовых надбавок'!$G$2280,5)</f>
        <v>121.42</v>
      </c>
      <c r="H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I703" s="108">
        <f>VLOOKUP($A703+ROUND((COLUMN()-2)/24,5),АТС!$A$41:$F$784,4)+VLOOKUP($A703+ROUND((COLUMN()-2)/24,5),'Расчет сбытовых надбавок'!$B$1537:'Расчет сбытовых надбавок'!$G$2280,5)</f>
        <v>124.2</v>
      </c>
      <c r="J703" s="108">
        <f>VLOOKUP($A703+ROUND((COLUMN()-2)/24,5),АТС!$A$41:$F$784,4)+VLOOKUP($A703+ROUND((COLUMN()-2)/24,5),'Расчет сбытовых надбавок'!$B$1537:'Расчет сбытовых надбавок'!$G$2280,5)</f>
        <v>130.48000000000002</v>
      </c>
      <c r="K703" s="108">
        <f>VLOOKUP($A703+ROUND((COLUMN()-2)/24,5),АТС!$A$41:$F$784,4)+VLOOKUP($A703+ROUND((COLUMN()-2)/24,5),'Расчет сбытовых надбавок'!$B$1537:'Расчет сбытовых надбавок'!$G$2280,5)</f>
        <v>198.75</v>
      </c>
      <c r="L703" s="108">
        <f>VLOOKUP($A703+ROUND((COLUMN()-2)/24,5),АТС!$A$41:$F$784,4)+VLOOKUP($A703+ROUND((COLUMN()-2)/24,5),'Расчет сбытовых надбавок'!$B$1537:'Расчет сбытовых надбавок'!$G$2280,5)</f>
        <v>112.1</v>
      </c>
      <c r="M703" s="108">
        <f>VLOOKUP($A703+ROUND((COLUMN()-2)/24,5),АТС!$A$41:$F$784,4)+VLOOKUP($A703+ROUND((COLUMN()-2)/24,5),'Расчет сбытовых надбавок'!$B$1537:'Расчет сбытовых надбавок'!$G$2280,5)</f>
        <v>237.76999999999998</v>
      </c>
      <c r="N703" s="108">
        <f>VLOOKUP($A703+ROUND((COLUMN()-2)/24,5),АТС!$A$41:$F$784,4)+VLOOKUP($A703+ROUND((COLUMN()-2)/24,5),'Расчет сбытовых надбавок'!$B$1537:'Расчет сбытовых надбавок'!$G$2280,5)</f>
        <v>233.95</v>
      </c>
      <c r="O703" s="108">
        <f>VLOOKUP($A703+ROUND((COLUMN()-2)/24,5),АТС!$A$41:$F$784,4)+VLOOKUP($A703+ROUND((COLUMN()-2)/24,5),'Расчет сбытовых надбавок'!$B$1537:'Расчет сбытовых надбавок'!$G$2280,5)</f>
        <v>102.08000000000001</v>
      </c>
      <c r="P703" s="108">
        <f>VLOOKUP($A703+ROUND((COLUMN()-2)/24,5),АТС!$A$41:$F$784,4)+VLOOKUP($A703+ROUND((COLUMN()-2)/24,5),'Расчет сбытовых надбавок'!$B$1537:'Расчет сбытовых надбавок'!$G$2280,5)</f>
        <v>287.13</v>
      </c>
      <c r="Q703" s="108">
        <f>VLOOKUP($A703+ROUND((COLUMN()-2)/24,5),АТС!$A$41:$F$784,4)+VLOOKUP($A703+ROUND((COLUMN()-2)/24,5),'Расчет сбытовых надбавок'!$B$1537:'Расчет сбытовых надбавок'!$G$2280,5)</f>
        <v>292.78999999999996</v>
      </c>
      <c r="R703" s="108">
        <f>VLOOKUP($A703+ROUND((COLUMN()-2)/24,5),АТС!$A$41:$F$784,4)+VLOOKUP($A703+ROUND((COLUMN()-2)/24,5),'Расчет сбытовых надбавок'!$B$1537:'Расчет сбытовых надбавок'!$G$2280,5)</f>
        <v>131.30000000000001</v>
      </c>
      <c r="S703" s="108">
        <f>VLOOKUP($A703+ROUND((COLUMN()-2)/24,5),АТС!$A$41:$F$784,4)+VLOOKUP($A703+ROUND((COLUMN()-2)/24,5),'Расчет сбытовых надбавок'!$B$1537:'Расчет сбытовых надбавок'!$G$2280,5)</f>
        <v>123.91999999999999</v>
      </c>
      <c r="T703" s="108">
        <f>VLOOKUP($A703+ROUND((COLUMN()-2)/24,5),АТС!$A$41:$F$784,4)+VLOOKUP($A703+ROUND((COLUMN()-2)/24,5),'Расчет сбытовых надбавок'!$B$1537:'Расчет сбытовых надбавок'!$G$2280,5)</f>
        <v>82.570000000000007</v>
      </c>
      <c r="U703" s="108">
        <f>VLOOKUP($A703+ROUND((COLUMN()-2)/24,5),АТС!$A$41:$F$784,4)+VLOOKUP($A703+ROUND((COLUMN()-2)/24,5),'Расчет сбытовых надбавок'!$B$1537:'Расчет сбытовых надбавок'!$G$2280,5)</f>
        <v>52.54</v>
      </c>
      <c r="V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8">
        <f>VLOOKUP($A703+ROUND((COLUMN()-2)/24,5),АТС!$A$41:$F$784,4)+VLOOKUP($A703+ROUND((COLUMN()-2)/24,5),'Расчет сбытовых надбавок'!$B$1537:'Расчет сбытовых надбавок'!$G$2280,5)</f>
        <v>0.01</v>
      </c>
      <c r="Y703" s="10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8">
        <f t="shared" si="18"/>
        <v>42003</v>
      </c>
      <c r="B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08">
        <f>VLOOKUP($A704+ROUND((COLUMN()-2)/24,5),АТС!$A$41:$F$784,4)+VLOOKUP($A704+ROUND((COLUMN()-2)/24,5),'Расчет сбытовых надбавок'!$B$1537:'Расчет сбытовых надбавок'!$G$2280,5)</f>
        <v>406.51</v>
      </c>
      <c r="H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I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08">
        <f>VLOOKUP($A704+ROUND((COLUMN()-2)/24,5),АТС!$A$41:$F$784,4)+VLOOKUP($A704+ROUND((COLUMN()-2)/24,5),'Расчет сбытовых надбавок'!$B$1537:'Расчет сбытовых надбавок'!$G$2280,5)</f>
        <v>0.01</v>
      </c>
      <c r="P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08">
        <f>VLOOKUP($A704+ROUND((COLUMN()-2)/24,5),АТС!$A$41:$F$784,4)+VLOOKUP($A704+ROUND((COLUMN()-2)/24,5),'Расчет сбытовых надбавок'!$B$1537:'Расчет сбытовых надбавок'!$G$2280,5)</f>
        <v>0.01</v>
      </c>
      <c r="U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8">
        <f>VLOOKUP($A704+ROUND((COLUMN()-2)/24,5),АТС!$A$41:$F$784,4)+VLOOKUP($A704+ROUND((COLUMN()-2)/24,5),'Расчет сбытовых надбавок'!$B$1537:'Расчет сбытовых надбавок'!$G$2280,5)</f>
        <v>0.01</v>
      </c>
      <c r="X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8">
        <f t="shared" si="18"/>
        <v>42004</v>
      </c>
      <c r="B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F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8">
        <f>VLOOKUP($A705+ROUND((COLUMN()-2)/24,5),АТС!$A$41:$F$784,4)+VLOOKUP($A705+ROUND((COLUMN()-2)/24,5),'Расчет сбытовых надбавок'!$B$1537:'Расчет сбытовых надбавок'!$G$2280,5)</f>
        <v>9.24</v>
      </c>
      <c r="H705" s="108">
        <f>VLOOKUP($A705+ROUND((COLUMN()-2)/24,5),АТС!$A$41:$F$784,4)+VLOOKUP($A705+ROUND((COLUMN()-2)/24,5),'Расчет сбытовых надбавок'!$B$1537:'Расчет сбытовых надбавок'!$G$2280,5)</f>
        <v>261.67</v>
      </c>
      <c r="I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J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K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3"/>
      <c r="B706" s="87"/>
      <c r="C706" s="87"/>
      <c r="D706" s="87"/>
    </row>
    <row r="707" spans="1:27" x14ac:dyDescent="0.25">
      <c r="A707" s="96" t="s">
        <v>159</v>
      </c>
      <c r="B707" s="87"/>
      <c r="C707" s="87"/>
      <c r="D707" s="87"/>
    </row>
    <row r="708" spans="1:27" ht="12.75" customHeight="1" x14ac:dyDescent="0.2">
      <c r="A708" s="165" t="s">
        <v>49</v>
      </c>
      <c r="B708" s="168" t="s">
        <v>160</v>
      </c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70"/>
    </row>
    <row r="709" spans="1:27" ht="12.75" customHeight="1" x14ac:dyDescent="0.2">
      <c r="A709" s="166"/>
      <c r="B709" s="171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3"/>
    </row>
    <row r="710" spans="1:27" s="121" customFormat="1" ht="12.75" customHeight="1" x14ac:dyDescent="0.2">
      <c r="A710" s="166"/>
      <c r="B710" s="206" t="s">
        <v>129</v>
      </c>
      <c r="C710" s="202" t="s">
        <v>130</v>
      </c>
      <c r="D710" s="202" t="s">
        <v>131</v>
      </c>
      <c r="E710" s="202" t="s">
        <v>132</v>
      </c>
      <c r="F710" s="202" t="s">
        <v>133</v>
      </c>
      <c r="G710" s="202" t="s">
        <v>134</v>
      </c>
      <c r="H710" s="202" t="s">
        <v>135</v>
      </c>
      <c r="I710" s="202" t="s">
        <v>136</v>
      </c>
      <c r="J710" s="202" t="s">
        <v>137</v>
      </c>
      <c r="K710" s="202" t="s">
        <v>138</v>
      </c>
      <c r="L710" s="202" t="s">
        <v>139</v>
      </c>
      <c r="M710" s="202" t="s">
        <v>140</v>
      </c>
      <c r="N710" s="204" t="s">
        <v>141</v>
      </c>
      <c r="O710" s="202" t="s">
        <v>142</v>
      </c>
      <c r="P710" s="202" t="s">
        <v>143</v>
      </c>
      <c r="Q710" s="202" t="s">
        <v>144</v>
      </c>
      <c r="R710" s="202" t="s">
        <v>145</v>
      </c>
      <c r="S710" s="202" t="s">
        <v>146</v>
      </c>
      <c r="T710" s="202" t="s">
        <v>147</v>
      </c>
      <c r="U710" s="202" t="s">
        <v>148</v>
      </c>
      <c r="V710" s="202" t="s">
        <v>149</v>
      </c>
      <c r="W710" s="202" t="s">
        <v>150</v>
      </c>
      <c r="X710" s="202" t="s">
        <v>151</v>
      </c>
      <c r="Y710" s="202" t="s">
        <v>152</v>
      </c>
    </row>
    <row r="711" spans="1:27" s="121" customFormat="1" ht="11.25" customHeight="1" x14ac:dyDescent="0.2">
      <c r="A711" s="167"/>
      <c r="B711" s="207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03"/>
      <c r="N711" s="205"/>
      <c r="O711" s="203"/>
      <c r="P711" s="203"/>
      <c r="Q711" s="203"/>
      <c r="R711" s="203"/>
      <c r="S711" s="203"/>
      <c r="T711" s="203"/>
      <c r="U711" s="203"/>
      <c r="V711" s="203"/>
      <c r="W711" s="203"/>
      <c r="X711" s="203"/>
      <c r="Y711" s="203"/>
    </row>
    <row r="712" spans="1:27" ht="15.75" customHeight="1" x14ac:dyDescent="0.2">
      <c r="A712" s="88">
        <f>A675</f>
        <v>41974</v>
      </c>
      <c r="B712" s="108">
        <f>VLOOKUP($A712+ROUND((COLUMN()-2)/24,5),АТС!$A$41:$F$784,4)+VLOOKUP($A712+ROUND((COLUMN()-2)/24,5),'Расчет сбытовых надбавок'!$B$1537:'Расчет сбытовых надбавок'!$G$2280,6)</f>
        <v>30.16</v>
      </c>
      <c r="C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8">
        <f>VLOOKUP($A712+ROUND((COLUMN()-2)/24,5),АТС!$A$41:$F$784,4)+VLOOKUP($A712+ROUND((COLUMN()-2)/24,5),'Расчет сбытовых надбавок'!$B$1537:'Расчет сбытовых надбавок'!$G$2280,6)</f>
        <v>98.96</v>
      </c>
      <c r="F712" s="108">
        <f>VLOOKUP($A712+ROUND((COLUMN()-2)/24,5),АТС!$A$41:$F$784,4)+VLOOKUP($A712+ROUND((COLUMN()-2)/24,5),'Расчет сбытовых надбавок'!$B$1537:'Расчет сбытовых надбавок'!$G$2280,6)</f>
        <v>0.21</v>
      </c>
      <c r="G712" s="108">
        <f>VLOOKUP($A712+ROUND((COLUMN()-2)/24,5),АТС!$A$41:$F$784,4)+VLOOKUP($A712+ROUND((COLUMN()-2)/24,5),'Расчет сбытовых надбавок'!$B$1537:'Расчет сбытовых надбавок'!$G$2280,6)</f>
        <v>38.72</v>
      </c>
      <c r="H712" s="108">
        <f>VLOOKUP($A712+ROUND((COLUMN()-2)/24,5),АТС!$A$41:$F$784,4)+VLOOKUP($A712+ROUND((COLUMN()-2)/24,5),'Расчет сбытовых надбавок'!$B$1537:'Расчет сбытовых надбавок'!$G$2280,6)</f>
        <v>53.38</v>
      </c>
      <c r="I712" s="108">
        <f>VLOOKUP($A712+ROUND((COLUMN()-2)/24,5),АТС!$A$41:$F$784,4)+VLOOKUP($A712+ROUND((COLUMN()-2)/24,5),'Расчет сбытовых надбавок'!$B$1537:'Расчет сбытовых надбавок'!$G$2280,6)</f>
        <v>111.79</v>
      </c>
      <c r="J712" s="108">
        <f>VLOOKUP($A712+ROUND((COLUMN()-2)/24,5),АТС!$A$41:$F$784,4)+VLOOKUP($A712+ROUND((COLUMN()-2)/24,5),'Расчет сбытовых надбавок'!$B$1537:'Расчет сбытовых надбавок'!$G$2280,6)</f>
        <v>5.83</v>
      </c>
      <c r="K712" s="108">
        <f>VLOOKUP($A712+ROUND((COLUMN()-2)/24,5),АТС!$A$41:$F$784,4)+VLOOKUP($A712+ROUND((COLUMN()-2)/24,5),'Расчет сбытовых надбавок'!$B$1537:'Расчет сбытовых надбавок'!$G$2280,6)</f>
        <v>27.2</v>
      </c>
      <c r="L712" s="108">
        <f>VLOOKUP($A712+ROUND((COLUMN()-2)/24,5),АТС!$A$41:$F$784,4)+VLOOKUP($A712+ROUND((COLUMN()-2)/24,5),'Расчет сбытовых надбавок'!$B$1537:'Расчет сбытовых надбавок'!$G$2280,6)</f>
        <v>19.03</v>
      </c>
      <c r="M712" s="108">
        <f>VLOOKUP($A712+ROUND((COLUMN()-2)/24,5),АТС!$A$41:$F$784,4)+VLOOKUP($A712+ROUND((COLUMN()-2)/24,5),'Расчет сбытовых надбавок'!$B$1537:'Расчет сбытовых надбавок'!$G$2280,6)</f>
        <v>2.0300000000000002</v>
      </c>
      <c r="N712" s="108">
        <f>VLOOKUP($A712+ROUND((COLUMN()-2)/24,5),АТС!$A$41:$F$784,4)+VLOOKUP($A712+ROUND((COLUMN()-2)/24,5),'Расчет сбытовых надбавок'!$B$1537:'Расчет сбытовых надбавок'!$G$2280,6)</f>
        <v>250.2</v>
      </c>
      <c r="O712" s="108">
        <f>VLOOKUP($A712+ROUND((COLUMN()-2)/24,5),АТС!$A$41:$F$784,4)+VLOOKUP($A712+ROUND((COLUMN()-2)/24,5),'Расчет сбытовых надбавок'!$B$1537:'Расчет сбытовых надбавок'!$G$2280,6)</f>
        <v>260.97999999999996</v>
      </c>
      <c r="P712" s="108">
        <f>VLOOKUP($A712+ROUND((COLUMN()-2)/24,5),АТС!$A$41:$F$784,4)+VLOOKUP($A712+ROUND((COLUMN()-2)/24,5),'Расчет сбытовых надбавок'!$B$1537:'Расчет сбытовых надбавок'!$G$2280,6)</f>
        <v>620.93000000000006</v>
      </c>
      <c r="Q712" s="108">
        <f>VLOOKUP($A712+ROUND((COLUMN()-2)/24,5),АТС!$A$41:$F$784,4)+VLOOKUP($A712+ROUND((COLUMN()-2)/24,5),'Расчет сбытовых надбавок'!$B$1537:'Расчет сбытовых надбавок'!$G$2280,6)</f>
        <v>647</v>
      </c>
      <c r="R712" s="108">
        <f>VLOOKUP($A712+ROUND((COLUMN()-2)/24,5),АТС!$A$41:$F$784,4)+VLOOKUP($A712+ROUND((COLUMN()-2)/24,5),'Расчет сбытовых надбавок'!$B$1537:'Расчет сбытовых надбавок'!$G$2280,6)</f>
        <v>1072.31</v>
      </c>
      <c r="S712" s="108">
        <f>VLOOKUP($A712+ROUND((COLUMN()-2)/24,5),АТС!$A$41:$F$784,4)+VLOOKUP($A712+ROUND((COLUMN()-2)/24,5),'Расчет сбытовых надбавок'!$B$1537:'Расчет сбытовых надбавок'!$G$2280,6)</f>
        <v>396.83</v>
      </c>
      <c r="T712" s="108">
        <f>VLOOKUP($A712+ROUND((COLUMN()-2)/24,5),АТС!$A$41:$F$784,4)+VLOOKUP($A712+ROUND((COLUMN()-2)/24,5),'Расчет сбытовых надбавок'!$B$1537:'Расчет сбытовых надбавок'!$G$2280,6)</f>
        <v>781.9</v>
      </c>
      <c r="U712" s="108">
        <f>VLOOKUP($A712+ROUND((COLUMN()-2)/24,5),АТС!$A$41:$F$784,4)+VLOOKUP($A712+ROUND((COLUMN()-2)/24,5),'Расчет сбытовых надбавок'!$B$1537:'Расчет сбытовых надбавок'!$G$2280,6)</f>
        <v>88.16</v>
      </c>
      <c r="V712" s="108">
        <f>VLOOKUP($A712+ROUND((COLUMN()-2)/24,5),АТС!$A$41:$F$784,4)+VLOOKUP($A712+ROUND((COLUMN()-2)/24,5),'Расчет сбытовых надбавок'!$B$1537:'Расчет сбытовых надбавок'!$G$2280,6)</f>
        <v>286.95</v>
      </c>
      <c r="W712" s="108">
        <f>VLOOKUP($A712+ROUND((COLUMN()-2)/24,5),АТС!$A$41:$F$784,4)+VLOOKUP($A712+ROUND((COLUMN()-2)/24,5),'Расчет сбытовых надбавок'!$B$1537:'Расчет сбытовых надбавок'!$G$2280,6)</f>
        <v>47.88</v>
      </c>
      <c r="X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89"/>
    </row>
    <row r="713" spans="1:27" x14ac:dyDescent="0.2">
      <c r="A713" s="88">
        <f>A712+1</f>
        <v>41975</v>
      </c>
      <c r="B713" s="10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C713" s="108">
        <f>VLOOKUP($A713+ROUND((COLUMN()-2)/24,5),АТС!$A$41:$F$784,4)+VLOOKUP($A713+ROUND((COLUMN()-2)/24,5),'Расчет сбытовых надбавок'!$B$1537:'Расчет сбытовых надбавок'!$G$2280,6)</f>
        <v>137.34</v>
      </c>
      <c r="D713" s="108">
        <f>VLOOKUP($A713+ROUND((COLUMN()-2)/24,5),АТС!$A$41:$F$784,4)+VLOOKUP($A713+ROUND((COLUMN()-2)/24,5),'Расчет сбытовых надбавок'!$B$1537:'Расчет сбытовых надбавок'!$G$2280,6)</f>
        <v>183.29</v>
      </c>
      <c r="E713" s="108">
        <f>VLOOKUP($A713+ROUND((COLUMN()-2)/24,5),АТС!$A$41:$F$784,4)+VLOOKUP($A713+ROUND((COLUMN()-2)/24,5),'Расчет сбытовых надбавок'!$B$1537:'Расчет сбытовых надбавок'!$G$2280,6)</f>
        <v>36.809999999999995</v>
      </c>
      <c r="F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8">
        <f>VLOOKUP($A713+ROUND((COLUMN()-2)/24,5),АТС!$A$41:$F$784,4)+VLOOKUP($A713+ROUND((COLUMN()-2)/24,5),'Расчет сбытовых надбавок'!$B$1537:'Расчет сбытовых надбавок'!$G$2280,6)</f>
        <v>15.209999999999999</v>
      </c>
      <c r="H713" s="108">
        <f>VLOOKUP($A713+ROUND((COLUMN()-2)/24,5),АТС!$A$41:$F$784,4)+VLOOKUP($A713+ROUND((COLUMN()-2)/24,5),'Расчет сбытовых надбавок'!$B$1537:'Расчет сбытовых надбавок'!$G$2280,6)</f>
        <v>60.31</v>
      </c>
      <c r="I713" s="108">
        <f>VLOOKUP($A713+ROUND((COLUMN()-2)/24,5),АТС!$A$41:$F$784,4)+VLOOKUP($A713+ROUND((COLUMN()-2)/24,5),'Расчет сбытовых надбавок'!$B$1537:'Расчет сбытовых надбавок'!$G$2280,6)</f>
        <v>9.8699999999999992</v>
      </c>
      <c r="J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8">
        <f>VLOOKUP($A713+ROUND((COLUMN()-2)/24,5),АТС!$A$41:$F$784,4)+VLOOKUP($A713+ROUND((COLUMN()-2)/24,5),'Расчет сбытовых надбавок'!$B$1537:'Расчет сбытовых надбавок'!$G$2280,6)</f>
        <v>36.4</v>
      </c>
      <c r="Q713" s="108">
        <f>VLOOKUP($A713+ROUND((COLUMN()-2)/24,5),АТС!$A$41:$F$784,4)+VLOOKUP($A713+ROUND((COLUMN()-2)/24,5),'Расчет сбытовых надбавок'!$B$1537:'Расчет сбытовых надбавок'!$G$2280,6)</f>
        <v>108.30000000000001</v>
      </c>
      <c r="R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8">
        <f t="shared" ref="A714:A742" si="19">A713+1</f>
        <v>41976</v>
      </c>
      <c r="B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8">
        <f>VLOOKUP($A714+ROUND((COLUMN()-2)/24,5),АТС!$A$41:$F$784,4)+VLOOKUP($A714+ROUND((COLUMN()-2)/24,5),'Расчет сбытовых надбавок'!$B$1537:'Расчет сбытовых надбавок'!$G$2280,6)</f>
        <v>20.239999999999998</v>
      </c>
      <c r="D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8">
        <f>VLOOKUP($A714+ROUND((COLUMN()-2)/24,5),АТС!$A$41:$F$784,4)+VLOOKUP($A714+ROUND((COLUMN()-2)/24,5),'Расчет сбытовых надбавок'!$B$1537:'Расчет сбытовых надбавок'!$G$2280,6)</f>
        <v>23.470000000000002</v>
      </c>
      <c r="G714" s="108">
        <f>VLOOKUP($A714+ROUND((COLUMN()-2)/24,5),АТС!$A$41:$F$784,4)+VLOOKUP($A714+ROUND((COLUMN()-2)/24,5),'Расчет сбытовых надбавок'!$B$1537:'Расчет сбытовых надбавок'!$G$2280,6)</f>
        <v>106.14999999999999</v>
      </c>
      <c r="H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I714" s="10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J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8">
        <f>VLOOKUP($A714+ROUND((COLUMN()-2)/24,5),АТС!$A$41:$F$784,4)+VLOOKUP($A714+ROUND((COLUMN()-2)/24,5),'Расчет сбытовых надбавок'!$B$1537:'Расчет сбытовых надбавок'!$G$2280,6)</f>
        <v>0.22</v>
      </c>
      <c r="O714" s="108">
        <f>VLOOKUP($A714+ROUND((COLUMN()-2)/24,5),АТС!$A$41:$F$784,4)+VLOOKUP($A714+ROUND((COLUMN()-2)/24,5),'Расчет сбытовых надбавок'!$B$1537:'Расчет сбытовых надбавок'!$G$2280,6)</f>
        <v>0.12</v>
      </c>
      <c r="P714" s="108">
        <f>VLOOKUP($A714+ROUND((COLUMN()-2)/24,5),АТС!$A$41:$F$784,4)+VLOOKUP($A714+ROUND((COLUMN()-2)/24,5),'Расчет сбытовых надбавок'!$B$1537:'Расчет сбытовых надбавок'!$G$2280,6)</f>
        <v>0.02</v>
      </c>
      <c r="Q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8">
        <f>VLOOKUP($A714+ROUND((COLUMN()-2)/24,5),АТС!$A$41:$F$784,4)+VLOOKUP($A714+ROUND((COLUMN()-2)/24,5),'Расчет сбытовых надбавок'!$B$1537:'Расчет сбытовых надбавок'!$G$2280,6)</f>
        <v>142.31</v>
      </c>
      <c r="S714" s="108">
        <f>VLOOKUP($A714+ROUND((COLUMN()-2)/24,5),АТС!$A$41:$F$784,4)+VLOOKUP($A714+ROUND((COLUMN()-2)/24,5),'Расчет сбытовых надбавок'!$B$1537:'Расчет сбытовых надбавок'!$G$2280,6)</f>
        <v>185.21</v>
      </c>
      <c r="T714" s="108">
        <f>VLOOKUP($A714+ROUND((COLUMN()-2)/24,5),АТС!$A$41:$F$784,4)+VLOOKUP($A714+ROUND((COLUMN()-2)/24,5),'Расчет сбытовых надбавок'!$B$1537:'Расчет сбытовых надбавок'!$G$2280,6)</f>
        <v>268.76</v>
      </c>
      <c r="U714" s="108">
        <f>VLOOKUP($A714+ROUND((COLUMN()-2)/24,5),АТС!$A$41:$F$784,4)+VLOOKUP($A714+ROUND((COLUMN()-2)/24,5),'Расчет сбытовых надбавок'!$B$1537:'Расчет сбытовых надбавок'!$G$2280,6)</f>
        <v>0.87000000000000011</v>
      </c>
      <c r="V714" s="108">
        <f>VLOOKUP($A714+ROUND((COLUMN()-2)/24,5),АТС!$A$41:$F$784,4)+VLOOKUP($A714+ROUND((COLUMN()-2)/24,5),'Расчет сбытовых надбавок'!$B$1537:'Расчет сбытовых надбавок'!$G$2280,6)</f>
        <v>96.27000000000001</v>
      </c>
      <c r="W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8">
        <f t="shared" si="19"/>
        <v>41977</v>
      </c>
      <c r="B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8">
        <f>VLOOKUP($A715+ROUND((COLUMN()-2)/24,5),АТС!$A$41:$F$784,4)+VLOOKUP($A715+ROUND((COLUMN()-2)/24,5),'Расчет сбытовых надбавок'!$B$1537:'Расчет сбытовых надбавок'!$G$2280,6)</f>
        <v>0.03</v>
      </c>
      <c r="F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08">
        <f>VLOOKUP($A715+ROUND((COLUMN()-2)/24,5),АТС!$A$41:$F$784,4)+VLOOKUP($A715+ROUND((COLUMN()-2)/24,5),'Расчет сбытовых надбавок'!$B$1537:'Расчет сбытовых надбавок'!$G$2280,6)</f>
        <v>5.99</v>
      </c>
      <c r="H715" s="108">
        <f>VLOOKUP($A715+ROUND((COLUMN()-2)/24,5),АТС!$A$41:$F$784,4)+VLOOKUP($A715+ROUND((COLUMN()-2)/24,5),'Расчет сбытовых надбавок'!$B$1537:'Расчет сбытовых надбавок'!$G$2280,6)</f>
        <v>152.82</v>
      </c>
      <c r="I715" s="108">
        <f>VLOOKUP($A715+ROUND((COLUMN()-2)/24,5),АТС!$A$41:$F$784,4)+VLOOKUP($A715+ROUND((COLUMN()-2)/24,5),'Расчет сбытовых надбавок'!$B$1537:'Расчет сбытовых надбавок'!$G$2280,6)</f>
        <v>137.13999999999999</v>
      </c>
      <c r="J715" s="108">
        <f>VLOOKUP($A715+ROUND((COLUMN()-2)/24,5),АТС!$A$41:$F$784,4)+VLOOKUP($A715+ROUND((COLUMN()-2)/24,5),'Расчет сбытовых надбавок'!$B$1537:'Расчет сбытовых надбавок'!$G$2280,6)</f>
        <v>236.16</v>
      </c>
      <c r="K715" s="108">
        <f>VLOOKUP($A715+ROUND((COLUMN()-2)/24,5),АТС!$A$41:$F$784,4)+VLOOKUP($A715+ROUND((COLUMN()-2)/24,5),'Расчет сбытовых надбавок'!$B$1537:'Расчет сбытовых надбавок'!$G$2280,6)</f>
        <v>19.25</v>
      </c>
      <c r="L715" s="108">
        <f>VLOOKUP($A715+ROUND((COLUMN()-2)/24,5),АТС!$A$41:$F$784,4)+VLOOKUP($A715+ROUND((COLUMN()-2)/24,5),'Расчет сбытовых надбавок'!$B$1537:'Расчет сбытовых надбавок'!$G$2280,6)</f>
        <v>99.48</v>
      </c>
      <c r="M715" s="108">
        <f>VLOOKUP($A715+ROUND((COLUMN()-2)/24,5),АТС!$A$41:$F$784,4)+VLOOKUP($A715+ROUND((COLUMN()-2)/24,5),'Расчет сбытовых надбавок'!$B$1537:'Расчет сбытовых надбавок'!$G$2280,6)</f>
        <v>50.470000000000006</v>
      </c>
      <c r="N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08">
        <f>VLOOKUP($A715+ROUND((COLUMN()-2)/24,5),АТС!$A$41:$F$784,4)+VLOOKUP($A715+ROUND((COLUMN()-2)/24,5),'Расчет сбытовых надбавок'!$B$1537:'Расчет сбытовых надбавок'!$G$2280,6)</f>
        <v>227.87</v>
      </c>
      <c r="S715" s="108">
        <f>VLOOKUP($A715+ROUND((COLUMN()-2)/24,5),АТС!$A$41:$F$784,4)+VLOOKUP($A715+ROUND((COLUMN()-2)/24,5),'Расчет сбытовых надбавок'!$B$1537:'Расчет сбытовых надбавок'!$G$2280,6)</f>
        <v>164.44</v>
      </c>
      <c r="T715" s="108">
        <f>VLOOKUP($A715+ROUND((COLUMN()-2)/24,5),АТС!$A$41:$F$784,4)+VLOOKUP($A715+ROUND((COLUMN()-2)/24,5),'Расчет сбытовых надбавок'!$B$1537:'Расчет сбытовых надбавок'!$G$2280,6)</f>
        <v>141.54999999999998</v>
      </c>
      <c r="U715" s="108">
        <f>VLOOKUP($A715+ROUND((COLUMN()-2)/24,5),АТС!$A$41:$F$784,4)+VLOOKUP($A715+ROUND((COLUMN()-2)/24,5),'Расчет сбытовых надбавок'!$B$1537:'Расчет сбытовых надбавок'!$G$2280,6)</f>
        <v>121.91000000000001</v>
      </c>
      <c r="V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0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X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8">
        <f t="shared" si="19"/>
        <v>41978</v>
      </c>
      <c r="B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8">
        <f>VLOOKUP($A716+ROUND((COLUMN()-2)/24,5),АТС!$A$41:$F$784,4)+VLOOKUP($A716+ROUND((COLUMN()-2)/24,5),'Расчет сбытовых надбавок'!$B$1537:'Расчет сбытовых надбавок'!$G$2280,6)</f>
        <v>104.21000000000001</v>
      </c>
      <c r="D716" s="10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E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08">
        <f>VLOOKUP($A716+ROUND((COLUMN()-2)/24,5),АТС!$A$41:$F$784,4)+VLOOKUP($A716+ROUND((COLUMN()-2)/24,5),'Расчет сбытовых надбавок'!$B$1537:'Расчет сбытовых надбавок'!$G$2280,6)</f>
        <v>0.22999999999999998</v>
      </c>
      <c r="H716" s="108">
        <f>VLOOKUP($A716+ROUND((COLUMN()-2)/24,5),АТС!$A$41:$F$784,4)+VLOOKUP($A716+ROUND((COLUMN()-2)/24,5),'Расчет сбытовых надбавок'!$B$1537:'Расчет сбытовых надбавок'!$G$2280,6)</f>
        <v>155.30000000000001</v>
      </c>
      <c r="I716" s="108">
        <f>VLOOKUP($A716+ROUND((COLUMN()-2)/24,5),АТС!$A$41:$F$784,4)+VLOOKUP($A716+ROUND((COLUMN()-2)/24,5),'Расчет сбытовых надбавок'!$B$1537:'Расчет сбытовых надбавок'!$G$2280,6)</f>
        <v>97.57</v>
      </c>
      <c r="J716" s="108">
        <f>VLOOKUP($A716+ROUND((COLUMN()-2)/24,5),АТС!$A$41:$F$784,4)+VLOOKUP($A716+ROUND((COLUMN()-2)/24,5),'Расчет сбытовых надбавок'!$B$1537:'Расчет сбытовых надбавок'!$G$2280,6)</f>
        <v>67.010000000000005</v>
      </c>
      <c r="K716" s="108">
        <f>VLOOKUP($A716+ROUND((COLUMN()-2)/24,5),АТС!$A$41:$F$784,4)+VLOOKUP($A716+ROUND((COLUMN()-2)/24,5),'Расчет сбытовых надбавок'!$B$1537:'Расчет сбытовых надбавок'!$G$2280,6)</f>
        <v>29.3</v>
      </c>
      <c r="L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O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8">
        <f>VLOOKUP($A716+ROUND((COLUMN()-2)/24,5),АТС!$A$41:$F$784,4)+VLOOKUP($A716+ROUND((COLUMN()-2)/24,5),'Расчет сбытовых надбавок'!$B$1537:'Расчет сбытовых надбавок'!$G$2280,6)</f>
        <v>2.0100000000000002</v>
      </c>
      <c r="R716" s="108">
        <f>VLOOKUP($A716+ROUND((COLUMN()-2)/24,5),АТС!$A$41:$F$784,4)+VLOOKUP($A716+ROUND((COLUMN()-2)/24,5),'Расчет сбытовых надбавок'!$B$1537:'Расчет сбытовых надбавок'!$G$2280,6)</f>
        <v>193.15</v>
      </c>
      <c r="S716" s="108">
        <f>VLOOKUP($A716+ROUND((COLUMN()-2)/24,5),АТС!$A$41:$F$784,4)+VLOOKUP($A716+ROUND((COLUMN()-2)/24,5),'Расчет сбытовых надбавок'!$B$1537:'Расчет сбытовых надбавок'!$G$2280,6)</f>
        <v>190.61</v>
      </c>
      <c r="T716" s="108">
        <f>VLOOKUP($A716+ROUND((COLUMN()-2)/24,5),АТС!$A$41:$F$784,4)+VLOOKUP($A716+ROUND((COLUMN()-2)/24,5),'Расчет сбытовых надбавок'!$B$1537:'Расчет сбытовых надбавок'!$G$2280,6)</f>
        <v>129.04</v>
      </c>
      <c r="U716" s="108">
        <f>VLOOKUP($A716+ROUND((COLUMN()-2)/24,5),АТС!$A$41:$F$784,4)+VLOOKUP($A716+ROUND((COLUMN()-2)/24,5),'Расчет сбытовых надбавок'!$B$1537:'Расчет сбытовых надбавок'!$G$2280,6)</f>
        <v>52.199999999999996</v>
      </c>
      <c r="V716" s="108">
        <f>VLOOKUP($A716+ROUND((COLUMN()-2)/24,5),АТС!$A$41:$F$784,4)+VLOOKUP($A716+ROUND((COLUMN()-2)/24,5),'Расчет сбытовых надбавок'!$B$1537:'Расчет сбытовых надбавок'!$G$2280,6)</f>
        <v>8.19</v>
      </c>
      <c r="W716" s="108">
        <f>VLOOKUP($A716+ROUND((COLUMN()-2)/24,5),АТС!$A$41:$F$784,4)+VLOOKUP($A716+ROUND((COLUMN()-2)/24,5),'Расчет сбытовых надбавок'!$B$1537:'Расчет сбытовых надбавок'!$G$2280,6)</f>
        <v>172.07</v>
      </c>
      <c r="X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8">
        <f t="shared" si="19"/>
        <v>41979</v>
      </c>
      <c r="B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8">
        <f>VLOOKUP($A717+ROUND((COLUMN()-2)/24,5),АТС!$A$41:$F$784,4)+VLOOKUP($A717+ROUND((COLUMN()-2)/24,5),'Расчет сбытовых надбавок'!$B$1537:'Расчет сбытовых надбавок'!$G$2280,6)</f>
        <v>0.58000000000000007</v>
      </c>
      <c r="G717" s="108">
        <f>VLOOKUP($A717+ROUND((COLUMN()-2)/24,5),АТС!$A$41:$F$784,4)+VLOOKUP($A717+ROUND((COLUMN()-2)/24,5),'Расчет сбытовых надбавок'!$B$1537:'Расчет сбытовых надбавок'!$G$2280,6)</f>
        <v>19.260000000000002</v>
      </c>
      <c r="H717" s="108">
        <f>VLOOKUP($A717+ROUND((COLUMN()-2)/24,5),АТС!$A$41:$F$784,4)+VLOOKUP($A717+ROUND((COLUMN()-2)/24,5),'Расчет сбытовых надбавок'!$B$1537:'Расчет сбытовых надбавок'!$G$2280,6)</f>
        <v>45.04</v>
      </c>
      <c r="I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J717" s="108">
        <f>VLOOKUP($A717+ROUND((COLUMN()-2)/24,5),АТС!$A$41:$F$784,4)+VLOOKUP($A717+ROUND((COLUMN()-2)/24,5),'Расчет сбытовых надбавок'!$B$1537:'Расчет сбытовых надбавок'!$G$2280,6)</f>
        <v>71.86999999999999</v>
      </c>
      <c r="K717" s="108">
        <f>VLOOKUP($A717+ROUND((COLUMN()-2)/24,5),АТС!$A$41:$F$784,4)+VLOOKUP($A717+ROUND((COLUMN()-2)/24,5),'Расчет сбытовых надбавок'!$B$1537:'Расчет сбытовых надбавок'!$G$2280,6)</f>
        <v>68.28</v>
      </c>
      <c r="L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08">
        <f>VLOOKUP($A717+ROUND((COLUMN()-2)/24,5),АТС!$A$41:$F$784,4)+VLOOKUP($A717+ROUND((COLUMN()-2)/24,5),'Расчет сбытовых надбавок'!$B$1537:'Расчет сбытовых надбавок'!$G$2280,6)</f>
        <v>38.480000000000004</v>
      </c>
      <c r="R717" s="108">
        <f>VLOOKUP($A717+ROUND((COLUMN()-2)/24,5),АТС!$A$41:$F$784,4)+VLOOKUP($A717+ROUND((COLUMN()-2)/24,5),'Расчет сбытовых надбавок'!$B$1537:'Расчет сбытовых надбавок'!$G$2280,6)</f>
        <v>253.22</v>
      </c>
      <c r="S717" s="108">
        <f>VLOOKUP($A717+ROUND((COLUMN()-2)/24,5),АТС!$A$41:$F$784,4)+VLOOKUP($A717+ROUND((COLUMN()-2)/24,5),'Расчет сбытовых надбавок'!$B$1537:'Расчет сбытовых надбавок'!$G$2280,6)</f>
        <v>129.62</v>
      </c>
      <c r="T717" s="108">
        <f>VLOOKUP($A717+ROUND((COLUMN()-2)/24,5),АТС!$A$41:$F$784,4)+VLOOKUP($A717+ROUND((COLUMN()-2)/24,5),'Расчет сбытовых надбавок'!$B$1537:'Расчет сбытовых надбавок'!$G$2280,6)</f>
        <v>41.01</v>
      </c>
      <c r="U717" s="108">
        <f>VLOOKUP($A717+ROUND((COLUMN()-2)/24,5),АТС!$A$41:$F$784,4)+VLOOKUP($A717+ROUND((COLUMN()-2)/24,5),'Расчет сбытовых надбавок'!$B$1537:'Расчет сбытовых надбавок'!$G$2280,6)</f>
        <v>16.09</v>
      </c>
      <c r="V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8">
        <f t="shared" si="19"/>
        <v>41980</v>
      </c>
      <c r="B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8">
        <f>VLOOKUP($A718+ROUND((COLUMN()-2)/24,5),АТС!$A$41:$F$784,4)+VLOOKUP($A718+ROUND((COLUMN()-2)/24,5),'Расчет сбытовых надбавок'!$B$1537:'Расчет сбытовых надбавок'!$G$2280,6)</f>
        <v>63.050000000000004</v>
      </c>
      <c r="D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8">
        <f>VLOOKUP($A718+ROUND((COLUMN()-2)/24,5),АТС!$A$41:$F$784,4)+VLOOKUP($A718+ROUND((COLUMN()-2)/24,5),'Расчет сбытовых надбавок'!$B$1537:'Расчет сбытовых надбавок'!$G$2280,6)</f>
        <v>176.69000000000003</v>
      </c>
      <c r="F718" s="108">
        <f>VLOOKUP($A718+ROUND((COLUMN()-2)/24,5),АТС!$A$41:$F$784,4)+VLOOKUP($A718+ROUND((COLUMN()-2)/24,5),'Расчет сбытовых надбавок'!$B$1537:'Расчет сбытовых надбавок'!$G$2280,6)</f>
        <v>608.65</v>
      </c>
      <c r="G718" s="108">
        <f>VLOOKUP($A718+ROUND((COLUMN()-2)/24,5),АТС!$A$41:$F$784,4)+VLOOKUP($A718+ROUND((COLUMN()-2)/24,5),'Расчет сбытовых надбавок'!$B$1537:'Расчет сбытовых надбавок'!$G$2280,6)</f>
        <v>632.48</v>
      </c>
      <c r="H718" s="108">
        <f>VLOOKUP($A718+ROUND((COLUMN()-2)/24,5),АТС!$A$41:$F$784,4)+VLOOKUP($A718+ROUND((COLUMN()-2)/24,5),'Расчет сбытовых надбавок'!$B$1537:'Расчет сбытовых надбавок'!$G$2280,6)</f>
        <v>617.87</v>
      </c>
      <c r="I718" s="108">
        <f>VLOOKUP($A718+ROUND((COLUMN()-2)/24,5),АТС!$A$41:$F$784,4)+VLOOKUP($A718+ROUND((COLUMN()-2)/24,5),'Расчет сбытовых надбавок'!$B$1537:'Расчет сбытовых надбавок'!$G$2280,6)</f>
        <v>402.99</v>
      </c>
      <c r="J718" s="108">
        <f>VLOOKUP($A718+ROUND((COLUMN()-2)/24,5),АТС!$A$41:$F$784,4)+VLOOKUP($A718+ROUND((COLUMN()-2)/24,5),'Расчет сбытовых надбавок'!$B$1537:'Расчет сбытовых надбавок'!$G$2280,6)</f>
        <v>213.58999999999997</v>
      </c>
      <c r="K718" s="108">
        <f>VLOOKUP($A718+ROUND((COLUMN()-2)/24,5),АТС!$A$41:$F$784,4)+VLOOKUP($A718+ROUND((COLUMN()-2)/24,5),'Расчет сбытовых надбавок'!$B$1537:'Расчет сбытовых надбавок'!$G$2280,6)</f>
        <v>129.94</v>
      </c>
      <c r="L718" s="108">
        <f>VLOOKUP($A718+ROUND((COLUMN()-2)/24,5),АТС!$A$41:$F$784,4)+VLOOKUP($A718+ROUND((COLUMN()-2)/24,5),'Расчет сбытовых надбавок'!$B$1537:'Расчет сбытовых надбавок'!$G$2280,6)</f>
        <v>93.55</v>
      </c>
      <c r="M718" s="108">
        <f>VLOOKUP($A718+ROUND((COLUMN()-2)/24,5),АТС!$A$41:$F$784,4)+VLOOKUP($A718+ROUND((COLUMN()-2)/24,5),'Расчет сбытовых надбавок'!$B$1537:'Расчет сбытовых надбавок'!$G$2280,6)</f>
        <v>22.490000000000002</v>
      </c>
      <c r="N718" s="108">
        <f>VLOOKUP($A718+ROUND((COLUMN()-2)/24,5),АТС!$A$41:$F$784,4)+VLOOKUP($A718+ROUND((COLUMN()-2)/24,5),'Расчет сбытовых надбавок'!$B$1537:'Расчет сбытовых надбавок'!$G$2280,6)</f>
        <v>0.19</v>
      </c>
      <c r="O718" s="108">
        <f>VLOOKUP($A718+ROUND((COLUMN()-2)/24,5),АТС!$A$41:$F$784,4)+VLOOKUP($A718+ROUND((COLUMN()-2)/24,5),'Расчет сбытовых надбавок'!$B$1537:'Расчет сбытовых надбавок'!$G$2280,6)</f>
        <v>0.12</v>
      </c>
      <c r="P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08">
        <f>VLOOKUP($A718+ROUND((COLUMN()-2)/24,5),АТС!$A$41:$F$784,4)+VLOOKUP($A718+ROUND((COLUMN()-2)/24,5),'Расчет сбытовых надбавок'!$B$1537:'Расчет сбытовых надбавок'!$G$2280,6)</f>
        <v>32.840000000000003</v>
      </c>
      <c r="R718" s="108">
        <f>VLOOKUP($A718+ROUND((COLUMN()-2)/24,5),АТС!$A$41:$F$784,4)+VLOOKUP($A718+ROUND((COLUMN()-2)/24,5),'Расчет сбытовых надбавок'!$B$1537:'Расчет сбытовых надбавок'!$G$2280,6)</f>
        <v>138.19</v>
      </c>
      <c r="S718" s="108">
        <f>VLOOKUP($A718+ROUND((COLUMN()-2)/24,5),АТС!$A$41:$F$784,4)+VLOOKUP($A718+ROUND((COLUMN()-2)/24,5),'Расчет сбытовых надбавок'!$B$1537:'Расчет сбытовых надбавок'!$G$2280,6)</f>
        <v>65.17</v>
      </c>
      <c r="T718" s="108">
        <f>VLOOKUP($A718+ROUND((COLUMN()-2)/24,5),АТС!$A$41:$F$784,4)+VLOOKUP($A718+ROUND((COLUMN()-2)/24,5),'Расчет сбытовых надбавок'!$B$1537:'Расчет сбытовых надбавок'!$G$2280,6)</f>
        <v>65.89</v>
      </c>
      <c r="U718" s="108">
        <f>VLOOKUP($A718+ROUND((COLUMN()-2)/24,5),АТС!$A$41:$F$784,4)+VLOOKUP($A718+ROUND((COLUMN()-2)/24,5),'Расчет сбытовых надбавок'!$B$1537:'Расчет сбытовых надбавок'!$G$2280,6)</f>
        <v>44.07</v>
      </c>
      <c r="V718" s="108">
        <f>VLOOKUP($A718+ROUND((COLUMN()-2)/24,5),АТС!$A$41:$F$784,4)+VLOOKUP($A718+ROUND((COLUMN()-2)/24,5),'Расчет сбытовых надбавок'!$B$1537:'Расчет сбытовых надбавок'!$G$2280,6)</f>
        <v>40.880000000000003</v>
      </c>
      <c r="W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8">
        <f t="shared" si="19"/>
        <v>41981</v>
      </c>
      <c r="B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8">
        <f>VLOOKUP($A719+ROUND((COLUMN()-2)/24,5),АТС!$A$41:$F$784,4)+VLOOKUP($A719+ROUND((COLUMN()-2)/24,5),'Расчет сбытовых надбавок'!$B$1537:'Расчет сбытовых надбавок'!$G$2280,6)</f>
        <v>66.13</v>
      </c>
      <c r="H719" s="108">
        <f>VLOOKUP($A719+ROUND((COLUMN()-2)/24,5),АТС!$A$41:$F$784,4)+VLOOKUP($A719+ROUND((COLUMN()-2)/24,5),'Расчет сбытовых надбавок'!$B$1537:'Расчет сбытовых надбавок'!$G$2280,6)</f>
        <v>33.700000000000003</v>
      </c>
      <c r="I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08">
        <f>VLOOKUP($A719+ROUND((COLUMN()-2)/24,5),АТС!$A$41:$F$784,4)+VLOOKUP($A719+ROUND((COLUMN()-2)/24,5),'Расчет сбытовых надбавок'!$B$1537:'Расчет сбытовых надбавок'!$G$2280,6)</f>
        <v>1.07</v>
      </c>
      <c r="Q719" s="108">
        <f>VLOOKUP($A719+ROUND((COLUMN()-2)/24,5),АТС!$A$41:$F$784,4)+VLOOKUP($A719+ROUND((COLUMN()-2)/24,5),'Расчет сбытовых надбавок'!$B$1537:'Расчет сбытовых надбавок'!$G$2280,6)</f>
        <v>675.28</v>
      </c>
      <c r="R719" s="108">
        <f>VLOOKUP($A719+ROUND((COLUMN()-2)/24,5),АТС!$A$41:$F$784,4)+VLOOKUP($A719+ROUND((COLUMN()-2)/24,5),'Расчет сбытовых надбавок'!$B$1537:'Расчет сбытовых надбавок'!$G$2280,6)</f>
        <v>112.91999999999999</v>
      </c>
      <c r="S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0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U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8">
        <f t="shared" si="19"/>
        <v>41982</v>
      </c>
      <c r="B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08">
        <f>VLOOKUP($A720+ROUND((COLUMN()-2)/24,5),АТС!$A$41:$F$784,4)+VLOOKUP($A720+ROUND((COLUMN()-2)/24,5),'Расчет сбытовых надбавок'!$B$1537:'Расчет сбытовых надбавок'!$G$2280,6)</f>
        <v>83.39</v>
      </c>
      <c r="I720" s="108">
        <f>VLOOKUP($A720+ROUND((COLUMN()-2)/24,5),АТС!$A$41:$F$784,4)+VLOOKUP($A720+ROUND((COLUMN()-2)/24,5),'Расчет сбытовых надбавок'!$B$1537:'Расчет сбытовых надбавок'!$G$2280,6)</f>
        <v>2.3000000000000003</v>
      </c>
      <c r="J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08">
        <f>VLOOKUP($A720+ROUND((COLUMN()-2)/24,5),АТС!$A$41:$F$784,4)+VLOOKUP($A720+ROUND((COLUMN()-2)/24,5),'Расчет сбытовых надбавок'!$B$1537:'Расчет сбытовых надбавок'!$G$2280,6)</f>
        <v>43.809999999999995</v>
      </c>
      <c r="S720" s="108">
        <f>VLOOKUP($A720+ROUND((COLUMN()-2)/24,5),АТС!$A$41:$F$784,4)+VLOOKUP($A720+ROUND((COLUMN()-2)/24,5),'Расчет сбытовых надбавок'!$B$1537:'Расчет сбытовых надбавок'!$G$2280,6)</f>
        <v>18.91</v>
      </c>
      <c r="T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8">
        <f t="shared" si="19"/>
        <v>41983</v>
      </c>
      <c r="B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D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H721" s="108">
        <f>VLOOKUP($A721+ROUND((COLUMN()-2)/24,5),АТС!$A$41:$F$784,4)+VLOOKUP($A721+ROUND((COLUMN()-2)/24,5),'Расчет сбытовых надбавок'!$B$1537:'Расчет сбытовых надбавок'!$G$2280,6)</f>
        <v>90.539999999999992</v>
      </c>
      <c r="I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08">
        <f>VLOOKUP($A721+ROUND((COLUMN()-2)/24,5),АТС!$A$41:$F$784,4)+VLOOKUP($A721+ROUND((COLUMN()-2)/24,5),'Расчет сбытовых надбавок'!$B$1537:'Расчет сбытовых надбавок'!$G$2280,6)</f>
        <v>81.34</v>
      </c>
      <c r="S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8">
        <f t="shared" si="19"/>
        <v>41984</v>
      </c>
      <c r="B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08">
        <f>VLOOKUP($A722+ROUND((COLUMN()-2)/24,5),АТС!$A$41:$F$784,4)+VLOOKUP($A722+ROUND((COLUMN()-2)/24,5),'Расчет сбытовых надбавок'!$B$1537:'Расчет сбытовых надбавок'!$G$2280,6)</f>
        <v>228.25</v>
      </c>
      <c r="H722" s="108">
        <f>VLOOKUP($A722+ROUND((COLUMN()-2)/24,5),АТС!$A$41:$F$784,4)+VLOOKUP($A722+ROUND((COLUMN()-2)/24,5),'Расчет сбытовых надбавок'!$B$1537:'Расчет сбытовых надбавок'!$G$2280,6)</f>
        <v>38.380000000000003</v>
      </c>
      <c r="I722" s="108">
        <f>VLOOKUP($A722+ROUND((COLUMN()-2)/24,5),АТС!$A$41:$F$784,4)+VLOOKUP($A722+ROUND((COLUMN()-2)/24,5),'Расчет сбытовых надбавок'!$B$1537:'Расчет сбытовых надбавок'!$G$2280,6)</f>
        <v>80.900000000000006</v>
      </c>
      <c r="J722" s="108">
        <f>VLOOKUP($A722+ROUND((COLUMN()-2)/24,5),АТС!$A$41:$F$784,4)+VLOOKUP($A722+ROUND((COLUMN()-2)/24,5),'Расчет сбытовых надбавок'!$B$1537:'Расчет сбытовых надбавок'!$G$2280,6)</f>
        <v>18.919999999999998</v>
      </c>
      <c r="K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08">
        <f>VLOOKUP($A722+ROUND((COLUMN()-2)/24,5),АТС!$A$41:$F$784,4)+VLOOKUP($A722+ROUND((COLUMN()-2)/24,5),'Расчет сбытовых надбавок'!$B$1537:'Расчет сбытовых надбавок'!$G$2280,6)</f>
        <v>10.87</v>
      </c>
      <c r="S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8">
        <f t="shared" si="19"/>
        <v>41985</v>
      </c>
      <c r="B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8">
        <f>VLOOKUP($A723+ROUND((COLUMN()-2)/24,5),АТС!$A$41:$F$784,4)+VLOOKUP($A723+ROUND((COLUMN()-2)/24,5),'Расчет сбытовых надбавок'!$B$1537:'Расчет сбытовых надбавок'!$G$2280,6)</f>
        <v>192.14000000000001</v>
      </c>
      <c r="H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I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J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08">
        <f>VLOOKUP($A723+ROUND((COLUMN()-2)/24,5),АТС!$A$41:$F$784,4)+VLOOKUP($A723+ROUND((COLUMN()-2)/24,5),'Расчет сбытовых надбавок'!$B$1537:'Расчет сбытовых надбавок'!$G$2280,6)</f>
        <v>270.75</v>
      </c>
      <c r="S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U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Y723" s="10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8">
        <f t="shared" si="19"/>
        <v>41986</v>
      </c>
      <c r="B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I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J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K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8">
        <f>VLOOKUP($A724+ROUND((COLUMN()-2)/24,5),АТС!$A$41:$F$784,4)+VLOOKUP($A724+ROUND((COLUMN()-2)/24,5),'Расчет сбытовых надбавок'!$B$1537:'Расчет сбытовых надбавок'!$G$2280,6)</f>
        <v>62.550000000000004</v>
      </c>
      <c r="S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V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8">
        <f t="shared" si="19"/>
        <v>41987</v>
      </c>
      <c r="B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H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I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J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K725" s="108">
        <f>VLOOKUP($A725+ROUND((COLUMN()-2)/24,5),АТС!$A$41:$F$784,4)+VLOOKUP($A725+ROUND((COLUMN()-2)/24,5),'Расчет сбытовых надбавок'!$B$1537:'Расчет сбытовых надбавок'!$G$2280,6)</f>
        <v>0.01</v>
      </c>
      <c r="L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08">
        <f>VLOOKUP($A725+ROUND((COLUMN()-2)/24,5),АТС!$A$41:$F$784,4)+VLOOKUP($A725+ROUND((COLUMN()-2)/24,5),'Расчет сбытовых надбавок'!$B$1537:'Расчет сбытовых надбавок'!$G$2280,6)</f>
        <v>91.71</v>
      </c>
      <c r="R725" s="108">
        <f>VLOOKUP($A725+ROUND((COLUMN()-2)/24,5),АТС!$A$41:$F$784,4)+VLOOKUP($A725+ROUND((COLUMN()-2)/24,5),'Расчет сбытовых надбавок'!$B$1537:'Расчет сбытовых надбавок'!$G$2280,6)</f>
        <v>49.379999999999995</v>
      </c>
      <c r="S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T725" s="108">
        <f>VLOOKUP($A725+ROUND((COLUMN()-2)/24,5),АТС!$A$41:$F$784,4)+VLOOKUP($A725+ROUND((COLUMN()-2)/24,5),'Расчет сбытовых надбавок'!$B$1537:'Расчет сбытовых надбавок'!$G$2280,6)</f>
        <v>146.60000000000002</v>
      </c>
      <c r="U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8">
        <f t="shared" si="19"/>
        <v>41988</v>
      </c>
      <c r="B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8">
        <f>VLOOKUP($A726+ROUND((COLUMN()-2)/24,5),АТС!$A$41:$F$784,4)+VLOOKUP($A726+ROUND((COLUMN()-2)/24,5),'Расчет сбытовых надбавок'!$B$1537:'Расчет сбытовых надбавок'!$G$2280,6)</f>
        <v>0.01</v>
      </c>
      <c r="D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8">
        <f>VLOOKUP($A726+ROUND((COLUMN()-2)/24,5),АТС!$A$41:$F$784,4)+VLOOKUP($A726+ROUND((COLUMN()-2)/24,5),'Расчет сбытовых надбавок'!$B$1537:'Расчет сбытовых надбавок'!$G$2280,6)</f>
        <v>26.71</v>
      </c>
      <c r="F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8">
        <f>VLOOKUP($A726+ROUND((COLUMN()-2)/24,5),АТС!$A$41:$F$784,4)+VLOOKUP($A726+ROUND((COLUMN()-2)/24,5),'Расчет сбытовых надбавок'!$B$1537:'Расчет сбытовых надбавок'!$G$2280,6)</f>
        <v>30.59</v>
      </c>
      <c r="H726" s="108">
        <f>VLOOKUP($A726+ROUND((COLUMN()-2)/24,5),АТС!$A$41:$F$784,4)+VLOOKUP($A726+ROUND((COLUMN()-2)/24,5),'Расчет сбытовых надбавок'!$B$1537:'Расчет сбытовых надбавок'!$G$2280,6)</f>
        <v>229.27</v>
      </c>
      <c r="I726" s="108">
        <f>VLOOKUP($A726+ROUND((COLUMN()-2)/24,5),АТС!$A$41:$F$784,4)+VLOOKUP($A726+ROUND((COLUMN()-2)/24,5),'Расчет сбытовых надбавок'!$B$1537:'Расчет сбытовых надбавок'!$G$2280,6)</f>
        <v>9.31</v>
      </c>
      <c r="J726" s="108">
        <f>VLOOKUP($A726+ROUND((COLUMN()-2)/24,5),АТС!$A$41:$F$784,4)+VLOOKUP($A726+ROUND((COLUMN()-2)/24,5),'Расчет сбытовых надбавок'!$B$1537:'Расчет сбытовых надбавок'!$G$2280,6)</f>
        <v>230.25</v>
      </c>
      <c r="K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8">
        <f>VLOOKUP($A726+ROUND((COLUMN()-2)/24,5),АТС!$A$41:$F$784,4)+VLOOKUP($A726+ROUND((COLUMN()-2)/24,5),'Расчет сбытовых надбавок'!$B$1537:'Расчет сбытовых надбавок'!$G$2280,6)</f>
        <v>178.51</v>
      </c>
      <c r="N726" s="108">
        <f>VLOOKUP($A726+ROUND((COLUMN()-2)/24,5),АТС!$A$41:$F$784,4)+VLOOKUP($A726+ROUND((COLUMN()-2)/24,5),'Расчет сбытовых надбавок'!$B$1537:'Расчет сбытовых надбавок'!$G$2280,6)</f>
        <v>236.18</v>
      </c>
      <c r="O726" s="108">
        <f>VLOOKUP($A726+ROUND((COLUMN()-2)/24,5),АТС!$A$41:$F$784,4)+VLOOKUP($A726+ROUND((COLUMN()-2)/24,5),'Расчет сбытовых надбавок'!$B$1537:'Расчет сбытовых надбавок'!$G$2280,6)</f>
        <v>238.01</v>
      </c>
      <c r="P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8">
        <f>VLOOKUP($A726+ROUND((COLUMN()-2)/24,5),АТС!$A$41:$F$784,4)+VLOOKUP($A726+ROUND((COLUMN()-2)/24,5),'Расчет сбытовых надбавок'!$B$1537:'Расчет сбытовых надбавок'!$G$2280,6)</f>
        <v>21.18</v>
      </c>
      <c r="R726" s="108">
        <f>VLOOKUP($A726+ROUND((COLUMN()-2)/24,5),АТС!$A$41:$F$784,4)+VLOOKUP($A726+ROUND((COLUMN()-2)/24,5),'Расчет сбытовых надбавок'!$B$1537:'Расчет сбытовых надбавок'!$G$2280,6)</f>
        <v>99.289999999999992</v>
      </c>
      <c r="S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8">
        <f t="shared" si="19"/>
        <v>41989</v>
      </c>
      <c r="B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H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I727" s="108">
        <f>VLOOKUP($A727+ROUND((COLUMN()-2)/24,5),АТС!$A$41:$F$784,4)+VLOOKUP($A727+ROUND((COLUMN()-2)/24,5),'Расчет сбытовых надбавок'!$B$1537:'Расчет сбытовых надбавок'!$G$2280,6)</f>
        <v>55.9</v>
      </c>
      <c r="J727" s="108">
        <f>VLOOKUP($A727+ROUND((COLUMN()-2)/24,5),АТС!$A$41:$F$784,4)+VLOOKUP($A727+ROUND((COLUMN()-2)/24,5),'Расчет сбытовых надбавок'!$B$1537:'Расчет сбытовых надбавок'!$G$2280,6)</f>
        <v>0.12</v>
      </c>
      <c r="K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0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O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08">
        <f>VLOOKUP($A727+ROUND((COLUMN()-2)/24,5),АТС!$A$41:$F$784,4)+VLOOKUP($A727+ROUND((COLUMN()-2)/24,5),'Расчет сбытовых надбавок'!$B$1537:'Расчет сбытовых надбавок'!$G$2280,6)</f>
        <v>40.300000000000004</v>
      </c>
      <c r="S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0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U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8">
        <f t="shared" si="19"/>
        <v>41990</v>
      </c>
      <c r="B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8">
        <f>VLOOKUP($A728+ROUND((COLUMN()-2)/24,5),АТС!$A$41:$F$784,4)+VLOOKUP($A728+ROUND((COLUMN()-2)/24,5),'Расчет сбытовых надбавок'!$B$1537:'Расчет сбытовых надбавок'!$G$2280,6)</f>
        <v>121.07000000000001</v>
      </c>
      <c r="H728" s="108">
        <f>VLOOKUP($A728+ROUND((COLUMN()-2)/24,5),АТС!$A$41:$F$784,4)+VLOOKUP($A728+ROUND((COLUMN()-2)/24,5),'Расчет сбытовых надбавок'!$B$1537:'Расчет сбытовых надбавок'!$G$2280,6)</f>
        <v>146.34</v>
      </c>
      <c r="I728" s="108">
        <f>VLOOKUP($A728+ROUND((COLUMN()-2)/24,5),АТС!$A$41:$F$784,4)+VLOOKUP($A728+ROUND((COLUMN()-2)/24,5),'Расчет сбытовых надбавок'!$B$1537:'Расчет сбытовых надбавок'!$G$2280,6)</f>
        <v>89.34</v>
      </c>
      <c r="J728" s="108">
        <f>VLOOKUP($A728+ROUND((COLUMN()-2)/24,5),АТС!$A$41:$F$784,4)+VLOOKUP($A728+ROUND((COLUMN()-2)/24,5),'Расчет сбытовых надбавок'!$B$1537:'Расчет сбытовых надбавок'!$G$2280,6)</f>
        <v>19.27</v>
      </c>
      <c r="K728" s="108">
        <f>VLOOKUP($A728+ROUND((COLUMN()-2)/24,5),АТС!$A$41:$F$784,4)+VLOOKUP($A728+ROUND((COLUMN()-2)/24,5),'Расчет сбытовых надбавок'!$B$1537:'Расчет сбытовых надбавок'!$G$2280,6)</f>
        <v>0.89999999999999991</v>
      </c>
      <c r="L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8">
        <f>VLOOKUP($A728+ROUND((COLUMN()-2)/24,5),АТС!$A$41:$F$784,4)+VLOOKUP($A728+ROUND((COLUMN()-2)/24,5),'Расчет сбытовых надбавок'!$B$1537:'Расчет сбытовых надбавок'!$G$2280,6)</f>
        <v>0.05</v>
      </c>
      <c r="N728" s="108">
        <f>VLOOKUP($A728+ROUND((COLUMN()-2)/24,5),АТС!$A$41:$F$784,4)+VLOOKUP($A728+ROUND((COLUMN()-2)/24,5),'Расчет сбытовых надбавок'!$B$1537:'Расчет сбытовых надбавок'!$G$2280,6)</f>
        <v>4.22</v>
      </c>
      <c r="O728" s="108">
        <f>VLOOKUP($A728+ROUND((COLUMN()-2)/24,5),АТС!$A$41:$F$784,4)+VLOOKUP($A728+ROUND((COLUMN()-2)/24,5),'Расчет сбытовых надбавок'!$B$1537:'Расчет сбытовых надбавок'!$G$2280,6)</f>
        <v>0.01</v>
      </c>
      <c r="P728" s="108">
        <f>VLOOKUP($A728+ROUND((COLUMN()-2)/24,5),АТС!$A$41:$F$784,4)+VLOOKUP($A728+ROUND((COLUMN()-2)/24,5),'Расчет сбытовых надбавок'!$B$1537:'Расчет сбытовых надбавок'!$G$2280,6)</f>
        <v>14.16</v>
      </c>
      <c r="Q728" s="108">
        <f>VLOOKUP($A728+ROUND((COLUMN()-2)/24,5),АТС!$A$41:$F$784,4)+VLOOKUP($A728+ROUND((COLUMN()-2)/24,5),'Расчет сбытовых надбавок'!$B$1537:'Расчет сбытовых надбавок'!$G$2280,6)</f>
        <v>32.19</v>
      </c>
      <c r="R728" s="108">
        <f>VLOOKUP($A728+ROUND((COLUMN()-2)/24,5),АТС!$A$41:$F$784,4)+VLOOKUP($A728+ROUND((COLUMN()-2)/24,5),'Расчет сбытовых надбавок'!$B$1537:'Расчет сбытовых надбавок'!$G$2280,6)</f>
        <v>324.78999999999996</v>
      </c>
      <c r="S728" s="108">
        <f>VLOOKUP($A728+ROUND((COLUMN()-2)/24,5),АТС!$A$41:$F$784,4)+VLOOKUP($A728+ROUND((COLUMN()-2)/24,5),'Расчет сбытовых надбавок'!$B$1537:'Расчет сбытовых надбавок'!$G$2280,6)</f>
        <v>304.95999999999998</v>
      </c>
      <c r="T728" s="108">
        <f>VLOOKUP($A728+ROUND((COLUMN()-2)/24,5),АТС!$A$41:$F$784,4)+VLOOKUP($A728+ROUND((COLUMN()-2)/24,5),'Расчет сбытовых надбавок'!$B$1537:'Расчет сбытовых надбавок'!$G$2280,6)</f>
        <v>11.09</v>
      </c>
      <c r="U728" s="108">
        <f>VLOOKUP($A728+ROUND((COLUMN()-2)/24,5),АТС!$A$41:$F$784,4)+VLOOKUP($A728+ROUND((COLUMN()-2)/24,5),'Расчет сбытовых надбавок'!$B$1537:'Расчет сбытовых надбавок'!$G$2280,6)</f>
        <v>10.41</v>
      </c>
      <c r="V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0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8">
        <f t="shared" si="19"/>
        <v>41991</v>
      </c>
      <c r="B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G729" s="108">
        <f>VLOOKUP($A729+ROUND((COLUMN()-2)/24,5),АТС!$A$41:$F$784,4)+VLOOKUP($A729+ROUND((COLUMN()-2)/24,5),'Расчет сбытовых надбавок'!$B$1537:'Расчет сбытовых надбавок'!$G$2280,6)</f>
        <v>89.47999999999999</v>
      </c>
      <c r="H729" s="108">
        <f>VLOOKUP($A729+ROUND((COLUMN()-2)/24,5),АТС!$A$41:$F$784,4)+VLOOKUP($A729+ROUND((COLUMN()-2)/24,5),'Расчет сбытовых надбавок'!$B$1537:'Расчет сбытовых надбавок'!$G$2280,6)</f>
        <v>174.10999999999999</v>
      </c>
      <c r="I729" s="108">
        <f>VLOOKUP($A729+ROUND((COLUMN()-2)/24,5),АТС!$A$41:$F$784,4)+VLOOKUP($A729+ROUND((COLUMN()-2)/24,5),'Расчет сбытовых надбавок'!$B$1537:'Расчет сбытовых надбавок'!$G$2280,6)</f>
        <v>13.28</v>
      </c>
      <c r="J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8">
        <f>VLOOKUP($A729+ROUND((COLUMN()-2)/24,5),АТС!$A$41:$F$784,4)+VLOOKUP($A729+ROUND((COLUMN()-2)/24,5),'Расчет сбытовых надбавок'!$B$1537:'Расчет сбытовых надбавок'!$G$2280,6)</f>
        <v>6.51</v>
      </c>
      <c r="R729" s="108">
        <f>VLOOKUP($A729+ROUND((COLUMN()-2)/24,5),АТС!$A$41:$F$784,4)+VLOOKUP($A729+ROUND((COLUMN()-2)/24,5),'Расчет сбытовых надбавок'!$B$1537:'Расчет сбытовых надбавок'!$G$2280,6)</f>
        <v>481.46999999999997</v>
      </c>
      <c r="S729" s="108">
        <f>VLOOKUP($A729+ROUND((COLUMN()-2)/24,5),АТС!$A$41:$F$784,4)+VLOOKUP($A729+ROUND((COLUMN()-2)/24,5),'Расчет сбытовых надбавок'!$B$1537:'Расчет сбытовых надбавок'!$G$2280,6)</f>
        <v>94.14</v>
      </c>
      <c r="T729" s="108">
        <f>VLOOKUP($A729+ROUND((COLUMN()-2)/24,5),АТС!$A$41:$F$784,4)+VLOOKUP($A729+ROUND((COLUMN()-2)/24,5),'Расчет сбытовых надбавок'!$B$1537:'Расчет сбытовых надбавок'!$G$2280,6)</f>
        <v>209.06</v>
      </c>
      <c r="U729" s="108">
        <f>VLOOKUP($A729+ROUND((COLUMN()-2)/24,5),АТС!$A$41:$F$784,4)+VLOOKUP($A729+ROUND((COLUMN()-2)/24,5),'Расчет сбытовых надбавок'!$B$1537:'Расчет сбытовых надбавок'!$G$2280,6)</f>
        <v>306.36</v>
      </c>
      <c r="V729" s="108">
        <f>VLOOKUP($A729+ROUND((COLUMN()-2)/24,5),АТС!$A$41:$F$784,4)+VLOOKUP($A729+ROUND((COLUMN()-2)/24,5),'Расчет сбытовых надбавок'!$B$1537:'Расчет сбытовых надбавок'!$G$2280,6)</f>
        <v>248.36</v>
      </c>
      <c r="W729" s="108">
        <f>VLOOKUP($A729+ROUND((COLUMN()-2)/24,5),АТС!$A$41:$F$784,4)+VLOOKUP($A729+ROUND((COLUMN()-2)/24,5),'Расчет сбытовых надбавок'!$B$1537:'Расчет сбытовых надбавок'!$G$2280,6)</f>
        <v>2.35</v>
      </c>
      <c r="X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Y729" s="10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8">
        <f t="shared" si="19"/>
        <v>41992</v>
      </c>
      <c r="B730" s="10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C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E730" s="10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F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08">
        <f>VLOOKUP($A730+ROUND((COLUMN()-2)/24,5),АТС!$A$41:$F$784,4)+VLOOKUP($A730+ROUND((COLUMN()-2)/24,5),'Расчет сбытовых надбавок'!$B$1537:'Расчет сбытовых надбавок'!$G$2280,6)</f>
        <v>110.03</v>
      </c>
      <c r="I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K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8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8">
        <f t="shared" si="19"/>
        <v>41993</v>
      </c>
      <c r="B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I731" s="108">
        <f>VLOOKUP($A731+ROUND((COLUMN()-2)/24,5),АТС!$A$41:$F$784,4)+VLOOKUP($A731+ROUND((COLUMN()-2)/24,5),'Расчет сбытовых надбавок'!$B$1537:'Расчет сбытовых надбавок'!$G$2280,6)</f>
        <v>71.350000000000009</v>
      </c>
      <c r="J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8">
        <f>VLOOKUP($A731+ROUND((COLUMN()-2)/24,5),АТС!$A$41:$F$784,4)+VLOOKUP($A731+ROUND((COLUMN()-2)/24,5),'Расчет сбытовых надбавок'!$B$1537:'Расчет сбытовых надбавок'!$G$2280,6)</f>
        <v>13.5</v>
      </c>
      <c r="L731" s="108">
        <f>VLOOKUP($A731+ROUND((COLUMN()-2)/24,5),АТС!$A$41:$F$784,4)+VLOOKUP($A731+ROUND((COLUMN()-2)/24,5),'Расчет сбытовых надбавок'!$B$1537:'Расчет сбытовых надбавок'!$G$2280,6)</f>
        <v>2.3800000000000003</v>
      </c>
      <c r="M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08">
        <f>VLOOKUP($A731+ROUND((COLUMN()-2)/24,5),АТС!$A$41:$F$784,4)+VLOOKUP($A731+ROUND((COLUMN()-2)/24,5),'Расчет сбытовых надбавок'!$B$1537:'Расчет сбытовых надбавок'!$G$2280,6)</f>
        <v>3.46</v>
      </c>
      <c r="P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08">
        <f>VLOOKUP($A731+ROUND((COLUMN()-2)/24,5),АТС!$A$41:$F$784,4)+VLOOKUP($A731+ROUND((COLUMN()-2)/24,5),'Расчет сбытовых надбавок'!$B$1537:'Расчет сбытовых надбавок'!$G$2280,6)</f>
        <v>61.05</v>
      </c>
      <c r="S731" s="108">
        <f>VLOOKUP($A731+ROUND((COLUMN()-2)/24,5),АТС!$A$41:$F$784,4)+VLOOKUP($A731+ROUND((COLUMN()-2)/24,5),'Расчет сбытовых надбавок'!$B$1537:'Расчет сбытовых надбавок'!$G$2280,6)</f>
        <v>72.290000000000006</v>
      </c>
      <c r="T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8">
        <f t="shared" si="19"/>
        <v>41994</v>
      </c>
      <c r="B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I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J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08">
        <f>VLOOKUP($A732+ROUND((COLUMN()-2)/24,5),АТС!$A$41:$F$784,4)+VLOOKUP($A732+ROUND((COLUMN()-2)/24,5),'Расчет сбытовых надбавок'!$B$1537:'Расчет сбытовых надбавок'!$G$2280,6)</f>
        <v>118.11</v>
      </c>
      <c r="Q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8">
        <f t="shared" si="19"/>
        <v>41995</v>
      </c>
      <c r="B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I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8">
        <f t="shared" si="19"/>
        <v>41996</v>
      </c>
      <c r="B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H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I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J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K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8">
        <f>VLOOKUP($A734+ROUND((COLUMN()-2)/24,5),АТС!$A$41:$F$784,4)+VLOOKUP($A734+ROUND((COLUMN()-2)/24,5),'Расчет сбытовых надбавок'!$B$1537:'Расчет сбытовых надбавок'!$G$2280,6)</f>
        <v>309.14999999999998</v>
      </c>
      <c r="S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W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8">
        <f t="shared" si="19"/>
        <v>41997</v>
      </c>
      <c r="B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8">
        <f>VLOOKUP($A735+ROUND((COLUMN()-2)/24,5),АТС!$A$41:$F$784,4)+VLOOKUP($A735+ROUND((COLUMN()-2)/24,5),'Расчет сбытовых надбавок'!$B$1537:'Расчет сбытовых надбавок'!$G$2280,6)</f>
        <v>200.93</v>
      </c>
      <c r="E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F735" s="108">
        <f>VLOOKUP($A735+ROUND((COLUMN()-2)/24,5),АТС!$A$41:$F$784,4)+VLOOKUP($A735+ROUND((COLUMN()-2)/24,5),'Расчет сбытовых надбавок'!$B$1537:'Расчет сбытовых надбавок'!$G$2280,6)</f>
        <v>34.690000000000005</v>
      </c>
      <c r="G735" s="108">
        <f>VLOOKUP($A735+ROUND((COLUMN()-2)/24,5),АТС!$A$41:$F$784,4)+VLOOKUP($A735+ROUND((COLUMN()-2)/24,5),'Расчет сбытовых надбавок'!$B$1537:'Расчет сбытовых надбавок'!$G$2280,6)</f>
        <v>271.28000000000003</v>
      </c>
      <c r="H735" s="108">
        <f>VLOOKUP($A735+ROUND((COLUMN()-2)/24,5),АТС!$A$41:$F$784,4)+VLOOKUP($A735+ROUND((COLUMN()-2)/24,5),'Расчет сбытовых надбавок'!$B$1537:'Расчет сбытовых надбавок'!$G$2280,6)</f>
        <v>110.55</v>
      </c>
      <c r="I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J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K735" s="108">
        <f>VLOOKUP($A735+ROUND((COLUMN()-2)/24,5),АТС!$A$41:$F$784,4)+VLOOKUP($A735+ROUND((COLUMN()-2)/24,5),'Расчет сбытовых надбавок'!$B$1537:'Расчет сбытовых надбавок'!$G$2280,6)</f>
        <v>0.05</v>
      </c>
      <c r="L735" s="108">
        <f>VLOOKUP($A735+ROUND((COLUMN()-2)/24,5),АТС!$A$41:$F$784,4)+VLOOKUP($A735+ROUND((COLUMN()-2)/24,5),'Расчет сбытовых надбавок'!$B$1537:'Расчет сбытовых надбавок'!$G$2280,6)</f>
        <v>11.76</v>
      </c>
      <c r="M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08">
        <f>VLOOKUP($A735+ROUND((COLUMN()-2)/24,5),АТС!$A$41:$F$784,4)+VLOOKUP($A735+ROUND((COLUMN()-2)/24,5),'Расчет сбытовых надбавок'!$B$1537:'Расчет сбытовых надбавок'!$G$2280,6)</f>
        <v>0.14000000000000001</v>
      </c>
      <c r="P735" s="108">
        <f>VLOOKUP($A735+ROUND((COLUMN()-2)/24,5),АТС!$A$41:$F$784,4)+VLOOKUP($A735+ROUND((COLUMN()-2)/24,5),'Расчет сбытовых надбавок'!$B$1537:'Расчет сбытовых надбавок'!$G$2280,6)</f>
        <v>0.35</v>
      </c>
      <c r="Q735" s="108">
        <f>VLOOKUP($A735+ROUND((COLUMN()-2)/24,5),АТС!$A$41:$F$784,4)+VLOOKUP($A735+ROUND((COLUMN()-2)/24,5),'Расчет сбытовых надбавок'!$B$1537:'Расчет сбытовых надбавок'!$G$2280,6)</f>
        <v>28.540000000000003</v>
      </c>
      <c r="R735" s="108">
        <f>VLOOKUP($A735+ROUND((COLUMN()-2)/24,5),АТС!$A$41:$F$784,4)+VLOOKUP($A735+ROUND((COLUMN()-2)/24,5),'Расчет сбытовых надбавок'!$B$1537:'Расчет сбытовых надбавок'!$G$2280,6)</f>
        <v>62.839999999999996</v>
      </c>
      <c r="S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T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</row>
    <row r="736" spans="1:25" x14ac:dyDescent="0.2">
      <c r="A736" s="88">
        <f t="shared" si="19"/>
        <v>41998</v>
      </c>
      <c r="B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8">
        <f>VLOOKUP($A736+ROUND((COLUMN()-2)/24,5),АТС!$A$41:$F$784,4)+VLOOKUP($A736+ROUND((COLUMN()-2)/24,5),'Расчет сбытовых надбавок'!$B$1537:'Расчет сбытовых надбавок'!$G$2280,6)</f>
        <v>93.460000000000008</v>
      </c>
      <c r="E736" s="108">
        <f>VLOOKUP($A736+ROUND((COLUMN()-2)/24,5),АТС!$A$41:$F$784,4)+VLOOKUP($A736+ROUND((COLUMN()-2)/24,5),'Расчет сбытовых надбавок'!$B$1537:'Расчет сбытовых надбавок'!$G$2280,6)</f>
        <v>95.74</v>
      </c>
      <c r="F736" s="10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G736" s="108">
        <f>VLOOKUP($A736+ROUND((COLUMN()-2)/24,5),АТС!$A$41:$F$784,4)+VLOOKUP($A736+ROUND((COLUMN()-2)/24,5),'Расчет сбытовых надбавок'!$B$1537:'Расчет сбытовых надбавок'!$G$2280,6)</f>
        <v>117.23</v>
      </c>
      <c r="H736" s="108">
        <f>VLOOKUP($A736+ROUND((COLUMN()-2)/24,5),АТС!$A$41:$F$784,4)+VLOOKUP($A736+ROUND((COLUMN()-2)/24,5),'Расчет сбытовых надбавок'!$B$1537:'Расчет сбытовых надбавок'!$G$2280,6)</f>
        <v>0.05</v>
      </c>
      <c r="I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K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0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8">
        <f t="shared" si="19"/>
        <v>41999</v>
      </c>
      <c r="B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F737" s="108">
        <f>VLOOKUP($A737+ROUND((COLUMN()-2)/24,5),АТС!$A$41:$F$784,4)+VLOOKUP($A737+ROUND((COLUMN()-2)/24,5),'Расчет сбытовых надбавок'!$B$1537:'Расчет сбытовых надбавок'!$G$2280,6)</f>
        <v>2.3000000000000003</v>
      </c>
      <c r="G737" s="108">
        <f>VLOOKUP($A737+ROUND((COLUMN()-2)/24,5),АТС!$A$41:$F$784,4)+VLOOKUP($A737+ROUND((COLUMN()-2)/24,5),'Расчет сбытовых надбавок'!$B$1537:'Расчет сбытовых надбавок'!$G$2280,6)</f>
        <v>0.89999999999999991</v>
      </c>
      <c r="H737" s="108">
        <f>VLOOKUP($A737+ROUND((COLUMN()-2)/24,5),АТС!$A$41:$F$784,4)+VLOOKUP($A737+ROUND((COLUMN()-2)/24,5),'Расчет сбытовых надбавок'!$B$1537:'Расчет сбытовых надбавок'!$G$2280,6)</f>
        <v>38.199999999999996</v>
      </c>
      <c r="I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O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8">
        <f t="shared" si="19"/>
        <v>42000</v>
      </c>
      <c r="B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8">
        <f>VLOOKUP($A738+ROUND((COLUMN()-2)/24,5),АТС!$A$41:$F$784,4)+VLOOKUP($A738+ROUND((COLUMN()-2)/24,5),'Расчет сбытовых надбавок'!$B$1537:'Расчет сбытовых надбавок'!$G$2280,6)</f>
        <v>5.82</v>
      </c>
      <c r="H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I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J738" s="108">
        <f>VLOOKUP($A738+ROUND((COLUMN()-2)/24,5),АТС!$A$41:$F$784,4)+VLOOKUP($A738+ROUND((COLUMN()-2)/24,5),'Расчет сбытовых надбавок'!$B$1537:'Расчет сбытовых надбавок'!$G$2280,6)</f>
        <v>4.3999999999999995</v>
      </c>
      <c r="K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O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08">
        <f>VLOOKUP($A738+ROUND((COLUMN()-2)/24,5),АТС!$A$41:$F$784,4)+VLOOKUP($A738+ROUND((COLUMN()-2)/24,5),'Расчет сбытовых надбавок'!$B$1537:'Расчет сбытовых надбавок'!$G$2280,6)</f>
        <v>22.78</v>
      </c>
      <c r="S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08">
        <f>VLOOKUP($A738+ROUND((COLUMN()-2)/24,5),АТС!$A$41:$F$784,4)+VLOOKUP($A738+ROUND((COLUMN()-2)/24,5),'Расчет сбытовых надбавок'!$B$1537:'Расчет сбытовых надбавок'!$G$2280,6)</f>
        <v>18.96</v>
      </c>
      <c r="U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0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8">
        <f t="shared" si="19"/>
        <v>42001</v>
      </c>
      <c r="B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8">
        <f>VLOOKUP($A739+ROUND((COLUMN()-2)/24,5),АТС!$A$41:$F$784,4)+VLOOKUP($A739+ROUND((COLUMN()-2)/24,5),'Расчет сбытовых надбавок'!$B$1537:'Расчет сбытовых надбавок'!$G$2280,6)</f>
        <v>160.07000000000002</v>
      </c>
      <c r="F739" s="108">
        <f>VLOOKUP($A739+ROUND((COLUMN()-2)/24,5),АТС!$A$41:$F$784,4)+VLOOKUP($A739+ROUND((COLUMN()-2)/24,5),'Расчет сбытовых надбавок'!$B$1537:'Расчет сбытовых надбавок'!$G$2280,6)</f>
        <v>175.28</v>
      </c>
      <c r="G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H739" s="108">
        <f>VLOOKUP($A739+ROUND((COLUMN()-2)/24,5),АТС!$A$41:$F$784,4)+VLOOKUP($A739+ROUND((COLUMN()-2)/24,5),'Расчет сбытовых надбавок'!$B$1537:'Расчет сбытовых надбавок'!$G$2280,6)</f>
        <v>150.81</v>
      </c>
      <c r="I739" s="108">
        <f>VLOOKUP($A739+ROUND((COLUMN()-2)/24,5),АТС!$A$41:$F$784,4)+VLOOKUP($A739+ROUND((COLUMN()-2)/24,5),'Расчет сбытовых надбавок'!$B$1537:'Расчет сбытовых надбавок'!$G$2280,6)</f>
        <v>246.47</v>
      </c>
      <c r="J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K739" s="108">
        <f>VLOOKUP($A739+ROUND((COLUMN()-2)/24,5),АТС!$A$41:$F$784,4)+VLOOKUP($A739+ROUND((COLUMN()-2)/24,5),'Расчет сбытовых надбавок'!$B$1537:'Расчет сбытовых надбавок'!$G$2280,6)</f>
        <v>61.89</v>
      </c>
      <c r="L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08">
        <f>VLOOKUP($A739+ROUND((COLUMN()-2)/24,5),АТС!$A$41:$F$784,4)+VLOOKUP($A739+ROUND((COLUMN()-2)/24,5),'Расчет сбытовых надбавок'!$B$1537:'Расчет сбытовых надбавок'!$G$2280,6)</f>
        <v>17</v>
      </c>
      <c r="Q739" s="108">
        <f>VLOOKUP($A739+ROUND((COLUMN()-2)/24,5),АТС!$A$41:$F$784,4)+VLOOKUP($A739+ROUND((COLUMN()-2)/24,5),'Расчет сбытовых надбавок'!$B$1537:'Расчет сбытовых надбавок'!$G$2280,6)</f>
        <v>31.009999999999998</v>
      </c>
      <c r="R739" s="108">
        <f>VLOOKUP($A739+ROUND((COLUMN()-2)/24,5),АТС!$A$41:$F$784,4)+VLOOKUP($A739+ROUND((COLUMN()-2)/24,5),'Расчет сбытовых надбавок'!$B$1537:'Расчет сбытовых надбавок'!$G$2280,6)</f>
        <v>378.99</v>
      </c>
      <c r="S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8">
        <f t="shared" si="19"/>
        <v>42002</v>
      </c>
      <c r="B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08">
        <f>VLOOKUP($A740+ROUND((COLUMN()-2)/24,5),АТС!$A$41:$F$784,4)+VLOOKUP($A740+ROUND((COLUMN()-2)/24,5),'Расчет сбытовых надбавок'!$B$1537:'Расчет сбытовых надбавок'!$G$2280,6)</f>
        <v>62.68</v>
      </c>
      <c r="G740" s="108">
        <f>VLOOKUP($A740+ROUND((COLUMN()-2)/24,5),АТС!$A$41:$F$784,4)+VLOOKUP($A740+ROUND((COLUMN()-2)/24,5),'Расчет сбытовых надбавок'!$B$1537:'Расчет сбытовых надбавок'!$G$2280,6)</f>
        <v>115.14999999999999</v>
      </c>
      <c r="H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I740" s="108">
        <f>VLOOKUP($A740+ROUND((COLUMN()-2)/24,5),АТС!$A$41:$F$784,4)+VLOOKUP($A740+ROUND((COLUMN()-2)/24,5),'Расчет сбытовых надбавок'!$B$1537:'Расчет сбытовых надбавок'!$G$2280,6)</f>
        <v>117.78</v>
      </c>
      <c r="J740" s="108">
        <f>VLOOKUP($A740+ROUND((COLUMN()-2)/24,5),АТС!$A$41:$F$784,4)+VLOOKUP($A740+ROUND((COLUMN()-2)/24,5),'Расчет сбытовых надбавок'!$B$1537:'Расчет сбытовых надбавок'!$G$2280,6)</f>
        <v>123.74000000000001</v>
      </c>
      <c r="K740" s="108">
        <f>VLOOKUP($A740+ROUND((COLUMN()-2)/24,5),АТС!$A$41:$F$784,4)+VLOOKUP($A740+ROUND((COLUMN()-2)/24,5),'Расчет сбытовых надбавок'!$B$1537:'Расчет сбытовых надбавок'!$G$2280,6)</f>
        <v>188.49</v>
      </c>
      <c r="L740" s="108">
        <f>VLOOKUP($A740+ROUND((COLUMN()-2)/24,5),АТС!$A$41:$F$784,4)+VLOOKUP($A740+ROUND((COLUMN()-2)/24,5),'Расчет сбытовых надбавок'!$B$1537:'Расчет сбытовых надбавок'!$G$2280,6)</f>
        <v>106.31</v>
      </c>
      <c r="M740" s="108">
        <f>VLOOKUP($A740+ROUND((COLUMN()-2)/24,5),АТС!$A$41:$F$784,4)+VLOOKUP($A740+ROUND((COLUMN()-2)/24,5),'Расчет сбытовых надбавок'!$B$1537:'Расчет сбытовых надбавок'!$G$2280,6)</f>
        <v>225.49</v>
      </c>
      <c r="N740" s="108">
        <f>VLOOKUP($A740+ROUND((COLUMN()-2)/24,5),АТС!$A$41:$F$784,4)+VLOOKUP($A740+ROUND((COLUMN()-2)/24,5),'Расчет сбытовых надбавок'!$B$1537:'Расчет сбытовых надбавок'!$G$2280,6)</f>
        <v>221.87</v>
      </c>
      <c r="O740" s="108">
        <f>VLOOKUP($A740+ROUND((COLUMN()-2)/24,5),АТС!$A$41:$F$784,4)+VLOOKUP($A740+ROUND((COLUMN()-2)/24,5),'Расчет сбытовых надбавок'!$B$1537:'Расчет сбытовых надбавок'!$G$2280,6)</f>
        <v>96.81</v>
      </c>
      <c r="P740" s="108">
        <f>VLOOKUP($A740+ROUND((COLUMN()-2)/24,5),АТС!$A$41:$F$784,4)+VLOOKUP($A740+ROUND((COLUMN()-2)/24,5),'Расчет сбытовых надбавок'!$B$1537:'Расчет сбытовых надбавок'!$G$2280,6)</f>
        <v>272.3</v>
      </c>
      <c r="Q740" s="108">
        <f>VLOOKUP($A740+ROUND((COLUMN()-2)/24,5),АТС!$A$41:$F$784,4)+VLOOKUP($A740+ROUND((COLUMN()-2)/24,5),'Расчет сбытовых надбавок'!$B$1537:'Расчет сбытовых надбавок'!$G$2280,6)</f>
        <v>277.66999999999996</v>
      </c>
      <c r="R740" s="108">
        <f>VLOOKUP($A740+ROUND((COLUMN()-2)/24,5),АТС!$A$41:$F$784,4)+VLOOKUP($A740+ROUND((COLUMN()-2)/24,5),'Расчет сбытовых надбавок'!$B$1537:'Расчет сбытовых надбавок'!$G$2280,6)</f>
        <v>124.52000000000001</v>
      </c>
      <c r="S740" s="108">
        <f>VLOOKUP($A740+ROUND((COLUMN()-2)/24,5),АТС!$A$41:$F$784,4)+VLOOKUP($A740+ROUND((COLUMN()-2)/24,5),'Расчет сбытовых надбавок'!$B$1537:'Расчет сбытовых надбавок'!$G$2280,6)</f>
        <v>117.52</v>
      </c>
      <c r="T740" s="108">
        <f>VLOOKUP($A740+ROUND((COLUMN()-2)/24,5),АТС!$A$41:$F$784,4)+VLOOKUP($A740+ROUND((COLUMN()-2)/24,5),'Расчет сбытовых надбавок'!$B$1537:'Расчет сбытовых надбавок'!$G$2280,6)</f>
        <v>78.31</v>
      </c>
      <c r="U740" s="108">
        <f>VLOOKUP($A740+ROUND((COLUMN()-2)/24,5),АТС!$A$41:$F$784,4)+VLOOKUP($A740+ROUND((COLUMN()-2)/24,5),'Расчет сбытовых надбавок'!$B$1537:'Расчет сбытовых надбавок'!$G$2280,6)</f>
        <v>49.83</v>
      </c>
      <c r="V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8">
        <f>VLOOKUP($A740+ROUND((COLUMN()-2)/24,5),АТС!$A$41:$F$784,4)+VLOOKUP($A740+ROUND((COLUMN()-2)/24,5),'Расчет сбытовых надбавок'!$B$1537:'Расчет сбытовых надбавок'!$G$2280,6)</f>
        <v>0.01</v>
      </c>
      <c r="Y740" s="10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8">
        <f t="shared" si="19"/>
        <v>42003</v>
      </c>
      <c r="B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08">
        <f>VLOOKUP($A741+ROUND((COLUMN()-2)/24,5),АТС!$A$41:$F$784,4)+VLOOKUP($A741+ROUND((COLUMN()-2)/24,5),'Расчет сбытовых надбавок'!$B$1537:'Расчет сбытовых надбавок'!$G$2280,6)</f>
        <v>385.52</v>
      </c>
      <c r="H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I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08">
        <f>VLOOKUP($A741+ROUND((COLUMN()-2)/24,5),АТС!$A$41:$F$784,4)+VLOOKUP($A741+ROUND((COLUMN()-2)/24,5),'Расчет сбытовых надбавок'!$B$1537:'Расчет сбытовых надбавок'!$G$2280,6)</f>
        <v>0.01</v>
      </c>
      <c r="P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08">
        <f>VLOOKUP($A741+ROUND((COLUMN()-2)/24,5),АТС!$A$41:$F$784,4)+VLOOKUP($A741+ROUND((COLUMN()-2)/24,5),'Расчет сбытовых надбавок'!$B$1537:'Расчет сбытовых надбавок'!$G$2280,6)</f>
        <v>0.01</v>
      </c>
      <c r="U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8">
        <f>VLOOKUP($A741+ROUND((COLUMN()-2)/24,5),АТС!$A$41:$F$784,4)+VLOOKUP($A741+ROUND((COLUMN()-2)/24,5),'Расчет сбытовых надбавок'!$B$1537:'Расчет сбытовых надбавок'!$G$2280,6)</f>
        <v>0.01</v>
      </c>
      <c r="X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8">
        <f t="shared" si="19"/>
        <v>42004</v>
      </c>
      <c r="B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F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8">
        <f>VLOOKUP($A742+ROUND((COLUMN()-2)/24,5),АТС!$A$41:$F$784,4)+VLOOKUP($A742+ROUND((COLUMN()-2)/24,5),'Расчет сбытовых надбавок'!$B$1537:'Расчет сбытовых надбавок'!$G$2280,6)</f>
        <v>8.76</v>
      </c>
      <c r="H742" s="108">
        <f>VLOOKUP($A742+ROUND((COLUMN()-2)/24,5),АТС!$A$41:$F$784,4)+VLOOKUP($A742+ROUND((COLUMN()-2)/24,5),'Расчет сбытовых надбавок'!$B$1537:'Расчет сбытовых надбавок'!$G$2280,6)</f>
        <v>248.15</v>
      </c>
      <c r="I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J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K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94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</row>
    <row r="744" spans="1:27" x14ac:dyDescent="0.25">
      <c r="A744" s="96" t="s">
        <v>156</v>
      </c>
      <c r="B744" s="87"/>
      <c r="C744" s="87"/>
      <c r="D744" s="87"/>
    </row>
    <row r="745" spans="1:27" ht="12.75" customHeight="1" x14ac:dyDescent="0.2">
      <c r="A745" s="165" t="s">
        <v>49</v>
      </c>
      <c r="B745" s="168" t="s">
        <v>161</v>
      </c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70"/>
    </row>
    <row r="746" spans="1:27" ht="12.75" customHeight="1" x14ac:dyDescent="0.2">
      <c r="A746" s="166"/>
      <c r="B746" s="171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3"/>
    </row>
    <row r="747" spans="1:27" s="121" customFormat="1" ht="12.75" customHeight="1" x14ac:dyDescent="0.2">
      <c r="A747" s="166"/>
      <c r="B747" s="206" t="s">
        <v>129</v>
      </c>
      <c r="C747" s="202" t="s">
        <v>130</v>
      </c>
      <c r="D747" s="202" t="s">
        <v>131</v>
      </c>
      <c r="E747" s="202" t="s">
        <v>132</v>
      </c>
      <c r="F747" s="202" t="s">
        <v>133</v>
      </c>
      <c r="G747" s="202" t="s">
        <v>134</v>
      </c>
      <c r="H747" s="202" t="s">
        <v>135</v>
      </c>
      <c r="I747" s="202" t="s">
        <v>136</v>
      </c>
      <c r="J747" s="202" t="s">
        <v>137</v>
      </c>
      <c r="K747" s="202" t="s">
        <v>138</v>
      </c>
      <c r="L747" s="202" t="s">
        <v>139</v>
      </c>
      <c r="M747" s="202" t="s">
        <v>140</v>
      </c>
      <c r="N747" s="204" t="s">
        <v>141</v>
      </c>
      <c r="O747" s="202" t="s">
        <v>142</v>
      </c>
      <c r="P747" s="202" t="s">
        <v>143</v>
      </c>
      <c r="Q747" s="202" t="s">
        <v>144</v>
      </c>
      <c r="R747" s="202" t="s">
        <v>145</v>
      </c>
      <c r="S747" s="202" t="s">
        <v>146</v>
      </c>
      <c r="T747" s="202" t="s">
        <v>147</v>
      </c>
      <c r="U747" s="202" t="s">
        <v>148</v>
      </c>
      <c r="V747" s="202" t="s">
        <v>149</v>
      </c>
      <c r="W747" s="202" t="s">
        <v>150</v>
      </c>
      <c r="X747" s="202" t="s">
        <v>151</v>
      </c>
      <c r="Y747" s="202" t="s">
        <v>152</v>
      </c>
    </row>
    <row r="748" spans="1:27" s="121" customFormat="1" ht="11.25" customHeight="1" x14ac:dyDescent="0.2">
      <c r="A748" s="167"/>
      <c r="B748" s="207"/>
      <c r="C748" s="203"/>
      <c r="D748" s="203"/>
      <c r="E748" s="203"/>
      <c r="F748" s="203"/>
      <c r="G748" s="203"/>
      <c r="H748" s="203"/>
      <c r="I748" s="203"/>
      <c r="J748" s="203"/>
      <c r="K748" s="203"/>
      <c r="L748" s="203"/>
      <c r="M748" s="203"/>
      <c r="N748" s="205"/>
      <c r="O748" s="203"/>
      <c r="P748" s="203"/>
      <c r="Q748" s="203"/>
      <c r="R748" s="203"/>
      <c r="S748" s="203"/>
      <c r="T748" s="203"/>
      <c r="U748" s="203"/>
      <c r="V748" s="203"/>
      <c r="W748" s="203"/>
      <c r="X748" s="203"/>
      <c r="Y748" s="203"/>
    </row>
    <row r="749" spans="1:27" ht="15.75" customHeight="1" x14ac:dyDescent="0.2">
      <c r="A749" s="88">
        <f>A712</f>
        <v>41974</v>
      </c>
      <c r="B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C749" s="108">
        <f>VLOOKUP($A749+ROUND((COLUMN()-2)/24,5),АТС!$A$41:$F$784,5)+VLOOKUP($A749+ROUND((COLUMN()-2)/24,5),'Расчет сбытовых надбавок'!$B$2281:'Расчет сбытовых надбавок'!$G$3024,3)</f>
        <v>40</v>
      </c>
      <c r="D749" s="108">
        <f>VLOOKUP($A749+ROUND((COLUMN()-2)/24,5),АТС!$A$41:$F$784,5)+VLOOKUP($A749+ROUND((COLUMN()-2)/24,5),'Расчет сбытовых надбавок'!$B$2281:'Расчет сбытовых надбавок'!$G$3024,3)</f>
        <v>89.679999999999993</v>
      </c>
      <c r="E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F749" s="108">
        <f>VLOOKUP($A749+ROUND((COLUMN()-2)/24,5),АТС!$A$41:$F$784,5)+VLOOKUP($A749+ROUND((COLUMN()-2)/24,5),'Расчет сбытовых надбавок'!$B$2281:'Расчет сбытовых надбавок'!$G$3024,3)</f>
        <v>0.56000000000000005</v>
      </c>
      <c r="G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08">
        <f>VLOOKUP($A749+ROUND((COLUMN()-2)/24,5),АТС!$A$41:$F$784,5)+VLOOKUP($A749+ROUND((COLUMN()-2)/24,5),'Расчет сбытовых надбавок'!$B$2281:'Расчет сбытовых надбавок'!$G$3024,3)</f>
        <v>0.01</v>
      </c>
      <c r="L749" s="108">
        <f>VLOOKUP($A749+ROUND((COLUMN()-2)/24,5),АТС!$A$41:$F$784,5)+VLOOKUP($A749+ROUND((COLUMN()-2)/24,5),'Расчет сбытовых надбавок'!$B$2281:'Расчет сбытовых надбавок'!$G$3024,3)</f>
        <v>3.23</v>
      </c>
      <c r="M749" s="108">
        <f>VLOOKUP($A749+ROUND((COLUMN()-2)/24,5),АТС!$A$41:$F$784,5)+VLOOKUP($A749+ROUND((COLUMN()-2)/24,5),'Расчет сбытовых надбавок'!$B$2281:'Расчет сбытовых надбавок'!$G$3024,3)</f>
        <v>9.98</v>
      </c>
      <c r="N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O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P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R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S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U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08">
        <f>VLOOKUP($A749+ROUND((COLUMN()-2)/24,5),АТС!$A$41:$F$784,5)+VLOOKUP($A749+ROUND((COLUMN()-2)/24,5),'Расчет сбытовых надбавок'!$B$2281:'Расчет сбытовых надбавок'!$G$3024,3)</f>
        <v>0.47</v>
      </c>
      <c r="X749" s="108">
        <f>VLOOKUP($A749+ROUND((COLUMN()-2)/24,5),АТС!$A$41:$F$784,5)+VLOOKUP($A749+ROUND((COLUMN()-2)/24,5),'Расчет сбытовых надбавок'!$B$2281:'Расчет сбытовых надбавок'!$G$3024,3)</f>
        <v>843.45</v>
      </c>
      <c r="Y749" s="108">
        <f>VLOOKUP($A749+ROUND((COLUMN()-2)/24,5),АТС!$A$41:$F$784,5)+VLOOKUP($A749+ROUND((COLUMN()-2)/24,5),'Расчет сбытовых надбавок'!$B$2281:'Расчет сбытовых надбавок'!$G$3024,3)</f>
        <v>315.93</v>
      </c>
      <c r="AA749" s="89"/>
    </row>
    <row r="750" spans="1:27" x14ac:dyDescent="0.2">
      <c r="A750" s="88">
        <f>A749+1</f>
        <v>41975</v>
      </c>
      <c r="B750" s="108">
        <f>VLOOKUP($A750+ROUND((COLUMN()-2)/24,5),АТС!$A$41:$F$784,5)+VLOOKUP($A750+ROUND((COLUMN()-2)/24,5),'Расчет сбытовых надбавок'!$B$2281:'Расчет сбытовых надбавок'!$G$3024,3)</f>
        <v>55.33</v>
      </c>
      <c r="C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D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E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F750" s="108">
        <f>VLOOKUP($A750+ROUND((COLUMN()-2)/24,5),АТС!$A$41:$F$784,5)+VLOOKUP($A750+ROUND((COLUMN()-2)/24,5),'Расчет сбытовых надбавок'!$B$2281:'Расчет сбытовых надбавок'!$G$3024,3)</f>
        <v>14.45</v>
      </c>
      <c r="G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8">
        <f>VLOOKUP($A750+ROUND((COLUMN()-2)/24,5),АТС!$A$41:$F$784,5)+VLOOKUP($A750+ROUND((COLUMN()-2)/24,5),'Расчет сбытовых надбавок'!$B$2281:'Расчет сбытовых надбавок'!$G$3024,3)</f>
        <v>162.08000000000001</v>
      </c>
      <c r="K750" s="108">
        <f>VLOOKUP($A750+ROUND((COLUMN()-2)/24,5),АТС!$A$41:$F$784,5)+VLOOKUP($A750+ROUND((COLUMN()-2)/24,5),'Расчет сбытовых надбавок'!$B$2281:'Расчет сбытовых надбавок'!$G$3024,3)</f>
        <v>507.65999999999997</v>
      </c>
      <c r="L750" s="108">
        <f>VLOOKUP($A750+ROUND((COLUMN()-2)/24,5),АТС!$A$41:$F$784,5)+VLOOKUP($A750+ROUND((COLUMN()-2)/24,5),'Расчет сбытовых надбавок'!$B$2281:'Расчет сбытовых надбавок'!$G$3024,3)</f>
        <v>429.03</v>
      </c>
      <c r="M750" s="108">
        <f>VLOOKUP($A750+ROUND((COLUMN()-2)/24,5),АТС!$A$41:$F$784,5)+VLOOKUP($A750+ROUND((COLUMN()-2)/24,5),'Расчет сбытовых надбавок'!$B$2281:'Расчет сбытовых надбавок'!$G$3024,3)</f>
        <v>189.89</v>
      </c>
      <c r="N750" s="108">
        <f>VLOOKUP($A750+ROUND((COLUMN()-2)/24,5),АТС!$A$41:$F$784,5)+VLOOKUP($A750+ROUND((COLUMN()-2)/24,5),'Расчет сбытовых надбавок'!$B$2281:'Расчет сбытовых надбавок'!$G$3024,3)</f>
        <v>241.61</v>
      </c>
      <c r="O750" s="108">
        <f>VLOOKUP($A750+ROUND((COLUMN()-2)/24,5),АТС!$A$41:$F$784,5)+VLOOKUP($A750+ROUND((COLUMN()-2)/24,5),'Расчет сбытовых надбавок'!$B$2281:'Расчет сбытовых надбавок'!$G$3024,3)</f>
        <v>136.32</v>
      </c>
      <c r="P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Q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R750" s="108">
        <f>VLOOKUP($A750+ROUND((COLUMN()-2)/24,5),АТС!$A$41:$F$784,5)+VLOOKUP($A750+ROUND((COLUMN()-2)/24,5),'Расчет сбытовых надбавок'!$B$2281:'Расчет сбытовых надбавок'!$G$3024,3)</f>
        <v>66.84</v>
      </c>
      <c r="S750" s="108">
        <f>VLOOKUP($A750+ROUND((COLUMN()-2)/24,5),АТС!$A$41:$F$784,5)+VLOOKUP($A750+ROUND((COLUMN()-2)/24,5),'Расчет сбытовых надбавок'!$B$2281:'Расчет сбытовых надбавок'!$G$3024,3)</f>
        <v>740.34</v>
      </c>
      <c r="T750" s="108">
        <f>VLOOKUP($A750+ROUND((COLUMN()-2)/24,5),АТС!$A$41:$F$784,5)+VLOOKUP($A750+ROUND((COLUMN()-2)/24,5),'Расчет сбытовых надбавок'!$B$2281:'Расчет сбытовых надбавок'!$G$3024,3)</f>
        <v>429.04999999999995</v>
      </c>
      <c r="U750" s="108">
        <f>VLOOKUP($A750+ROUND((COLUMN()-2)/24,5),АТС!$A$41:$F$784,5)+VLOOKUP($A750+ROUND((COLUMN()-2)/24,5),'Расчет сбытовых надбавок'!$B$2281:'Расчет сбытовых надбавок'!$G$3024,3)</f>
        <v>637.42000000000007</v>
      </c>
      <c r="V750" s="108">
        <f>VLOOKUP($A750+ROUND((COLUMN()-2)/24,5),АТС!$A$41:$F$784,5)+VLOOKUP($A750+ROUND((COLUMN()-2)/24,5),'Расчет сбытовых надбавок'!$B$2281:'Расчет сбытовых надбавок'!$G$3024,3)</f>
        <v>373.61</v>
      </c>
      <c r="W750" s="108">
        <f>VLOOKUP($A750+ROUND((COLUMN()-2)/24,5),АТС!$A$41:$F$784,5)+VLOOKUP($A750+ROUND((COLUMN()-2)/24,5),'Расчет сбытовых надбавок'!$B$2281:'Расчет сбытовых надбавок'!$G$3024,3)</f>
        <v>429.09000000000003</v>
      </c>
      <c r="X750" s="108">
        <f>VLOOKUP($A750+ROUND((COLUMN()-2)/24,5),АТС!$A$41:$F$784,5)+VLOOKUP($A750+ROUND((COLUMN()-2)/24,5),'Расчет сбытовых надбавок'!$B$2281:'Расчет сбытовых надбавок'!$G$3024,3)</f>
        <v>682.53</v>
      </c>
      <c r="Y750" s="108">
        <f>VLOOKUP($A750+ROUND((COLUMN()-2)/24,5),АТС!$A$41:$F$784,5)+VLOOKUP($A750+ROUND((COLUMN()-2)/24,5),'Расчет сбытовых надбавок'!$B$2281:'Расчет сбытовых надбавок'!$G$3024,3)</f>
        <v>365.40000000000003</v>
      </c>
    </row>
    <row r="751" spans="1:27" x14ac:dyDescent="0.2">
      <c r="A751" s="88">
        <f t="shared" ref="A751:A779" si="20">A750+1</f>
        <v>41976</v>
      </c>
      <c r="B751" s="108">
        <f>VLOOKUP($A751+ROUND((COLUMN()-2)/24,5),АТС!$A$41:$F$784,5)+VLOOKUP($A751+ROUND((COLUMN()-2)/24,5),'Расчет сбытовых надбавок'!$B$2281:'Расчет сбытовых надбавок'!$G$3024,3)</f>
        <v>37.58</v>
      </c>
      <c r="C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D751" s="108">
        <f>VLOOKUP($A751+ROUND((COLUMN()-2)/24,5),АТС!$A$41:$F$784,5)+VLOOKUP($A751+ROUND((COLUMN()-2)/24,5),'Расчет сбытовых надбавок'!$B$2281:'Расчет сбытовых надбавок'!$G$3024,3)</f>
        <v>86.27000000000001</v>
      </c>
      <c r="E751" s="108">
        <f>VLOOKUP($A751+ROUND((COLUMN()-2)/24,5),АТС!$A$41:$F$784,5)+VLOOKUP($A751+ROUND((COLUMN()-2)/24,5),'Расчет сбытовых надбавок'!$B$2281:'Расчет сбытовых надбавок'!$G$3024,3)</f>
        <v>39.72</v>
      </c>
      <c r="F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G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8">
        <f>VLOOKUP($A751+ROUND((COLUMN()-2)/24,5),АТС!$A$41:$F$784,5)+VLOOKUP($A751+ROUND((COLUMN()-2)/24,5),'Расчет сбытовых надбавок'!$B$2281:'Расчет сбытовых надбавок'!$G$3024,3)</f>
        <v>32.29</v>
      </c>
      <c r="I751" s="108">
        <f>VLOOKUP($A751+ROUND((COLUMN()-2)/24,5),АТС!$A$41:$F$784,5)+VLOOKUP($A751+ROUND((COLUMN()-2)/24,5),'Расчет сбытовых надбавок'!$B$2281:'Расчет сбытовых надбавок'!$G$3024,3)</f>
        <v>9.82</v>
      </c>
      <c r="J751" s="108">
        <f>VLOOKUP($A751+ROUND((COLUMN()-2)/24,5),АТС!$A$41:$F$784,5)+VLOOKUP($A751+ROUND((COLUMN()-2)/24,5),'Расчет сбытовых надбавок'!$B$2281:'Расчет сбытовых надбавок'!$G$3024,3)</f>
        <v>69.5</v>
      </c>
      <c r="K751" s="108">
        <f>VLOOKUP($A751+ROUND((COLUMN()-2)/24,5),АТС!$A$41:$F$784,5)+VLOOKUP($A751+ROUND((COLUMN()-2)/24,5),'Расчет сбытовых надбавок'!$B$2281:'Расчет сбытовых надбавок'!$G$3024,3)</f>
        <v>261.66999999999996</v>
      </c>
      <c r="L751" s="108">
        <f>VLOOKUP($A751+ROUND((COLUMN()-2)/24,5),АТС!$A$41:$F$784,5)+VLOOKUP($A751+ROUND((COLUMN()-2)/24,5),'Расчет сбытовых надбавок'!$B$2281:'Расчет сбытовых надбавок'!$G$3024,3)</f>
        <v>338.88</v>
      </c>
      <c r="M751" s="108">
        <f>VLOOKUP($A751+ROUND((COLUMN()-2)/24,5),АТС!$A$41:$F$784,5)+VLOOKUP($A751+ROUND((COLUMN()-2)/24,5),'Расчет сбытовых надбавок'!$B$2281:'Расчет сбытовых надбавок'!$G$3024,3)</f>
        <v>363.84</v>
      </c>
      <c r="N751" s="108">
        <f>VLOOKUP($A751+ROUND((COLUMN()-2)/24,5),АТС!$A$41:$F$784,5)+VLOOKUP($A751+ROUND((COLUMN()-2)/24,5),'Расчет сбытовых надбавок'!$B$2281:'Расчет сбытовых надбавок'!$G$3024,3)</f>
        <v>32.28</v>
      </c>
      <c r="O751" s="108">
        <f>VLOOKUP($A751+ROUND((COLUMN()-2)/24,5),АТС!$A$41:$F$784,5)+VLOOKUP($A751+ROUND((COLUMN()-2)/24,5),'Расчет сбытовых надбавок'!$B$2281:'Расчет сбытовых надбавок'!$G$3024,3)</f>
        <v>39.57</v>
      </c>
      <c r="P751" s="108">
        <f>VLOOKUP($A751+ROUND((COLUMN()-2)/24,5),АТС!$A$41:$F$784,5)+VLOOKUP($A751+ROUND((COLUMN()-2)/24,5),'Расчет сбытовых надбавок'!$B$2281:'Расчет сбытовых надбавок'!$G$3024,3)</f>
        <v>39.85</v>
      </c>
      <c r="Q751" s="108">
        <f>VLOOKUP($A751+ROUND((COLUMN()-2)/24,5),АТС!$A$41:$F$784,5)+VLOOKUP($A751+ROUND((COLUMN()-2)/24,5),'Расчет сбытовых надбавок'!$B$2281:'Расчет сбытовых надбавок'!$G$3024,3)</f>
        <v>49.76</v>
      </c>
      <c r="R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S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08">
        <f>VLOOKUP($A751+ROUND((COLUMN()-2)/24,5),АТС!$A$41:$F$784,5)+VLOOKUP($A751+ROUND((COLUMN()-2)/24,5),'Расчет сбытовых надбавок'!$B$2281:'Расчет сбытовых надбавок'!$G$3024,3)</f>
        <v>2.9800000000000004</v>
      </c>
      <c r="V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08">
        <f>VLOOKUP($A751+ROUND((COLUMN()-2)/24,5),АТС!$A$41:$F$784,5)+VLOOKUP($A751+ROUND((COLUMN()-2)/24,5),'Расчет сбытовых надбавок'!$B$2281:'Расчет сбытовых надбавок'!$G$3024,3)</f>
        <v>60.419999999999995</v>
      </c>
      <c r="X751" s="108">
        <f>VLOOKUP($A751+ROUND((COLUMN()-2)/24,5),АТС!$A$41:$F$784,5)+VLOOKUP($A751+ROUND((COLUMN()-2)/24,5),'Расчет сбытовых надбавок'!$B$2281:'Расчет сбытовых надбавок'!$G$3024,3)</f>
        <v>906.44999999999993</v>
      </c>
      <c r="Y751" s="108">
        <f>VLOOKUP($A751+ROUND((COLUMN()-2)/24,5),АТС!$A$41:$F$784,5)+VLOOKUP($A751+ROUND((COLUMN()-2)/24,5),'Расчет сбытовых надбавок'!$B$2281:'Расчет сбытовых надбавок'!$G$3024,3)</f>
        <v>953.98</v>
      </c>
    </row>
    <row r="752" spans="1:27" x14ac:dyDescent="0.2">
      <c r="A752" s="88">
        <f t="shared" si="20"/>
        <v>41977</v>
      </c>
      <c r="B752" s="108">
        <f>VLOOKUP($A752+ROUND((COLUMN()-2)/24,5),АТС!$A$41:$F$784,5)+VLOOKUP($A752+ROUND((COLUMN()-2)/24,5),'Расчет сбытовых надбавок'!$B$2281:'Расчет сбытовых надбавок'!$G$3024,3)</f>
        <v>668.98</v>
      </c>
      <c r="C752" s="108">
        <f>VLOOKUP($A752+ROUND((COLUMN()-2)/24,5),АТС!$A$41:$F$784,5)+VLOOKUP($A752+ROUND((COLUMN()-2)/24,5),'Расчет сбытовых надбавок'!$B$2281:'Расчет сбытовых надбавок'!$G$3024,3)</f>
        <v>532.47</v>
      </c>
      <c r="D752" s="108">
        <f>VLOOKUP($A752+ROUND((COLUMN()-2)/24,5),АТС!$A$41:$F$784,5)+VLOOKUP($A752+ROUND((COLUMN()-2)/24,5),'Расчет сбытовых надбавок'!$B$2281:'Расчет сбытовых надбавок'!$G$3024,3)</f>
        <v>13.5</v>
      </c>
      <c r="E752" s="108">
        <f>VLOOKUP($A752+ROUND((COLUMN()-2)/24,5),АТС!$A$41:$F$784,5)+VLOOKUP($A752+ROUND((COLUMN()-2)/24,5),'Расчет сбытовых надбавок'!$B$2281:'Расчет сбытовых надбавок'!$G$3024,3)</f>
        <v>0.68</v>
      </c>
      <c r="F752" s="108">
        <f>VLOOKUP($A752+ROUND((COLUMN()-2)/24,5),АТС!$A$41:$F$784,5)+VLOOKUP($A752+ROUND((COLUMN()-2)/24,5),'Расчет сбытовых надбавок'!$B$2281:'Расчет сбытовых надбавок'!$G$3024,3)</f>
        <v>261.79000000000002</v>
      </c>
      <c r="G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M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N752" s="108">
        <f>VLOOKUP($A752+ROUND((COLUMN()-2)/24,5),АТС!$A$41:$F$784,5)+VLOOKUP($A752+ROUND((COLUMN()-2)/24,5),'Расчет сбытовых надбавок'!$B$2281:'Расчет сбытовых надбавок'!$G$3024,3)</f>
        <v>99.82</v>
      </c>
      <c r="O752" s="108">
        <f>VLOOKUP($A752+ROUND((COLUMN()-2)/24,5),АТС!$A$41:$F$784,5)+VLOOKUP($A752+ROUND((COLUMN()-2)/24,5),'Расчет сбытовых надбавок'!$B$2281:'Расчет сбытовых надбавок'!$G$3024,3)</f>
        <v>198.87</v>
      </c>
      <c r="P752" s="108">
        <f>VLOOKUP($A752+ROUND((COLUMN()-2)/24,5),АТС!$A$41:$F$784,5)+VLOOKUP($A752+ROUND((COLUMN()-2)/24,5),'Расчет сбытовых надбавок'!$B$2281:'Расчет сбытовых надбавок'!$G$3024,3)</f>
        <v>187.38</v>
      </c>
      <c r="Q752" s="108">
        <f>VLOOKUP($A752+ROUND((COLUMN()-2)/24,5),АТС!$A$41:$F$784,5)+VLOOKUP($A752+ROUND((COLUMN()-2)/24,5),'Расчет сбытовых надбавок'!$B$2281:'Расчет сбытовых надбавок'!$G$3024,3)</f>
        <v>69.77</v>
      </c>
      <c r="R752" s="10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S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U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08">
        <f>VLOOKUP($A752+ROUND((COLUMN()-2)/24,5),АТС!$A$41:$F$784,5)+VLOOKUP($A752+ROUND((COLUMN()-2)/24,5),'Расчет сбытовых надбавок'!$B$2281:'Расчет сбытовых надбавок'!$G$3024,3)</f>
        <v>161.85</v>
      </c>
      <c r="W752" s="108">
        <f>VLOOKUP($A752+ROUND((COLUMN()-2)/24,5),АТС!$A$41:$F$784,5)+VLOOKUP($A752+ROUND((COLUMN()-2)/24,5),'Расчет сбытовых надбавок'!$B$2281:'Расчет сбытовых надбавок'!$G$3024,3)</f>
        <v>270.43</v>
      </c>
      <c r="X752" s="108">
        <f>VLOOKUP($A752+ROUND((COLUMN()-2)/24,5),АТС!$A$41:$F$784,5)+VLOOKUP($A752+ROUND((COLUMN()-2)/24,5),'Расчет сбытовых надбавок'!$B$2281:'Расчет сбытовых надбавок'!$G$3024,3)</f>
        <v>353.95</v>
      </c>
      <c r="Y752" s="108">
        <f>VLOOKUP($A752+ROUND((COLUMN()-2)/24,5),АТС!$A$41:$F$784,5)+VLOOKUP($A752+ROUND((COLUMN()-2)/24,5),'Расчет сбытовых надбавок'!$B$2281:'Расчет сбытовых надбавок'!$G$3024,3)</f>
        <v>197.32</v>
      </c>
    </row>
    <row r="753" spans="1:25" x14ac:dyDescent="0.2">
      <c r="A753" s="88">
        <f t="shared" si="20"/>
        <v>41978</v>
      </c>
      <c r="B753" s="108">
        <f>VLOOKUP($A753+ROUND((COLUMN()-2)/24,5),АТС!$A$41:$F$784,5)+VLOOKUP($A753+ROUND((COLUMN()-2)/24,5),'Расчет сбытовых надбавок'!$B$2281:'Расчет сбытовых надбавок'!$G$3024,3)</f>
        <v>174.45</v>
      </c>
      <c r="C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D753" s="108">
        <f>VLOOKUP($A753+ROUND((COLUMN()-2)/24,5),АТС!$A$41:$F$784,5)+VLOOKUP($A753+ROUND((COLUMN()-2)/24,5),'Расчет сбытовых надбавок'!$B$2281:'Расчет сбытовых надбавок'!$G$3024,3)</f>
        <v>10.54</v>
      </c>
      <c r="E753" s="108">
        <f>VLOOKUP($A753+ROUND((COLUMN()-2)/24,5),АТС!$A$41:$F$784,5)+VLOOKUP($A753+ROUND((COLUMN()-2)/24,5),'Расчет сбытовых надбавок'!$B$2281:'Расчет сбытовых надбавок'!$G$3024,3)</f>
        <v>48.84</v>
      </c>
      <c r="F753" s="108">
        <f>VLOOKUP($A753+ROUND((COLUMN()-2)/24,5),АТС!$A$41:$F$784,5)+VLOOKUP($A753+ROUND((COLUMN()-2)/24,5),'Расчет сбытовых надбавок'!$B$2281:'Расчет сбытовых надбавок'!$G$3024,3)</f>
        <v>142.45999999999998</v>
      </c>
      <c r="G753" s="108">
        <f>VLOOKUP($A753+ROUND((COLUMN()-2)/24,5),АТС!$A$41:$F$784,5)+VLOOKUP($A753+ROUND((COLUMN()-2)/24,5),'Расчет сбытовых надбавок'!$B$2281:'Расчет сбытовых надбавок'!$G$3024,3)</f>
        <v>0.47</v>
      </c>
      <c r="H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L753" s="108">
        <f>VLOOKUP($A753+ROUND((COLUMN()-2)/24,5),АТС!$A$41:$F$784,5)+VLOOKUP($A753+ROUND((COLUMN()-2)/24,5),'Расчет сбытовых надбавок'!$B$2281:'Расчет сбытовых надбавок'!$G$3024,3)</f>
        <v>12.97</v>
      </c>
      <c r="M753" s="108">
        <f>VLOOKUP($A753+ROUND((COLUMN()-2)/24,5),АТС!$A$41:$F$784,5)+VLOOKUP($A753+ROUND((COLUMN()-2)/24,5),'Расчет сбытовых надбавок'!$B$2281:'Расчет сбытовых надбавок'!$G$3024,3)</f>
        <v>84.71</v>
      </c>
      <c r="N753" s="108">
        <f>VLOOKUP($A753+ROUND((COLUMN()-2)/24,5),АТС!$A$41:$F$784,5)+VLOOKUP($A753+ROUND((COLUMN()-2)/24,5),'Расчет сбытовых надбавок'!$B$2281:'Расчет сбытовых надбавок'!$G$3024,3)</f>
        <v>88.009999999999991</v>
      </c>
      <c r="O753" s="108">
        <f>VLOOKUP($A753+ROUND((COLUMN()-2)/24,5),АТС!$A$41:$F$784,5)+VLOOKUP($A753+ROUND((COLUMN()-2)/24,5),'Расчет сбытовых надбавок'!$B$2281:'Расчет сбытовых надбавок'!$G$3024,3)</f>
        <v>70.31</v>
      </c>
      <c r="P753" s="108">
        <f>VLOOKUP($A753+ROUND((COLUMN()-2)/24,5),АТС!$A$41:$F$784,5)+VLOOKUP($A753+ROUND((COLUMN()-2)/24,5),'Расчет сбытовых надбавок'!$B$2281:'Расчет сбытовых надбавок'!$G$3024,3)</f>
        <v>154.19</v>
      </c>
      <c r="Q753" s="108">
        <f>VLOOKUP($A753+ROUND((COLUMN()-2)/24,5),АТС!$A$41:$F$784,5)+VLOOKUP($A753+ROUND((COLUMN()-2)/24,5),'Расчет сбытовых надбавок'!$B$2281:'Расчет сбытовых надбавок'!$G$3024,3)</f>
        <v>0.56000000000000005</v>
      </c>
      <c r="R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T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U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08">
        <f>VLOOKUP($A753+ROUND((COLUMN()-2)/24,5),АТС!$A$41:$F$784,5)+VLOOKUP($A753+ROUND((COLUMN()-2)/24,5),'Расчет сбытовых надбавок'!$B$2281:'Расчет сбытовых надбавок'!$G$3024,3)</f>
        <v>1.1400000000000001</v>
      </c>
      <c r="W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X753" s="108">
        <f>VLOOKUP($A753+ROUND((COLUMN()-2)/24,5),АТС!$A$41:$F$784,5)+VLOOKUP($A753+ROUND((COLUMN()-2)/24,5),'Расчет сбытовых надбавок'!$B$2281:'Расчет сбытовых надбавок'!$G$3024,3)</f>
        <v>382.11</v>
      </c>
      <c r="Y753" s="108">
        <f>VLOOKUP($A753+ROUND((COLUMN()-2)/24,5),АТС!$A$41:$F$784,5)+VLOOKUP($A753+ROUND((COLUMN()-2)/24,5),'Расчет сбытовых надбавок'!$B$2281:'Расчет сбытовых надбавок'!$G$3024,3)</f>
        <v>381.7</v>
      </c>
    </row>
    <row r="754" spans="1:25" x14ac:dyDescent="0.2">
      <c r="A754" s="88">
        <f t="shared" si="20"/>
        <v>41979</v>
      </c>
      <c r="B754" s="108">
        <f>VLOOKUP($A754+ROUND((COLUMN()-2)/24,5),АТС!$A$41:$F$784,5)+VLOOKUP($A754+ROUND((COLUMN()-2)/24,5),'Расчет сбытовых надбавок'!$B$2281:'Расчет сбытовых надбавок'!$G$3024,3)</f>
        <v>748.38</v>
      </c>
      <c r="C754" s="108">
        <f>VLOOKUP($A754+ROUND((COLUMN()-2)/24,5),АТС!$A$41:$F$784,5)+VLOOKUP($A754+ROUND((COLUMN()-2)/24,5),'Расчет сбытовых надбавок'!$B$2281:'Расчет сбытовых надбавок'!$G$3024,3)</f>
        <v>1110.83</v>
      </c>
      <c r="D754" s="108">
        <f>VLOOKUP($A754+ROUND((COLUMN()-2)/24,5),АТС!$A$41:$F$784,5)+VLOOKUP($A754+ROUND((COLUMN()-2)/24,5),'Расчет сбытовых надбавок'!$B$2281:'Расчет сбытовых надбавок'!$G$3024,3)</f>
        <v>52.06</v>
      </c>
      <c r="E754" s="108">
        <f>VLOOKUP($A754+ROUND((COLUMN()-2)/24,5),АТС!$A$41:$F$784,5)+VLOOKUP($A754+ROUND((COLUMN()-2)/24,5),'Расчет сбытовых надбавок'!$B$2281:'Расчет сбытовых надбавок'!$G$3024,3)</f>
        <v>182.45999999999998</v>
      </c>
      <c r="F754" s="108">
        <f>VLOOKUP($A754+ROUND((COLUMN()-2)/24,5),АТС!$A$41:$F$784,5)+VLOOKUP($A754+ROUND((COLUMN()-2)/24,5),'Расчет сбытовых надбавок'!$B$2281:'Расчет сбытовых надбавок'!$G$3024,3)</f>
        <v>0.97</v>
      </c>
      <c r="G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08">
        <f>VLOOKUP($A754+ROUND((COLUMN()-2)/24,5),АТС!$A$41:$F$784,5)+VLOOKUP($A754+ROUND((COLUMN()-2)/24,5),'Расчет сбытовых надбавок'!$B$2281:'Расчет сбытовых надбавок'!$G$3024,3)</f>
        <v>90.63</v>
      </c>
      <c r="J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08">
        <f>VLOOKUP($A754+ROUND((COLUMN()-2)/24,5),АТС!$A$41:$F$784,5)+VLOOKUP($A754+ROUND((COLUMN()-2)/24,5),'Расчет сбытовых надбавок'!$B$2281:'Расчет сбытовых надбавок'!$G$3024,3)</f>
        <v>148.96</v>
      </c>
      <c r="M754" s="108">
        <f>VLOOKUP($A754+ROUND((COLUMN()-2)/24,5),АТС!$A$41:$F$784,5)+VLOOKUP($A754+ROUND((COLUMN()-2)/24,5),'Расчет сбытовых надбавок'!$B$2281:'Расчет сбытовых надбавок'!$G$3024,3)</f>
        <v>231.82</v>
      </c>
      <c r="N754" s="108">
        <f>VLOOKUP($A754+ROUND((COLUMN()-2)/24,5),АТС!$A$41:$F$784,5)+VLOOKUP($A754+ROUND((COLUMN()-2)/24,5),'Расчет сбытовых надбавок'!$B$2281:'Расчет сбытовых надбавок'!$G$3024,3)</f>
        <v>149.13</v>
      </c>
      <c r="O754" s="108">
        <f>VLOOKUP($A754+ROUND((COLUMN()-2)/24,5),АТС!$A$41:$F$784,5)+VLOOKUP($A754+ROUND((COLUMN()-2)/24,5),'Расчет сбытовых надбавок'!$B$2281:'Расчет сбытовых надбавок'!$G$3024,3)</f>
        <v>163.62</v>
      </c>
      <c r="P754" s="108">
        <f>VLOOKUP($A754+ROUND((COLUMN()-2)/24,5),АТС!$A$41:$F$784,5)+VLOOKUP($A754+ROUND((COLUMN()-2)/24,5),'Расчет сбытовых надбавок'!$B$2281:'Расчет сбытовых надбавок'!$G$3024,3)</f>
        <v>113.77000000000001</v>
      </c>
      <c r="Q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S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T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08">
        <f>VLOOKUP($A754+ROUND((COLUMN()-2)/24,5),АТС!$A$41:$F$784,5)+VLOOKUP($A754+ROUND((COLUMN()-2)/24,5),'Расчет сбытовых надбавок'!$B$2281:'Расчет сбытовых надбавок'!$G$3024,3)</f>
        <v>0.01</v>
      </c>
      <c r="V754" s="108">
        <f>VLOOKUP($A754+ROUND((COLUMN()-2)/24,5),АТС!$A$41:$F$784,5)+VLOOKUP($A754+ROUND((COLUMN()-2)/24,5),'Расчет сбытовых надбавок'!$B$2281:'Расчет сбытовых надбавок'!$G$3024,3)</f>
        <v>119.38</v>
      </c>
      <c r="W754" s="108">
        <f>VLOOKUP($A754+ROUND((COLUMN()-2)/24,5),АТС!$A$41:$F$784,5)+VLOOKUP($A754+ROUND((COLUMN()-2)/24,5),'Расчет сбытовых надбавок'!$B$2281:'Расчет сбытовых надбавок'!$G$3024,3)</f>
        <v>177.53</v>
      </c>
      <c r="X754" s="108">
        <f>VLOOKUP($A754+ROUND((COLUMN()-2)/24,5),АТС!$A$41:$F$784,5)+VLOOKUP($A754+ROUND((COLUMN()-2)/24,5),'Расчет сбытовых надбавок'!$B$2281:'Расчет сбытовых надбавок'!$G$3024,3)</f>
        <v>190.41</v>
      </c>
      <c r="Y754" s="108">
        <f>VLOOKUP($A754+ROUND((COLUMN()-2)/24,5),АТС!$A$41:$F$784,5)+VLOOKUP($A754+ROUND((COLUMN()-2)/24,5),'Расчет сбытовых надбавок'!$B$2281:'Расчет сбытовых надбавок'!$G$3024,3)</f>
        <v>181.51</v>
      </c>
    </row>
    <row r="755" spans="1:25" x14ac:dyDescent="0.2">
      <c r="A755" s="88">
        <f t="shared" si="20"/>
        <v>41980</v>
      </c>
      <c r="B755" s="108">
        <f>VLOOKUP($A755+ROUND((COLUMN()-2)/24,5),АТС!$A$41:$F$784,5)+VLOOKUP($A755+ROUND((COLUMN()-2)/24,5),'Расчет сбытовых надбавок'!$B$2281:'Расчет сбытовых надбавок'!$G$3024,3)</f>
        <v>174.36</v>
      </c>
      <c r="C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D755" s="108">
        <f>VLOOKUP($A755+ROUND((COLUMN()-2)/24,5),АТС!$A$41:$F$784,5)+VLOOKUP($A755+ROUND((COLUMN()-2)/24,5),'Расчет сбытовых надбавок'!$B$2281:'Расчет сбытовых надбавок'!$G$3024,3)</f>
        <v>35.450000000000003</v>
      </c>
      <c r="E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F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G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H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K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L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M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N755" s="108">
        <f>VLOOKUP($A755+ROUND((COLUMN()-2)/24,5),АТС!$A$41:$F$784,5)+VLOOKUP($A755+ROUND((COLUMN()-2)/24,5),'Расчет сбытовых надбавок'!$B$2281:'Расчет сбытовых надбавок'!$G$3024,3)</f>
        <v>6.48</v>
      </c>
      <c r="O755" s="108">
        <f>VLOOKUP($A755+ROUND((COLUMN()-2)/24,5),АТС!$A$41:$F$784,5)+VLOOKUP($A755+ROUND((COLUMN()-2)/24,5),'Расчет сбытовых надбавок'!$B$2281:'Расчет сбытовых надбавок'!$G$3024,3)</f>
        <v>7.8500000000000005</v>
      </c>
      <c r="P755" s="108">
        <f>VLOOKUP($A755+ROUND((COLUMN()-2)/24,5),АТС!$A$41:$F$784,5)+VLOOKUP($A755+ROUND((COLUMN()-2)/24,5),'Расчет сбытовых надбавок'!$B$2281:'Расчет сбытовых надбавок'!$G$3024,3)</f>
        <v>51.180000000000007</v>
      </c>
      <c r="Q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R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S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T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U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V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W755" s="108">
        <f>VLOOKUP($A755+ROUND((COLUMN()-2)/24,5),АТС!$A$41:$F$784,5)+VLOOKUP($A755+ROUND((COLUMN()-2)/24,5),'Расчет сбытовых надбавок'!$B$2281:'Расчет сбытовых надбавок'!$G$3024,3)</f>
        <v>83.7</v>
      </c>
      <c r="X755" s="108">
        <f>VLOOKUP($A755+ROUND((COLUMN()-2)/24,5),АТС!$A$41:$F$784,5)+VLOOKUP($A755+ROUND((COLUMN()-2)/24,5),'Расчет сбытовых надбавок'!$B$2281:'Расчет сбытовых надбавок'!$G$3024,3)</f>
        <v>780.8</v>
      </c>
      <c r="Y755" s="108">
        <f>VLOOKUP($A755+ROUND((COLUMN()-2)/24,5),АТС!$A$41:$F$784,5)+VLOOKUP($A755+ROUND((COLUMN()-2)/24,5),'Расчет сбытовых надбавок'!$B$2281:'Расчет сбытовых надбавок'!$G$3024,3)</f>
        <v>704.86999999999989</v>
      </c>
    </row>
    <row r="756" spans="1:25" x14ac:dyDescent="0.2">
      <c r="A756" s="88">
        <f t="shared" si="20"/>
        <v>41981</v>
      </c>
      <c r="B756" s="108">
        <f>VLOOKUP($A756+ROUND((COLUMN()-2)/24,5),АТС!$A$41:$F$784,5)+VLOOKUP($A756+ROUND((COLUMN()-2)/24,5),'Расчет сбытовых надбавок'!$B$2281:'Расчет сбытовых надбавок'!$G$3024,3)</f>
        <v>182.05</v>
      </c>
      <c r="C756" s="108">
        <f>VLOOKUP($A756+ROUND((COLUMN()-2)/24,5),АТС!$A$41:$F$784,5)+VLOOKUP($A756+ROUND((COLUMN()-2)/24,5),'Расчет сбытовых надбавок'!$B$2281:'Расчет сбытовых надбавок'!$G$3024,3)</f>
        <v>124.93</v>
      </c>
      <c r="D756" s="108">
        <f>VLOOKUP($A756+ROUND((COLUMN()-2)/24,5),АТС!$A$41:$F$784,5)+VLOOKUP($A756+ROUND((COLUMN()-2)/24,5),'Расчет сбытовых надбавок'!$B$2281:'Расчет сбытовых надбавок'!$G$3024,3)</f>
        <v>453.94</v>
      </c>
      <c r="E756" s="108">
        <f>VLOOKUP($A756+ROUND((COLUMN()-2)/24,5),АТС!$A$41:$F$784,5)+VLOOKUP($A756+ROUND((COLUMN()-2)/24,5),'Расчет сбытовых надбавок'!$B$2281:'Расчет сбытовых надбавок'!$G$3024,3)</f>
        <v>54.269999999999996</v>
      </c>
      <c r="F756" s="108">
        <f>VLOOKUP($A756+ROUND((COLUMN()-2)/24,5),АТС!$A$41:$F$784,5)+VLOOKUP($A756+ROUND((COLUMN()-2)/24,5),'Расчет сбытовых надбавок'!$B$2281:'Расчет сбытовых надбавок'!$G$3024,3)</f>
        <v>155.61000000000001</v>
      </c>
      <c r="G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8">
        <f>VLOOKUP($A756+ROUND((COLUMN()-2)/24,5),АТС!$A$41:$F$784,5)+VLOOKUP($A756+ROUND((COLUMN()-2)/24,5),'Расчет сбытовых надбавок'!$B$2281:'Расчет сбытовых надбавок'!$G$3024,3)</f>
        <v>119.10000000000001</v>
      </c>
      <c r="J756" s="108">
        <f>VLOOKUP($A756+ROUND((COLUMN()-2)/24,5),АТС!$A$41:$F$784,5)+VLOOKUP($A756+ROUND((COLUMN()-2)/24,5),'Расчет сбытовых надбавок'!$B$2281:'Расчет сбытовых надбавок'!$G$3024,3)</f>
        <v>121.75999999999999</v>
      </c>
      <c r="K756" s="108">
        <f>VLOOKUP($A756+ROUND((COLUMN()-2)/24,5),АТС!$A$41:$F$784,5)+VLOOKUP($A756+ROUND((COLUMN()-2)/24,5),'Расчет сбытовых надбавок'!$B$2281:'Расчет сбытовых надбавок'!$G$3024,3)</f>
        <v>747.15</v>
      </c>
      <c r="L756" s="108">
        <f>VLOOKUP($A756+ROUND((COLUMN()-2)/24,5),АТС!$A$41:$F$784,5)+VLOOKUP($A756+ROUND((COLUMN()-2)/24,5),'Расчет сбытовых надбавок'!$B$2281:'Расчет сбытовых надбавок'!$G$3024,3)</f>
        <v>777.68000000000006</v>
      </c>
      <c r="M756" s="108">
        <f>VLOOKUP($A756+ROUND((COLUMN()-2)/24,5),АТС!$A$41:$F$784,5)+VLOOKUP($A756+ROUND((COLUMN()-2)/24,5),'Расчет сбытовых надбавок'!$B$2281:'Расчет сбытовых надбавок'!$G$3024,3)</f>
        <v>752.44</v>
      </c>
      <c r="N756" s="108">
        <f>VLOOKUP($A756+ROUND((COLUMN()-2)/24,5),АТС!$A$41:$F$784,5)+VLOOKUP($A756+ROUND((COLUMN()-2)/24,5),'Расчет сбытовых надбавок'!$B$2281:'Расчет сбытовых надбавок'!$G$3024,3)</f>
        <v>298.81</v>
      </c>
      <c r="O756" s="108">
        <f>VLOOKUP($A756+ROUND((COLUMN()-2)/24,5),АТС!$A$41:$F$784,5)+VLOOKUP($A756+ROUND((COLUMN()-2)/24,5),'Расчет сбытовых надбавок'!$B$2281:'Расчет сбытовых надбавок'!$G$3024,3)</f>
        <v>319.45</v>
      </c>
      <c r="P756" s="108">
        <f>VLOOKUP($A756+ROUND((COLUMN()-2)/24,5),АТС!$A$41:$F$784,5)+VLOOKUP($A756+ROUND((COLUMN()-2)/24,5),'Расчет сбытовых надбавок'!$B$2281:'Расчет сбытовых надбавок'!$G$3024,3)</f>
        <v>9.1199999999999992</v>
      </c>
      <c r="Q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0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S756" s="108">
        <f>VLOOKUP($A756+ROUND((COLUMN()-2)/24,5),АТС!$A$41:$F$784,5)+VLOOKUP($A756+ROUND((COLUMN()-2)/24,5),'Расчет сбытовых надбавок'!$B$2281:'Расчет сбытовых надбавок'!$G$3024,3)</f>
        <v>758.8</v>
      </c>
      <c r="T756" s="108">
        <f>VLOOKUP($A756+ROUND((COLUMN()-2)/24,5),АТС!$A$41:$F$784,5)+VLOOKUP($A756+ROUND((COLUMN()-2)/24,5),'Расчет сбытовых надбавок'!$B$2281:'Расчет сбытовых надбавок'!$G$3024,3)</f>
        <v>41.230000000000004</v>
      </c>
      <c r="U756" s="108">
        <f>VLOOKUP($A756+ROUND((COLUMN()-2)/24,5),АТС!$A$41:$F$784,5)+VLOOKUP($A756+ROUND((COLUMN()-2)/24,5),'Расчет сбытовых надбавок'!$B$2281:'Расчет сбытовых надбавок'!$G$3024,3)</f>
        <v>429.03</v>
      </c>
      <c r="V756" s="108">
        <f>VLOOKUP($A756+ROUND((COLUMN()-2)/24,5),АТС!$A$41:$F$784,5)+VLOOKUP($A756+ROUND((COLUMN()-2)/24,5),'Расчет сбытовых надбавок'!$B$2281:'Расчет сбытовых надбавок'!$G$3024,3)</f>
        <v>1159.02</v>
      </c>
      <c r="W756" s="108">
        <f>VLOOKUP($A756+ROUND((COLUMN()-2)/24,5),АТС!$A$41:$F$784,5)+VLOOKUP($A756+ROUND((COLUMN()-2)/24,5),'Расчет сбытовых надбавок'!$B$2281:'Расчет сбытовых надбавок'!$G$3024,3)</f>
        <v>1059.92</v>
      </c>
      <c r="X756" s="108">
        <f>VLOOKUP($A756+ROUND((COLUMN()-2)/24,5),АТС!$A$41:$F$784,5)+VLOOKUP($A756+ROUND((COLUMN()-2)/24,5),'Расчет сбытовых надбавок'!$B$2281:'Расчет сбытовых надбавок'!$G$3024,3)</f>
        <v>480.74</v>
      </c>
      <c r="Y756" s="108">
        <f>VLOOKUP($A756+ROUND((COLUMN()-2)/24,5),АТС!$A$41:$F$784,5)+VLOOKUP($A756+ROUND((COLUMN()-2)/24,5),'Расчет сбытовых надбавок'!$B$2281:'Расчет сбытовых надбавок'!$G$3024,3)</f>
        <v>590.14</v>
      </c>
    </row>
    <row r="757" spans="1:25" x14ac:dyDescent="0.2">
      <c r="A757" s="88">
        <f t="shared" si="20"/>
        <v>41982</v>
      </c>
      <c r="B757" s="108">
        <f>VLOOKUP($A757+ROUND((COLUMN()-2)/24,5),АТС!$A$41:$F$784,5)+VLOOKUP($A757+ROUND((COLUMN()-2)/24,5),'Расчет сбытовых надбавок'!$B$2281:'Расчет сбытовых надбавок'!$G$3024,3)</f>
        <v>122.88000000000001</v>
      </c>
      <c r="C757" s="108">
        <f>VLOOKUP($A757+ROUND((COLUMN()-2)/24,5),АТС!$A$41:$F$784,5)+VLOOKUP($A757+ROUND((COLUMN()-2)/24,5),'Расчет сбытовых надбавок'!$B$2281:'Расчет сбытовых надбавок'!$G$3024,3)</f>
        <v>297.81</v>
      </c>
      <c r="D757" s="108">
        <f>VLOOKUP($A757+ROUND((COLUMN()-2)/24,5),АТС!$A$41:$F$784,5)+VLOOKUP($A757+ROUND((COLUMN()-2)/24,5),'Расчет сбытовых надбавок'!$B$2281:'Расчет сбытовых надбавок'!$G$3024,3)</f>
        <v>988.28</v>
      </c>
      <c r="E757" s="108">
        <f>VLOOKUP($A757+ROUND((COLUMN()-2)/24,5),АТС!$A$41:$F$784,5)+VLOOKUP($A757+ROUND((COLUMN()-2)/24,5),'Расчет сбытовых надбавок'!$B$2281:'Расчет сбытовых надбавок'!$G$3024,3)</f>
        <v>723.63</v>
      </c>
      <c r="F757" s="108">
        <f>VLOOKUP($A757+ROUND((COLUMN()-2)/24,5),АТС!$A$41:$F$784,5)+VLOOKUP($A757+ROUND((COLUMN()-2)/24,5),'Расчет сбытовых надбавок'!$B$2281:'Расчет сбытовых надбавок'!$G$3024,3)</f>
        <v>298.97000000000003</v>
      </c>
      <c r="G757" s="108">
        <f>VLOOKUP($A757+ROUND((COLUMN()-2)/24,5),АТС!$A$41:$F$784,5)+VLOOKUP($A757+ROUND((COLUMN()-2)/24,5),'Расчет сбытовых надбавок'!$B$2281:'Расчет сбытовых надбавок'!$G$3024,3)</f>
        <v>86</v>
      </c>
      <c r="H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8">
        <f>VLOOKUP($A757+ROUND((COLUMN()-2)/24,5),АТС!$A$41:$F$784,5)+VLOOKUP($A757+ROUND((COLUMN()-2)/24,5),'Расчет сбытовых надбавок'!$B$2281:'Расчет сбытовых надбавок'!$G$3024,3)</f>
        <v>5.36</v>
      </c>
      <c r="J757" s="108">
        <f>VLOOKUP($A757+ROUND((COLUMN()-2)/24,5),АТС!$A$41:$F$784,5)+VLOOKUP($A757+ROUND((COLUMN()-2)/24,5),'Расчет сбытовых надбавок'!$B$2281:'Расчет сбытовых надбавок'!$G$3024,3)</f>
        <v>12.57</v>
      </c>
      <c r="K757" s="108">
        <f>VLOOKUP($A757+ROUND((COLUMN()-2)/24,5),АТС!$A$41:$F$784,5)+VLOOKUP($A757+ROUND((COLUMN()-2)/24,5),'Расчет сбытовых надбавок'!$B$2281:'Расчет сбытовых надбавок'!$G$3024,3)</f>
        <v>54.74</v>
      </c>
      <c r="L757" s="108">
        <f>VLOOKUP($A757+ROUND((COLUMN()-2)/24,5),АТС!$A$41:$F$784,5)+VLOOKUP($A757+ROUND((COLUMN()-2)/24,5),'Расчет сбытовых надбавок'!$B$2281:'Расчет сбытовых надбавок'!$G$3024,3)</f>
        <v>147.57999999999998</v>
      </c>
      <c r="M757" s="108">
        <f>VLOOKUP($A757+ROUND((COLUMN()-2)/24,5),АТС!$A$41:$F$784,5)+VLOOKUP($A757+ROUND((COLUMN()-2)/24,5),'Расчет сбытовых надбавок'!$B$2281:'Расчет сбытовых надбавок'!$G$3024,3)</f>
        <v>109.42999999999999</v>
      </c>
      <c r="N757" s="108">
        <f>VLOOKUP($A757+ROUND((COLUMN()-2)/24,5),АТС!$A$41:$F$784,5)+VLOOKUP($A757+ROUND((COLUMN()-2)/24,5),'Расчет сбытовых надбавок'!$B$2281:'Расчет сбытовых надбавок'!$G$3024,3)</f>
        <v>242.57</v>
      </c>
      <c r="O757" s="108">
        <f>VLOOKUP($A757+ROUND((COLUMN()-2)/24,5),АТС!$A$41:$F$784,5)+VLOOKUP($A757+ROUND((COLUMN()-2)/24,5),'Расчет сбытовых надбавок'!$B$2281:'Расчет сбытовых надбавок'!$G$3024,3)</f>
        <v>262.06</v>
      </c>
      <c r="P757" s="108">
        <f>VLOOKUP($A757+ROUND((COLUMN()-2)/24,5),АТС!$A$41:$F$784,5)+VLOOKUP($A757+ROUND((COLUMN()-2)/24,5),'Расчет сбытовых надбавок'!$B$2281:'Расчет сбытовых надбавок'!$G$3024,3)</f>
        <v>20.45</v>
      </c>
      <c r="Q757" s="108">
        <f>VLOOKUP($A757+ROUND((COLUMN()-2)/24,5),АТС!$A$41:$F$784,5)+VLOOKUP($A757+ROUND((COLUMN()-2)/24,5),'Расчет сбытовых надбавок'!$B$2281:'Расчет сбытовых надбавок'!$G$3024,3)</f>
        <v>32.409999999999997</v>
      </c>
      <c r="R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S757" s="108">
        <f>VLOOKUP($A757+ROUND((COLUMN()-2)/24,5),АТС!$A$41:$F$784,5)+VLOOKUP($A757+ROUND((COLUMN()-2)/24,5),'Расчет сбытовых надбавок'!$B$2281:'Расчет сбытовых надбавок'!$G$3024,3)</f>
        <v>3.19</v>
      </c>
      <c r="T757" s="108">
        <f>VLOOKUP($A757+ROUND((COLUMN()-2)/24,5),АТС!$A$41:$F$784,5)+VLOOKUP($A757+ROUND((COLUMN()-2)/24,5),'Расчет сбытовых надбавок'!$B$2281:'Расчет сбытовых надбавок'!$G$3024,3)</f>
        <v>189.32999999999998</v>
      </c>
      <c r="U757" s="108">
        <f>VLOOKUP($A757+ROUND((COLUMN()-2)/24,5),АТС!$A$41:$F$784,5)+VLOOKUP($A757+ROUND((COLUMN()-2)/24,5),'Расчет сбытовых надбавок'!$B$2281:'Расчет сбытовых надбавок'!$G$3024,3)</f>
        <v>269.09000000000003</v>
      </c>
      <c r="V757" s="108">
        <f>VLOOKUP($A757+ROUND((COLUMN()-2)/24,5),АТС!$A$41:$F$784,5)+VLOOKUP($A757+ROUND((COLUMN()-2)/24,5),'Расчет сбытовых надбавок'!$B$2281:'Расчет сбытовых надбавок'!$G$3024,3)</f>
        <v>182.73999999999998</v>
      </c>
      <c r="W757" s="108">
        <f>VLOOKUP($A757+ROUND((COLUMN()-2)/24,5),АТС!$A$41:$F$784,5)+VLOOKUP($A757+ROUND((COLUMN()-2)/24,5),'Расчет сбытовых надбавок'!$B$2281:'Расчет сбытовых надбавок'!$G$3024,3)</f>
        <v>125.38</v>
      </c>
      <c r="X757" s="108">
        <f>VLOOKUP($A757+ROUND((COLUMN()-2)/24,5),АТС!$A$41:$F$784,5)+VLOOKUP($A757+ROUND((COLUMN()-2)/24,5),'Расчет сбытовых надбавок'!$B$2281:'Расчет сбытовых надбавок'!$G$3024,3)</f>
        <v>233.81</v>
      </c>
      <c r="Y757" s="108">
        <f>VLOOKUP($A757+ROUND((COLUMN()-2)/24,5),АТС!$A$41:$F$784,5)+VLOOKUP($A757+ROUND((COLUMN()-2)/24,5),'Расчет сбытовых надбавок'!$B$2281:'Расчет сбытовых надбавок'!$G$3024,3)</f>
        <v>769.72</v>
      </c>
    </row>
    <row r="758" spans="1:25" x14ac:dyDescent="0.2">
      <c r="A758" s="88">
        <f t="shared" si="20"/>
        <v>41983</v>
      </c>
      <c r="B758" s="108">
        <f>VLOOKUP($A758+ROUND((COLUMN()-2)/24,5),АТС!$A$41:$F$784,5)+VLOOKUP($A758+ROUND((COLUMN()-2)/24,5),'Расчет сбытовых надбавок'!$B$2281:'Расчет сбытовых надбавок'!$G$3024,3)</f>
        <v>220.92000000000002</v>
      </c>
      <c r="C758" s="108">
        <f>VLOOKUP($A758+ROUND((COLUMN()-2)/24,5),АТС!$A$41:$F$784,5)+VLOOKUP($A758+ROUND((COLUMN()-2)/24,5),'Расчет сбытовых надбавок'!$B$2281:'Расчет сбытовых надбавок'!$G$3024,3)</f>
        <v>316.25</v>
      </c>
      <c r="D758" s="108">
        <f>VLOOKUP($A758+ROUND((COLUMN()-2)/24,5),АТС!$A$41:$F$784,5)+VLOOKUP($A758+ROUND((COLUMN()-2)/24,5),'Расчет сбытовых надбавок'!$B$2281:'Расчет сбытовых надбавок'!$G$3024,3)</f>
        <v>467.89000000000004</v>
      </c>
      <c r="E758" s="108">
        <f>VLOOKUP($A758+ROUND((COLUMN()-2)/24,5),АТС!$A$41:$F$784,5)+VLOOKUP($A758+ROUND((COLUMN()-2)/24,5),'Расчет сбытовых надбавок'!$B$2281:'Расчет сбытовых надбавок'!$G$3024,3)</f>
        <v>395.5</v>
      </c>
      <c r="F758" s="108">
        <f>VLOOKUP($A758+ROUND((COLUMN()-2)/24,5),АТС!$A$41:$F$784,5)+VLOOKUP($A758+ROUND((COLUMN()-2)/24,5),'Расчет сбытовых надбавок'!$B$2281:'Расчет сбытовых надбавок'!$G$3024,3)</f>
        <v>153.37</v>
      </c>
      <c r="G758" s="108">
        <f>VLOOKUP($A758+ROUND((COLUMN()-2)/24,5),АТС!$A$41:$F$784,5)+VLOOKUP($A758+ROUND((COLUMN()-2)/24,5),'Расчет сбытовых надбавок'!$B$2281:'Расчет сбытовых надбавок'!$G$3024,3)</f>
        <v>14.649999999999999</v>
      </c>
      <c r="H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8">
        <f>VLOOKUP($A758+ROUND((COLUMN()-2)/24,5),АТС!$A$41:$F$784,5)+VLOOKUP($A758+ROUND((COLUMN()-2)/24,5),'Расчет сбытовых надбавок'!$B$2281:'Расчет сбытовых надбавок'!$G$3024,3)</f>
        <v>41.21</v>
      </c>
      <c r="J758" s="108">
        <f>VLOOKUP($A758+ROUND((COLUMN()-2)/24,5),АТС!$A$41:$F$784,5)+VLOOKUP($A758+ROUND((COLUMN()-2)/24,5),'Расчет сбытовых надбавок'!$B$2281:'Расчет сбытовых надбавок'!$G$3024,3)</f>
        <v>76.010000000000005</v>
      </c>
      <c r="K758" s="108">
        <f>VLOOKUP($A758+ROUND((COLUMN()-2)/24,5),АТС!$A$41:$F$784,5)+VLOOKUP($A758+ROUND((COLUMN()-2)/24,5),'Расчет сбытовых надбавок'!$B$2281:'Расчет сбытовых надбавок'!$G$3024,3)</f>
        <v>119.78999999999999</v>
      </c>
      <c r="L758" s="108">
        <f>VLOOKUP($A758+ROUND((COLUMN()-2)/24,5),АТС!$A$41:$F$784,5)+VLOOKUP($A758+ROUND((COLUMN()-2)/24,5),'Расчет сбытовых надбавок'!$B$2281:'Расчет сбытовых надбавок'!$G$3024,3)</f>
        <v>234.19</v>
      </c>
      <c r="M758" s="108">
        <f>VLOOKUP($A758+ROUND((COLUMN()-2)/24,5),АТС!$A$41:$F$784,5)+VLOOKUP($A758+ROUND((COLUMN()-2)/24,5),'Расчет сбытовых надбавок'!$B$2281:'Расчет сбытовых надбавок'!$G$3024,3)</f>
        <v>276.10000000000002</v>
      </c>
      <c r="N758" s="108">
        <f>VLOOKUP($A758+ROUND((COLUMN()-2)/24,5),АТС!$A$41:$F$784,5)+VLOOKUP($A758+ROUND((COLUMN()-2)/24,5),'Расчет сбытовых надбавок'!$B$2281:'Расчет сбытовых надбавок'!$G$3024,3)</f>
        <v>211.88</v>
      </c>
      <c r="O758" s="108">
        <f>VLOOKUP($A758+ROUND((COLUMN()-2)/24,5),АТС!$A$41:$F$784,5)+VLOOKUP($A758+ROUND((COLUMN()-2)/24,5),'Расчет сбытовых надбавок'!$B$2281:'Расчет сбытовых надбавок'!$G$3024,3)</f>
        <v>227.16000000000003</v>
      </c>
      <c r="P758" s="108">
        <f>VLOOKUP($A758+ROUND((COLUMN()-2)/24,5),АТС!$A$41:$F$784,5)+VLOOKUP($A758+ROUND((COLUMN()-2)/24,5),'Расчет сбытовых надбавок'!$B$2281:'Расчет сбытовых надбавок'!$G$3024,3)</f>
        <v>208.67000000000002</v>
      </c>
      <c r="Q758" s="108">
        <f>VLOOKUP($A758+ROUND((COLUMN()-2)/24,5),АТС!$A$41:$F$784,5)+VLOOKUP($A758+ROUND((COLUMN()-2)/24,5),'Расчет сбытовых надбавок'!$B$2281:'Расчет сбытовых надбавок'!$G$3024,3)</f>
        <v>173.13</v>
      </c>
      <c r="R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8">
        <f>VLOOKUP($A758+ROUND((COLUMN()-2)/24,5),АТС!$A$41:$F$784,5)+VLOOKUP($A758+ROUND((COLUMN()-2)/24,5),'Расчет сбытовых надбавок'!$B$2281:'Расчет сбытовых надбавок'!$G$3024,3)</f>
        <v>112.5</v>
      </c>
      <c r="T758" s="108">
        <f>VLOOKUP($A758+ROUND((COLUMN()-2)/24,5),АТС!$A$41:$F$784,5)+VLOOKUP($A758+ROUND((COLUMN()-2)/24,5),'Расчет сбытовых надбавок'!$B$2281:'Расчет сбытовых надбавок'!$G$3024,3)</f>
        <v>190.89999999999998</v>
      </c>
      <c r="U758" s="108">
        <f>VLOOKUP($A758+ROUND((COLUMN()-2)/24,5),АТС!$A$41:$F$784,5)+VLOOKUP($A758+ROUND((COLUMN()-2)/24,5),'Расчет сбытовых надбавок'!$B$2281:'Расчет сбытовых надбавок'!$G$3024,3)</f>
        <v>216.94</v>
      </c>
      <c r="V758" s="108">
        <f>VLOOKUP($A758+ROUND((COLUMN()-2)/24,5),АТС!$A$41:$F$784,5)+VLOOKUP($A758+ROUND((COLUMN()-2)/24,5),'Расчет сбытовых надбавок'!$B$2281:'Расчет сбытовых надбавок'!$G$3024,3)</f>
        <v>485.05999999999995</v>
      </c>
      <c r="W758" s="108">
        <f>VLOOKUP($A758+ROUND((COLUMN()-2)/24,5),АТС!$A$41:$F$784,5)+VLOOKUP($A758+ROUND((COLUMN()-2)/24,5),'Расчет сбытовых надбавок'!$B$2281:'Расчет сбытовых надбавок'!$G$3024,3)</f>
        <v>631.04</v>
      </c>
      <c r="X758" s="108">
        <f>VLOOKUP($A758+ROUND((COLUMN()-2)/24,5),АТС!$A$41:$F$784,5)+VLOOKUP($A758+ROUND((COLUMN()-2)/24,5),'Расчет сбытовых надбавок'!$B$2281:'Расчет сбытовых надбавок'!$G$3024,3)</f>
        <v>823.22</v>
      </c>
      <c r="Y758" s="108">
        <f>VLOOKUP($A758+ROUND((COLUMN()-2)/24,5),АТС!$A$41:$F$784,5)+VLOOKUP($A758+ROUND((COLUMN()-2)/24,5),'Расчет сбытовых надбавок'!$B$2281:'Расчет сбытовых надбавок'!$G$3024,3)</f>
        <v>718.08</v>
      </c>
    </row>
    <row r="759" spans="1:25" x14ac:dyDescent="0.2">
      <c r="A759" s="88">
        <f t="shared" si="20"/>
        <v>41984</v>
      </c>
      <c r="B759" s="108">
        <f>VLOOKUP($A759+ROUND((COLUMN()-2)/24,5),АТС!$A$41:$F$784,5)+VLOOKUP($A759+ROUND((COLUMN()-2)/24,5),'Расчет сбытовых надбавок'!$B$2281:'Расчет сбытовых надбавок'!$G$3024,3)</f>
        <v>474.76</v>
      </c>
      <c r="C759" s="108">
        <f>VLOOKUP($A759+ROUND((COLUMN()-2)/24,5),АТС!$A$41:$F$784,5)+VLOOKUP($A759+ROUND((COLUMN()-2)/24,5),'Расчет сбытовых надбавок'!$B$2281:'Расчет сбытовых надбавок'!$G$3024,3)</f>
        <v>430.56</v>
      </c>
      <c r="D759" s="108">
        <f>VLOOKUP($A759+ROUND((COLUMN()-2)/24,5),АТС!$A$41:$F$784,5)+VLOOKUP($A759+ROUND((COLUMN()-2)/24,5),'Расчет сбытовых надбавок'!$B$2281:'Расчет сбытовых надбавок'!$G$3024,3)</f>
        <v>786.71</v>
      </c>
      <c r="E759" s="108">
        <f>VLOOKUP($A759+ROUND((COLUMN()-2)/24,5),АТС!$A$41:$F$784,5)+VLOOKUP($A759+ROUND((COLUMN()-2)/24,5),'Расчет сбытовых надбавок'!$B$2281:'Расчет сбытовых надбавок'!$G$3024,3)</f>
        <v>339.04</v>
      </c>
      <c r="F759" s="108">
        <f>VLOOKUP($A759+ROUND((COLUMN()-2)/24,5),АТС!$A$41:$F$784,5)+VLOOKUP($A759+ROUND((COLUMN()-2)/24,5),'Расчет сбытовых надбавок'!$B$2281:'Расчет сбытовых надбавок'!$G$3024,3)</f>
        <v>168.98000000000002</v>
      </c>
      <c r="G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8">
        <f>VLOOKUP($A759+ROUND((COLUMN()-2)/24,5),АТС!$A$41:$F$784,5)+VLOOKUP($A759+ROUND((COLUMN()-2)/24,5),'Расчет сбытовых надбавок'!$B$2281:'Расчет сбытовых надбавок'!$G$3024,3)</f>
        <v>19.799999999999997</v>
      </c>
      <c r="L759" s="108">
        <f>VLOOKUP($A759+ROUND((COLUMN()-2)/24,5),АТС!$A$41:$F$784,5)+VLOOKUP($A759+ROUND((COLUMN()-2)/24,5),'Расчет сбытовых надбавок'!$B$2281:'Расчет сбытовых надбавок'!$G$3024,3)</f>
        <v>54.52</v>
      </c>
      <c r="M759" s="108">
        <f>VLOOKUP($A759+ROUND((COLUMN()-2)/24,5),АТС!$A$41:$F$784,5)+VLOOKUP($A759+ROUND((COLUMN()-2)/24,5),'Расчет сбытовых надбавок'!$B$2281:'Расчет сбытовых надбавок'!$G$3024,3)</f>
        <v>158.29999999999998</v>
      </c>
      <c r="N759" s="108">
        <f>VLOOKUP($A759+ROUND((COLUMN()-2)/24,5),АТС!$A$41:$F$784,5)+VLOOKUP($A759+ROUND((COLUMN()-2)/24,5),'Расчет сбытовых надбавок'!$B$2281:'Расчет сбытовых надбавок'!$G$3024,3)</f>
        <v>179.17</v>
      </c>
      <c r="O759" s="108">
        <f>VLOOKUP($A759+ROUND((COLUMN()-2)/24,5),АТС!$A$41:$F$784,5)+VLOOKUP($A759+ROUND((COLUMN()-2)/24,5),'Расчет сбытовых надбавок'!$B$2281:'Расчет сбытовых надбавок'!$G$3024,3)</f>
        <v>156.02000000000001</v>
      </c>
      <c r="P759" s="108">
        <f>VLOOKUP($A759+ROUND((COLUMN()-2)/24,5),АТС!$A$41:$F$784,5)+VLOOKUP($A759+ROUND((COLUMN()-2)/24,5),'Расчет сбытовых надбавок'!$B$2281:'Расчет сбытовых надбавок'!$G$3024,3)</f>
        <v>186.65</v>
      </c>
      <c r="Q759" s="108">
        <f>VLOOKUP($A759+ROUND((COLUMN()-2)/24,5),АТС!$A$41:$F$784,5)+VLOOKUP($A759+ROUND((COLUMN()-2)/24,5),'Расчет сбытовых надбавок'!$B$2281:'Расчет сбытовых надбавок'!$G$3024,3)</f>
        <v>38.370000000000005</v>
      </c>
      <c r="R759" s="108">
        <f>VLOOKUP($A759+ROUND((COLUMN()-2)/24,5),АТС!$A$41:$F$784,5)+VLOOKUP($A759+ROUND((COLUMN()-2)/24,5),'Расчет сбытовых надбавок'!$B$2281:'Расчет сбытовых надбавок'!$G$3024,3)</f>
        <v>0.02</v>
      </c>
      <c r="S759" s="108">
        <f>VLOOKUP($A759+ROUND((COLUMN()-2)/24,5),АТС!$A$41:$F$784,5)+VLOOKUP($A759+ROUND((COLUMN()-2)/24,5),'Расчет сбытовых надбавок'!$B$2281:'Расчет сбытовых надбавок'!$G$3024,3)</f>
        <v>37.08</v>
      </c>
      <c r="T759" s="108">
        <f>VLOOKUP($A759+ROUND((COLUMN()-2)/24,5),АТС!$A$41:$F$784,5)+VLOOKUP($A759+ROUND((COLUMN()-2)/24,5),'Расчет сбытовых надбавок'!$B$2281:'Расчет сбытовых надбавок'!$G$3024,3)</f>
        <v>41.63</v>
      </c>
      <c r="U759" s="108">
        <f>VLOOKUP($A759+ROUND((COLUMN()-2)/24,5),АТС!$A$41:$F$784,5)+VLOOKUP($A759+ROUND((COLUMN()-2)/24,5),'Расчет сбытовых надбавок'!$B$2281:'Расчет сбытовых надбавок'!$G$3024,3)</f>
        <v>24.119999999999997</v>
      </c>
      <c r="V759" s="108">
        <f>VLOOKUP($A759+ROUND((COLUMN()-2)/24,5),АТС!$A$41:$F$784,5)+VLOOKUP($A759+ROUND((COLUMN()-2)/24,5),'Расчет сбытовых надбавок'!$B$2281:'Расчет сбытовых надбавок'!$G$3024,3)</f>
        <v>212.02</v>
      </c>
      <c r="W759" s="108">
        <f>VLOOKUP($A759+ROUND((COLUMN()-2)/24,5),АТС!$A$41:$F$784,5)+VLOOKUP($A759+ROUND((COLUMN()-2)/24,5),'Расчет сбытовых надбавок'!$B$2281:'Расчет сбытовых надбавок'!$G$3024,3)</f>
        <v>429.15000000000003</v>
      </c>
      <c r="X759" s="108">
        <f>VLOOKUP($A759+ROUND((COLUMN()-2)/24,5),АТС!$A$41:$F$784,5)+VLOOKUP($A759+ROUND((COLUMN()-2)/24,5),'Расчет сбытовых надбавок'!$B$2281:'Расчет сбытовых надбавок'!$G$3024,3)</f>
        <v>104.26</v>
      </c>
      <c r="Y759" s="108">
        <f>VLOOKUP($A759+ROUND((COLUMN()-2)/24,5),АТС!$A$41:$F$784,5)+VLOOKUP($A759+ROUND((COLUMN()-2)/24,5),'Расчет сбытовых надбавок'!$B$2281:'Расчет сбытовых надбавок'!$G$3024,3)</f>
        <v>682.46999999999991</v>
      </c>
    </row>
    <row r="760" spans="1:25" x14ac:dyDescent="0.2">
      <c r="A760" s="88">
        <f t="shared" si="20"/>
        <v>41985</v>
      </c>
      <c r="B760" s="108">
        <f>VLOOKUP($A760+ROUND((COLUMN()-2)/24,5),АТС!$A$41:$F$784,5)+VLOOKUP($A760+ROUND((COLUMN()-2)/24,5),'Расчет сбытовых надбавок'!$B$2281:'Расчет сбытовых надбавок'!$G$3024,3)</f>
        <v>413.34</v>
      </c>
      <c r="C760" s="108">
        <f>VLOOKUP($A760+ROUND((COLUMN()-2)/24,5),АТС!$A$41:$F$784,5)+VLOOKUP($A760+ROUND((COLUMN()-2)/24,5),'Расчет сбытовых надбавок'!$B$2281:'Расчет сбытовых надбавок'!$G$3024,3)</f>
        <v>410.40999999999997</v>
      </c>
      <c r="D760" s="108">
        <f>VLOOKUP($A760+ROUND((COLUMN()-2)/24,5),АТС!$A$41:$F$784,5)+VLOOKUP($A760+ROUND((COLUMN()-2)/24,5),'Расчет сбытовых надбавок'!$B$2281:'Расчет сбытовых надбавок'!$G$3024,3)</f>
        <v>203.17</v>
      </c>
      <c r="E760" s="108">
        <f>VLOOKUP($A760+ROUND((COLUMN()-2)/24,5),АТС!$A$41:$F$784,5)+VLOOKUP($A760+ROUND((COLUMN()-2)/24,5),'Расчет сбытовых надбавок'!$B$2281:'Расчет сбытовых надбавок'!$G$3024,3)</f>
        <v>316.81</v>
      </c>
      <c r="F760" s="108">
        <f>VLOOKUP($A760+ROUND((COLUMN()-2)/24,5),АТС!$A$41:$F$784,5)+VLOOKUP($A760+ROUND((COLUMN()-2)/24,5),'Расчет сбытовых надбавок'!$B$2281:'Расчет сбытовых надбавок'!$G$3024,3)</f>
        <v>134.05000000000001</v>
      </c>
      <c r="G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8">
        <f>VLOOKUP($A760+ROUND((COLUMN()-2)/24,5),АТС!$A$41:$F$784,5)+VLOOKUP($A760+ROUND((COLUMN()-2)/24,5),'Расчет сбытовых надбавок'!$B$2281:'Расчет сбытовых надбавок'!$G$3024,3)</f>
        <v>51.78</v>
      </c>
      <c r="I760" s="108">
        <f>VLOOKUP($A760+ROUND((COLUMN()-2)/24,5),АТС!$A$41:$F$784,5)+VLOOKUP($A760+ROUND((COLUMN()-2)/24,5),'Расчет сбытовых надбавок'!$B$2281:'Расчет сбытовых надбавок'!$G$3024,3)</f>
        <v>160.17000000000002</v>
      </c>
      <c r="J760" s="108">
        <f>VLOOKUP($A760+ROUND((COLUMN()-2)/24,5),АТС!$A$41:$F$784,5)+VLOOKUP($A760+ROUND((COLUMN()-2)/24,5),'Расчет сбытовых надбавок'!$B$2281:'Расчет сбытовых надбавок'!$G$3024,3)</f>
        <v>247.04999999999998</v>
      </c>
      <c r="K760" s="108">
        <f>VLOOKUP($A760+ROUND((COLUMN()-2)/24,5),АТС!$A$41:$F$784,5)+VLOOKUP($A760+ROUND((COLUMN()-2)/24,5),'Расчет сбытовых надбавок'!$B$2281:'Расчет сбытовых надбавок'!$G$3024,3)</f>
        <v>278.8</v>
      </c>
      <c r="L760" s="108">
        <f>VLOOKUP($A760+ROUND((COLUMN()-2)/24,5),АТС!$A$41:$F$784,5)+VLOOKUP($A760+ROUND((COLUMN()-2)/24,5),'Расчет сбытовых надбавок'!$B$2281:'Расчет сбытовых надбавок'!$G$3024,3)</f>
        <v>371.11</v>
      </c>
      <c r="M760" s="108">
        <f>VLOOKUP($A760+ROUND((COLUMN()-2)/24,5),АТС!$A$41:$F$784,5)+VLOOKUP($A760+ROUND((COLUMN()-2)/24,5),'Расчет сбытовых надбавок'!$B$2281:'Расчет сбытовых надбавок'!$G$3024,3)</f>
        <v>390.53999999999996</v>
      </c>
      <c r="N760" s="108">
        <f>VLOOKUP($A760+ROUND((COLUMN()-2)/24,5),АТС!$A$41:$F$784,5)+VLOOKUP($A760+ROUND((COLUMN()-2)/24,5),'Расчет сбытовых надбавок'!$B$2281:'Расчет сбытовых надбавок'!$G$3024,3)</f>
        <v>174.22</v>
      </c>
      <c r="O760" s="108">
        <f>VLOOKUP($A760+ROUND((COLUMN()-2)/24,5),АТС!$A$41:$F$784,5)+VLOOKUP($A760+ROUND((COLUMN()-2)/24,5),'Расчет сбытовых надбавок'!$B$2281:'Расчет сбытовых надбавок'!$G$3024,3)</f>
        <v>178.72</v>
      </c>
      <c r="P760" s="108">
        <f>VLOOKUP($A760+ROUND((COLUMN()-2)/24,5),АТС!$A$41:$F$784,5)+VLOOKUP($A760+ROUND((COLUMN()-2)/24,5),'Расчет сбытовых надбавок'!$B$2281:'Расчет сбытовых надбавок'!$G$3024,3)</f>
        <v>165.56</v>
      </c>
      <c r="Q760" s="108">
        <f>VLOOKUP($A760+ROUND((COLUMN()-2)/24,5),АТС!$A$41:$F$784,5)+VLOOKUP($A760+ROUND((COLUMN()-2)/24,5),'Расчет сбытовых надбавок'!$B$2281:'Расчет сбытовых надбавок'!$G$3024,3)</f>
        <v>136.75</v>
      </c>
      <c r="R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S760" s="108">
        <f>VLOOKUP($A760+ROUND((COLUMN()-2)/24,5),АТС!$A$41:$F$784,5)+VLOOKUP($A760+ROUND((COLUMN()-2)/24,5),'Расчет сбытовых надбавок'!$B$2281:'Расчет сбытовых надбавок'!$G$3024,3)</f>
        <v>124.80000000000001</v>
      </c>
      <c r="T760" s="108">
        <f>VLOOKUP($A760+ROUND((COLUMN()-2)/24,5),АТС!$A$41:$F$784,5)+VLOOKUP($A760+ROUND((COLUMN()-2)/24,5),'Расчет сбытовых надбавок'!$B$2281:'Расчет сбытовых надбавок'!$G$3024,3)</f>
        <v>168.01</v>
      </c>
      <c r="U760" s="108">
        <f>VLOOKUP($A760+ROUND((COLUMN()-2)/24,5),АТС!$A$41:$F$784,5)+VLOOKUP($A760+ROUND((COLUMN()-2)/24,5),'Расчет сбытовых надбавок'!$B$2281:'Расчет сбытовых надбавок'!$G$3024,3)</f>
        <v>181.93</v>
      </c>
      <c r="V760" s="108">
        <f>VLOOKUP($A760+ROUND((COLUMN()-2)/24,5),АТС!$A$41:$F$784,5)+VLOOKUP($A760+ROUND((COLUMN()-2)/24,5),'Расчет сбытовых надбавок'!$B$2281:'Расчет сбытовых надбавок'!$G$3024,3)</f>
        <v>188.36</v>
      </c>
      <c r="W760" s="108">
        <f>VLOOKUP($A760+ROUND((COLUMN()-2)/24,5),АТС!$A$41:$F$784,5)+VLOOKUP($A760+ROUND((COLUMN()-2)/24,5),'Расчет сбытовых надбавок'!$B$2281:'Расчет сбытовых надбавок'!$G$3024,3)</f>
        <v>399.82</v>
      </c>
      <c r="X760" s="108">
        <f>VLOOKUP($A760+ROUND((COLUMN()-2)/24,5),АТС!$A$41:$F$784,5)+VLOOKUP($A760+ROUND((COLUMN()-2)/24,5),'Расчет сбытовых надбавок'!$B$2281:'Расчет сбытовых надбавок'!$G$3024,3)</f>
        <v>387.25</v>
      </c>
      <c r="Y760" s="108">
        <f>VLOOKUP($A760+ROUND((COLUMN()-2)/24,5),АТС!$A$41:$F$784,5)+VLOOKUP($A760+ROUND((COLUMN()-2)/24,5),'Расчет сбытовых надбавок'!$B$2281:'Расчет сбытовых надбавок'!$G$3024,3)</f>
        <v>288.03000000000003</v>
      </c>
    </row>
    <row r="761" spans="1:25" x14ac:dyDescent="0.2">
      <c r="A761" s="88">
        <f t="shared" si="20"/>
        <v>41986</v>
      </c>
      <c r="B761" s="108">
        <f>VLOOKUP($A761+ROUND((COLUMN()-2)/24,5),АТС!$A$41:$F$784,5)+VLOOKUP($A761+ROUND((COLUMN()-2)/24,5),'Расчет сбытовых надбавок'!$B$2281:'Расчет сбытовых надбавок'!$G$3024,3)</f>
        <v>708.35</v>
      </c>
      <c r="C761" s="108">
        <f>VLOOKUP($A761+ROUND((COLUMN()-2)/24,5),АТС!$A$41:$F$784,5)+VLOOKUP($A761+ROUND((COLUMN()-2)/24,5),'Расчет сбытовых надбавок'!$B$2281:'Расчет сбытовых надбавок'!$G$3024,3)</f>
        <v>424.45</v>
      </c>
      <c r="D761" s="108">
        <f>VLOOKUP($A761+ROUND((COLUMN()-2)/24,5),АТС!$A$41:$F$784,5)+VLOOKUP($A761+ROUND((COLUMN()-2)/24,5),'Расчет сбытовых надбавок'!$B$2281:'Расчет сбытовых надбавок'!$G$3024,3)</f>
        <v>402.76</v>
      </c>
      <c r="E761" s="108">
        <f>VLOOKUP($A761+ROUND((COLUMN()-2)/24,5),АТС!$A$41:$F$784,5)+VLOOKUP($A761+ROUND((COLUMN()-2)/24,5),'Расчет сбытовых надбавок'!$B$2281:'Расчет сбытовых надбавок'!$G$3024,3)</f>
        <v>347.41999999999996</v>
      </c>
      <c r="F761" s="108">
        <f>VLOOKUP($A761+ROUND((COLUMN()-2)/24,5),АТС!$A$41:$F$784,5)+VLOOKUP($A761+ROUND((COLUMN()-2)/24,5),'Расчет сбытовых надбавок'!$B$2281:'Расчет сбытовых надбавок'!$G$3024,3)</f>
        <v>78.61</v>
      </c>
      <c r="G761" s="108">
        <f>VLOOKUP($A761+ROUND((COLUMN()-2)/24,5),АТС!$A$41:$F$784,5)+VLOOKUP($A761+ROUND((COLUMN()-2)/24,5),'Расчет сбытовых надбавок'!$B$2281:'Расчет сбытовых надбавок'!$G$3024,3)</f>
        <v>139.32</v>
      </c>
      <c r="H761" s="108">
        <f>VLOOKUP($A761+ROUND((COLUMN()-2)/24,5),АТС!$A$41:$F$784,5)+VLOOKUP($A761+ROUND((COLUMN()-2)/24,5),'Расчет сбытовых надбавок'!$B$2281:'Расчет сбытовых надбавок'!$G$3024,3)</f>
        <v>255.13</v>
      </c>
      <c r="I761" s="108">
        <f>VLOOKUP($A761+ROUND((COLUMN()-2)/24,5),АТС!$A$41:$F$784,5)+VLOOKUP($A761+ROUND((COLUMN()-2)/24,5),'Расчет сбытовых надбавок'!$B$2281:'Расчет сбытовых надбавок'!$G$3024,3)</f>
        <v>105.65</v>
      </c>
      <c r="J761" s="108">
        <f>VLOOKUP($A761+ROUND((COLUMN()-2)/24,5),АТС!$A$41:$F$784,5)+VLOOKUP($A761+ROUND((COLUMN()-2)/24,5),'Расчет сбытовых надбавок'!$B$2281:'Расчет сбытовых надбавок'!$G$3024,3)</f>
        <v>385.29</v>
      </c>
      <c r="K761" s="108">
        <f>VLOOKUP($A761+ROUND((COLUMN()-2)/24,5),АТС!$A$41:$F$784,5)+VLOOKUP($A761+ROUND((COLUMN()-2)/24,5),'Расчет сбытовых надбавок'!$B$2281:'Расчет сбытовых надбавок'!$G$3024,3)</f>
        <v>213.67000000000002</v>
      </c>
      <c r="L761" s="108">
        <f>VLOOKUP($A761+ROUND((COLUMN()-2)/24,5),АТС!$A$41:$F$784,5)+VLOOKUP($A761+ROUND((COLUMN()-2)/24,5),'Расчет сбытовых надбавок'!$B$2281:'Расчет сбытовых надбавок'!$G$3024,3)</f>
        <v>547.76</v>
      </c>
      <c r="M761" s="108">
        <f>VLOOKUP($A761+ROUND((COLUMN()-2)/24,5),АТС!$A$41:$F$784,5)+VLOOKUP($A761+ROUND((COLUMN()-2)/24,5),'Расчет сбытовых надбавок'!$B$2281:'Расчет сбытовых надбавок'!$G$3024,3)</f>
        <v>589.18000000000006</v>
      </c>
      <c r="N761" s="108">
        <f>VLOOKUP($A761+ROUND((COLUMN()-2)/24,5),АТС!$A$41:$F$784,5)+VLOOKUP($A761+ROUND((COLUMN()-2)/24,5),'Расчет сбытовых надбавок'!$B$2281:'Расчет сбытовых надбавок'!$G$3024,3)</f>
        <v>251.1</v>
      </c>
      <c r="O761" s="108">
        <f>VLOOKUP($A761+ROUND((COLUMN()-2)/24,5),АТС!$A$41:$F$784,5)+VLOOKUP($A761+ROUND((COLUMN()-2)/24,5),'Расчет сбытовых надбавок'!$B$2281:'Расчет сбытовых надбавок'!$G$3024,3)</f>
        <v>219.66</v>
      </c>
      <c r="P761" s="108">
        <f>VLOOKUP($A761+ROUND((COLUMN()-2)/24,5),АТС!$A$41:$F$784,5)+VLOOKUP($A761+ROUND((COLUMN()-2)/24,5),'Расчет сбытовых надбавок'!$B$2281:'Расчет сбытовых надбавок'!$G$3024,3)</f>
        <v>181.14</v>
      </c>
      <c r="Q761" s="108">
        <f>VLOOKUP($A761+ROUND((COLUMN()-2)/24,5),АТС!$A$41:$F$784,5)+VLOOKUP($A761+ROUND((COLUMN()-2)/24,5),'Расчет сбытовых надбавок'!$B$2281:'Расчет сбытовых надбавок'!$G$3024,3)</f>
        <v>129.96</v>
      </c>
      <c r="R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S761" s="108">
        <f>VLOOKUP($A761+ROUND((COLUMN()-2)/24,5),АТС!$A$41:$F$784,5)+VLOOKUP($A761+ROUND((COLUMN()-2)/24,5),'Расчет сбытовых надбавок'!$B$2281:'Расчет сбытовых надбавок'!$G$3024,3)</f>
        <v>31.310000000000002</v>
      </c>
      <c r="T761" s="108">
        <f>VLOOKUP($A761+ROUND((COLUMN()-2)/24,5),АТС!$A$41:$F$784,5)+VLOOKUP($A761+ROUND((COLUMN()-2)/24,5),'Расчет сбытовых надбавок'!$B$2281:'Расчет сбытовых надбавок'!$G$3024,3)</f>
        <v>687.31</v>
      </c>
      <c r="U761" s="108">
        <f>VLOOKUP($A761+ROUND((COLUMN()-2)/24,5),АТС!$A$41:$F$784,5)+VLOOKUP($A761+ROUND((COLUMN()-2)/24,5),'Расчет сбытовых надбавок'!$B$2281:'Расчет сбытовых надбавок'!$G$3024,3)</f>
        <v>794.95</v>
      </c>
      <c r="V761" s="108">
        <f>VLOOKUP($A761+ROUND((COLUMN()-2)/24,5),АТС!$A$41:$F$784,5)+VLOOKUP($A761+ROUND((COLUMN()-2)/24,5),'Расчет сбытовых надбавок'!$B$2281:'Расчет сбытовых надбавок'!$G$3024,3)</f>
        <v>465.19</v>
      </c>
      <c r="W761" s="108">
        <f>VLOOKUP($A761+ROUND((COLUMN()-2)/24,5),АТС!$A$41:$F$784,5)+VLOOKUP($A761+ROUND((COLUMN()-2)/24,5),'Расчет сбытовых надбавок'!$B$2281:'Расчет сбытовых надбавок'!$G$3024,3)</f>
        <v>559.62</v>
      </c>
      <c r="X761" s="108">
        <f>VLOOKUP($A761+ROUND((COLUMN()-2)/24,5),АТС!$A$41:$F$784,5)+VLOOKUP($A761+ROUND((COLUMN()-2)/24,5),'Расчет сбытовых надбавок'!$B$2281:'Расчет сбытовых надбавок'!$G$3024,3)</f>
        <v>372.60999999999996</v>
      </c>
      <c r="Y761" s="108">
        <f>VLOOKUP($A761+ROUND((COLUMN()-2)/24,5),АТС!$A$41:$F$784,5)+VLOOKUP($A761+ROUND((COLUMN()-2)/24,5),'Расчет сбытовых надбавок'!$B$2281:'Расчет сбытовых надбавок'!$G$3024,3)</f>
        <v>733.15000000000009</v>
      </c>
    </row>
    <row r="762" spans="1:25" x14ac:dyDescent="0.2">
      <c r="A762" s="88">
        <f t="shared" si="20"/>
        <v>41987</v>
      </c>
      <c r="B762" s="108">
        <f>VLOOKUP($A762+ROUND((COLUMN()-2)/24,5),АТС!$A$41:$F$784,5)+VLOOKUP($A762+ROUND((COLUMN()-2)/24,5),'Расчет сбытовых надбавок'!$B$2281:'Расчет сбытовых надбавок'!$G$3024,3)</f>
        <v>665.99</v>
      </c>
      <c r="C762" s="108">
        <f>VLOOKUP($A762+ROUND((COLUMN()-2)/24,5),АТС!$A$41:$F$784,5)+VLOOKUP($A762+ROUND((COLUMN()-2)/24,5),'Расчет сбытовых надбавок'!$B$2281:'Расчет сбытовых надбавок'!$G$3024,3)</f>
        <v>495.07</v>
      </c>
      <c r="D762" s="108">
        <f>VLOOKUP($A762+ROUND((COLUMN()-2)/24,5),АТС!$A$41:$F$784,5)+VLOOKUP($A762+ROUND((COLUMN()-2)/24,5),'Расчет сбытовых надбавок'!$B$2281:'Расчет сбытовых надбавок'!$G$3024,3)</f>
        <v>634.71</v>
      </c>
      <c r="E762" s="108">
        <f>VLOOKUP($A762+ROUND((COLUMN()-2)/24,5),АТС!$A$41:$F$784,5)+VLOOKUP($A762+ROUND((COLUMN()-2)/24,5),'Расчет сбытовых надбавок'!$B$2281:'Расчет сбытовых надбавок'!$G$3024,3)</f>
        <v>402.43</v>
      </c>
      <c r="F762" s="108">
        <f>VLOOKUP($A762+ROUND((COLUMN()-2)/24,5),АТС!$A$41:$F$784,5)+VLOOKUP($A762+ROUND((COLUMN()-2)/24,5),'Расчет сбытовых надбавок'!$B$2281:'Расчет сбытовых надбавок'!$G$3024,3)</f>
        <v>399.82</v>
      </c>
      <c r="G762" s="108">
        <f>VLOOKUP($A762+ROUND((COLUMN()-2)/24,5),АТС!$A$41:$F$784,5)+VLOOKUP($A762+ROUND((COLUMN()-2)/24,5),'Расчет сбытовых надбавок'!$B$2281:'Расчет сбытовых надбавок'!$G$3024,3)</f>
        <v>387.34</v>
      </c>
      <c r="H762" s="108">
        <f>VLOOKUP($A762+ROUND((COLUMN()-2)/24,5),АТС!$A$41:$F$784,5)+VLOOKUP($A762+ROUND((COLUMN()-2)/24,5),'Расчет сбытовых надбавок'!$B$2281:'Расчет сбытовых надбавок'!$G$3024,3)</f>
        <v>334.78</v>
      </c>
      <c r="I762" s="108">
        <f>VLOOKUP($A762+ROUND((COLUMN()-2)/24,5),АТС!$A$41:$F$784,5)+VLOOKUP($A762+ROUND((COLUMN()-2)/24,5),'Расчет сбытовых надбавок'!$B$2281:'Расчет сбытовых надбавок'!$G$3024,3)</f>
        <v>746.83</v>
      </c>
      <c r="J762" s="108">
        <f>VLOOKUP($A762+ROUND((COLUMN()-2)/24,5),АТС!$A$41:$F$784,5)+VLOOKUP($A762+ROUND((COLUMN()-2)/24,5),'Расчет сбытовых надбавок'!$B$2281:'Расчет сбытовых надбавок'!$G$3024,3)</f>
        <v>548.79999999999995</v>
      </c>
      <c r="K762" s="108">
        <f>VLOOKUP($A762+ROUND((COLUMN()-2)/24,5),АТС!$A$41:$F$784,5)+VLOOKUP($A762+ROUND((COLUMN()-2)/24,5),'Расчет сбытовых надбавок'!$B$2281:'Расчет сбытовых надбавок'!$G$3024,3)</f>
        <v>43.070000000000007</v>
      </c>
      <c r="L762" s="108">
        <f>VLOOKUP($A762+ROUND((COLUMN()-2)/24,5),АТС!$A$41:$F$784,5)+VLOOKUP($A762+ROUND((COLUMN()-2)/24,5),'Расчет сбытовых надбавок'!$B$2281:'Расчет сбытовых надбавок'!$G$3024,3)</f>
        <v>364.99</v>
      </c>
      <c r="M762" s="108">
        <f>VLOOKUP($A762+ROUND((COLUMN()-2)/24,5),АТС!$A$41:$F$784,5)+VLOOKUP($A762+ROUND((COLUMN()-2)/24,5),'Расчет сбытовых надбавок'!$B$2281:'Расчет сбытовых надбавок'!$G$3024,3)</f>
        <v>441.68</v>
      </c>
      <c r="N762" s="108">
        <f>VLOOKUP($A762+ROUND((COLUMN()-2)/24,5),АТС!$A$41:$F$784,5)+VLOOKUP($A762+ROUND((COLUMN()-2)/24,5),'Расчет сбытовых надбавок'!$B$2281:'Расчет сбытовых надбавок'!$G$3024,3)</f>
        <v>269.87</v>
      </c>
      <c r="O762" s="108">
        <f>VLOOKUP($A762+ROUND((COLUMN()-2)/24,5),АТС!$A$41:$F$784,5)+VLOOKUP($A762+ROUND((COLUMN()-2)/24,5),'Расчет сбытовых надбавок'!$B$2281:'Расчет сбытовых надбавок'!$G$3024,3)</f>
        <v>381.03</v>
      </c>
      <c r="P762" s="108">
        <f>VLOOKUP($A762+ROUND((COLUMN()-2)/24,5),АТС!$A$41:$F$784,5)+VLOOKUP($A762+ROUND((COLUMN()-2)/24,5),'Расчет сбытовых надбавок'!$B$2281:'Расчет сбытовых надбавок'!$G$3024,3)</f>
        <v>98.47</v>
      </c>
      <c r="Q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08">
        <f>VLOOKUP($A762+ROUND((COLUMN()-2)/24,5),АТС!$A$41:$F$784,5)+VLOOKUP($A762+ROUND((COLUMN()-2)/24,5),'Расчет сбытовых надбавок'!$B$2281:'Расчет сбытовых надбавок'!$G$3024,3)</f>
        <v>15.07</v>
      </c>
      <c r="T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8">
        <f>VLOOKUP($A762+ROUND((COLUMN()-2)/24,5),АТС!$A$41:$F$784,5)+VLOOKUP($A762+ROUND((COLUMN()-2)/24,5),'Расчет сбытовых надбавок'!$B$2281:'Расчет сбытовых надбавок'!$G$3024,3)</f>
        <v>81.290000000000006</v>
      </c>
      <c r="V762" s="108">
        <f>VLOOKUP($A762+ROUND((COLUMN()-2)/24,5),АТС!$A$41:$F$784,5)+VLOOKUP($A762+ROUND((COLUMN()-2)/24,5),'Расчет сбытовых надбавок'!$B$2281:'Расчет сбытовых надбавок'!$G$3024,3)</f>
        <v>199.45</v>
      </c>
      <c r="W762" s="108">
        <f>VLOOKUP($A762+ROUND((COLUMN()-2)/24,5),АТС!$A$41:$F$784,5)+VLOOKUP($A762+ROUND((COLUMN()-2)/24,5),'Расчет сбытовых надбавок'!$B$2281:'Расчет сбытовых надбавок'!$G$3024,3)</f>
        <v>615.41999999999996</v>
      </c>
      <c r="X762" s="108">
        <f>VLOOKUP($A762+ROUND((COLUMN()-2)/24,5),АТС!$A$41:$F$784,5)+VLOOKUP($A762+ROUND((COLUMN()-2)/24,5),'Расчет сбытовых надбавок'!$B$2281:'Расчет сбытовых надбавок'!$G$3024,3)</f>
        <v>859.17</v>
      </c>
      <c r="Y762" s="108">
        <f>VLOOKUP($A762+ROUND((COLUMN()-2)/24,5),АТС!$A$41:$F$784,5)+VLOOKUP($A762+ROUND((COLUMN()-2)/24,5),'Расчет сбытовых надбавок'!$B$2281:'Расчет сбытовых надбавок'!$G$3024,3)</f>
        <v>739.54</v>
      </c>
    </row>
    <row r="763" spans="1:25" x14ac:dyDescent="0.2">
      <c r="A763" s="88">
        <f t="shared" si="20"/>
        <v>41988</v>
      </c>
      <c r="B763" s="108">
        <f>VLOOKUP($A763+ROUND((COLUMN()-2)/24,5),АТС!$A$41:$F$784,5)+VLOOKUP($A763+ROUND((COLUMN()-2)/24,5),'Расчет сбытовых надбавок'!$B$2281:'Расчет сбытовых надбавок'!$G$3024,3)</f>
        <v>245.22000000000003</v>
      </c>
      <c r="C763" s="108">
        <f>VLOOKUP($A763+ROUND((COLUMN()-2)/24,5),АТС!$A$41:$F$784,5)+VLOOKUP($A763+ROUND((COLUMN()-2)/24,5),'Расчет сбытовых надбавок'!$B$2281:'Расчет сбытовых надбавок'!$G$3024,3)</f>
        <v>209.3</v>
      </c>
      <c r="D763" s="108">
        <f>VLOOKUP($A763+ROUND((COLUMN()-2)/24,5),АТС!$A$41:$F$784,5)+VLOOKUP($A763+ROUND((COLUMN()-2)/24,5),'Расчет сбытовых надбавок'!$B$2281:'Расчет сбытовых надбавок'!$G$3024,3)</f>
        <v>74.7</v>
      </c>
      <c r="E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F763" s="108">
        <f>VLOOKUP($A763+ROUND((COLUMN()-2)/24,5),АТС!$A$41:$F$784,5)+VLOOKUP($A763+ROUND((COLUMN()-2)/24,5),'Расчет сбытовых надбавок'!$B$2281:'Расчет сбытовых надбавок'!$G$3024,3)</f>
        <v>76.39</v>
      </c>
      <c r="G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08">
        <f>VLOOKUP($A763+ROUND((COLUMN()-2)/24,5),АТС!$A$41:$F$784,5)+VLOOKUP($A763+ROUND((COLUMN()-2)/24,5),'Расчет сбытовых надбавок'!$B$2281:'Расчет сбытовых надбавок'!$G$3024,3)</f>
        <v>45.74</v>
      </c>
      <c r="L763" s="108">
        <f>VLOOKUP($A763+ROUND((COLUMN()-2)/24,5),АТС!$A$41:$F$784,5)+VLOOKUP($A763+ROUND((COLUMN()-2)/24,5),'Расчет сбытовых надбавок'!$B$2281:'Расчет сбытовых надбавок'!$G$3024,3)</f>
        <v>53.190000000000005</v>
      </c>
      <c r="M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N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O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P763" s="108">
        <f>VLOOKUP($A763+ROUND((COLUMN()-2)/24,5),АТС!$A$41:$F$784,5)+VLOOKUP($A763+ROUND((COLUMN()-2)/24,5),'Расчет сбытовых надбавок'!$B$2281:'Расчет сбытовых надбавок'!$G$3024,3)</f>
        <v>22.14</v>
      </c>
      <c r="Q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R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S763" s="108">
        <f>VLOOKUP($A763+ROUND((COLUMN()-2)/24,5),АТС!$A$41:$F$784,5)+VLOOKUP($A763+ROUND((COLUMN()-2)/24,5),'Расчет сбытовых надбавок'!$B$2281:'Расчет сбытовых надбавок'!$G$3024,3)</f>
        <v>394.53</v>
      </c>
      <c r="T763" s="108">
        <f>VLOOKUP($A763+ROUND((COLUMN()-2)/24,5),АТС!$A$41:$F$784,5)+VLOOKUP($A763+ROUND((COLUMN()-2)/24,5),'Расчет сбытовых надбавок'!$B$2281:'Расчет сбытовых надбавок'!$G$3024,3)</f>
        <v>396.33000000000004</v>
      </c>
      <c r="U763" s="108">
        <f>VLOOKUP($A763+ROUND((COLUMN()-2)/24,5),АТС!$A$41:$F$784,5)+VLOOKUP($A763+ROUND((COLUMN()-2)/24,5),'Расчет сбытовых надбавок'!$B$2281:'Расчет сбытовых надбавок'!$G$3024,3)</f>
        <v>516.1</v>
      </c>
      <c r="V763" s="108">
        <f>VLOOKUP($A763+ROUND((COLUMN()-2)/24,5),АТС!$A$41:$F$784,5)+VLOOKUP($A763+ROUND((COLUMN()-2)/24,5),'Расчет сбытовых надбавок'!$B$2281:'Расчет сбытовых надбавок'!$G$3024,3)</f>
        <v>43.94</v>
      </c>
      <c r="W763" s="108">
        <f>VLOOKUP($A763+ROUND((COLUMN()-2)/24,5),АТС!$A$41:$F$784,5)+VLOOKUP($A763+ROUND((COLUMN()-2)/24,5),'Расчет сбытовых надбавок'!$B$2281:'Расчет сбытовых надбавок'!$G$3024,3)</f>
        <v>102.91</v>
      </c>
      <c r="X763" s="108">
        <f>VLOOKUP($A763+ROUND((COLUMN()-2)/24,5),АТС!$A$41:$F$784,5)+VLOOKUP($A763+ROUND((COLUMN()-2)/24,5),'Расчет сбытовых надбавок'!$B$2281:'Расчет сбытовых надбавок'!$G$3024,3)</f>
        <v>817.95</v>
      </c>
      <c r="Y763" s="108">
        <f>VLOOKUP($A763+ROUND((COLUMN()-2)/24,5),АТС!$A$41:$F$784,5)+VLOOKUP($A763+ROUND((COLUMN()-2)/24,5),'Расчет сбытовых надбавок'!$B$2281:'Расчет сбытовых надбавок'!$G$3024,3)</f>
        <v>727.15000000000009</v>
      </c>
    </row>
    <row r="764" spans="1:25" x14ac:dyDescent="0.2">
      <c r="A764" s="88">
        <f t="shared" si="20"/>
        <v>41989</v>
      </c>
      <c r="B764" s="108">
        <f>VLOOKUP($A764+ROUND((COLUMN()-2)/24,5),АТС!$A$41:$F$784,5)+VLOOKUP($A764+ROUND((COLUMN()-2)/24,5),'Расчет сбытовых надбавок'!$B$2281:'Расчет сбытовых надбавок'!$G$3024,3)</f>
        <v>533.20000000000005</v>
      </c>
      <c r="C764" s="108">
        <f>VLOOKUP($A764+ROUND((COLUMN()-2)/24,5),АТС!$A$41:$F$784,5)+VLOOKUP($A764+ROUND((COLUMN()-2)/24,5),'Расчет сбытовых надбавок'!$B$2281:'Расчет сбытовых надбавок'!$G$3024,3)</f>
        <v>540.62</v>
      </c>
      <c r="D764" s="108">
        <f>VLOOKUP($A764+ROUND((COLUMN()-2)/24,5),АТС!$A$41:$F$784,5)+VLOOKUP($A764+ROUND((COLUMN()-2)/24,5),'Расчет сбытовых надбавок'!$B$2281:'Расчет сбытовых надбавок'!$G$3024,3)</f>
        <v>433.15000000000003</v>
      </c>
      <c r="E764" s="108">
        <f>VLOOKUP($A764+ROUND((COLUMN()-2)/24,5),АТС!$A$41:$F$784,5)+VLOOKUP($A764+ROUND((COLUMN()-2)/24,5),'Расчет сбытовых надбавок'!$B$2281:'Расчет сбытовых надбавок'!$G$3024,3)</f>
        <v>250.57</v>
      </c>
      <c r="F764" s="108">
        <f>VLOOKUP($A764+ROUND((COLUMN()-2)/24,5),АТС!$A$41:$F$784,5)+VLOOKUP($A764+ROUND((COLUMN()-2)/24,5),'Расчет сбытовых надбавок'!$B$2281:'Расчет сбытовых надбавок'!$G$3024,3)</f>
        <v>71.040000000000006</v>
      </c>
      <c r="G764" s="108">
        <f>VLOOKUP($A764+ROUND((COLUMN()-2)/24,5),АТС!$A$41:$F$784,5)+VLOOKUP($A764+ROUND((COLUMN()-2)/24,5),'Расчет сбытовых надбавок'!$B$2281:'Расчет сбытовых надбавок'!$G$3024,3)</f>
        <v>61.16</v>
      </c>
      <c r="H764" s="108">
        <f>VLOOKUP($A764+ROUND((COLUMN()-2)/24,5),АТС!$A$41:$F$784,5)+VLOOKUP($A764+ROUND((COLUMN()-2)/24,5),'Расчет сбытовых надбавок'!$B$2281:'Расчет сбытовых надбавок'!$G$3024,3)</f>
        <v>7.07</v>
      </c>
      <c r="I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8">
        <f>VLOOKUP($A764+ROUND((COLUMN()-2)/24,5),АТС!$A$41:$F$784,5)+VLOOKUP($A764+ROUND((COLUMN()-2)/24,5),'Расчет сбытовых надбавок'!$B$2281:'Расчет сбытовых надбавок'!$G$3024,3)</f>
        <v>2.95</v>
      </c>
      <c r="K764" s="108">
        <f>VLOOKUP($A764+ROUND((COLUMN()-2)/24,5),АТС!$A$41:$F$784,5)+VLOOKUP($A764+ROUND((COLUMN()-2)/24,5),'Расчет сбытовых надбавок'!$B$2281:'Расчет сбытовых надбавок'!$G$3024,3)</f>
        <v>91.84</v>
      </c>
      <c r="L764" s="108">
        <f>VLOOKUP($A764+ROUND((COLUMN()-2)/24,5),АТС!$A$41:$F$784,5)+VLOOKUP($A764+ROUND((COLUMN()-2)/24,5),'Расчет сбытовых надбавок'!$B$2281:'Расчет сбытовых надбавок'!$G$3024,3)</f>
        <v>115.81</v>
      </c>
      <c r="M764" s="108">
        <f>VLOOKUP($A764+ROUND((COLUMN()-2)/24,5),АТС!$A$41:$F$784,5)+VLOOKUP($A764+ROUND((COLUMN()-2)/24,5),'Расчет сбытовых надбавок'!$B$2281:'Расчет сбытовых надбавок'!$G$3024,3)</f>
        <v>122.89</v>
      </c>
      <c r="N764" s="108">
        <f>VLOOKUP($A764+ROUND((COLUMN()-2)/24,5),АТС!$A$41:$F$784,5)+VLOOKUP($A764+ROUND((COLUMN()-2)/24,5),'Расчет сбытовых надбавок'!$B$2281:'Расчет сбытовых надбавок'!$G$3024,3)</f>
        <v>74</v>
      </c>
      <c r="O764" s="108">
        <f>VLOOKUP($A764+ROUND((COLUMN()-2)/24,5),АТС!$A$41:$F$784,5)+VLOOKUP($A764+ROUND((COLUMN()-2)/24,5),'Расчет сбытовых надбавок'!$B$2281:'Расчет сбытовых надбавок'!$G$3024,3)</f>
        <v>71.36</v>
      </c>
      <c r="P764" s="108">
        <f>VLOOKUP($A764+ROUND((COLUMN()-2)/24,5),АТС!$A$41:$F$784,5)+VLOOKUP($A764+ROUND((COLUMN()-2)/24,5),'Расчет сбытовых надбавок'!$B$2281:'Расчет сбытовых надбавок'!$G$3024,3)</f>
        <v>199.42</v>
      </c>
      <c r="Q764" s="108">
        <f>VLOOKUP($A764+ROUND((COLUMN()-2)/24,5),АТС!$A$41:$F$784,5)+VLOOKUP($A764+ROUND((COLUMN()-2)/24,5),'Расчет сбытовых надбавок'!$B$2281:'Расчет сбытовых надбавок'!$G$3024,3)</f>
        <v>143.93</v>
      </c>
      <c r="R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8">
        <f>VLOOKUP($A764+ROUND((COLUMN()-2)/24,5),АТС!$A$41:$F$784,5)+VLOOKUP($A764+ROUND((COLUMN()-2)/24,5),'Расчет сбытовых надбавок'!$B$2281:'Расчет сбытовых надбавок'!$G$3024,3)</f>
        <v>399.56</v>
      </c>
      <c r="T764" s="108">
        <f>VLOOKUP($A764+ROUND((COLUMN()-2)/24,5),АТС!$A$41:$F$784,5)+VLOOKUP($A764+ROUND((COLUMN()-2)/24,5),'Расчет сбытовых надбавок'!$B$2281:'Расчет сбытовых надбавок'!$G$3024,3)</f>
        <v>407.99</v>
      </c>
      <c r="U764" s="108">
        <f>VLOOKUP($A764+ROUND((COLUMN()-2)/24,5),АТС!$A$41:$F$784,5)+VLOOKUP($A764+ROUND((COLUMN()-2)/24,5),'Расчет сбытовых надбавок'!$B$2281:'Расчет сбытовых надбавок'!$G$3024,3)</f>
        <v>431.91</v>
      </c>
      <c r="V764" s="108">
        <f>VLOOKUP($A764+ROUND((COLUMN()-2)/24,5),АТС!$A$41:$F$784,5)+VLOOKUP($A764+ROUND((COLUMN()-2)/24,5),'Расчет сбытовых надбавок'!$B$2281:'Расчет сбытовых надбавок'!$G$3024,3)</f>
        <v>96.7</v>
      </c>
      <c r="W764" s="108">
        <f>VLOOKUP($A764+ROUND((COLUMN()-2)/24,5),АТС!$A$41:$F$784,5)+VLOOKUP($A764+ROUND((COLUMN()-2)/24,5),'Расчет сбытовых надбавок'!$B$2281:'Расчет сбытовых надбавок'!$G$3024,3)</f>
        <v>215.02999999999997</v>
      </c>
      <c r="X764" s="108">
        <f>VLOOKUP($A764+ROUND((COLUMN()-2)/24,5),АТС!$A$41:$F$784,5)+VLOOKUP($A764+ROUND((COLUMN()-2)/24,5),'Расчет сбытовых надбавок'!$B$2281:'Расчет сбытовых надбавок'!$G$3024,3)</f>
        <v>166.76999999999998</v>
      </c>
      <c r="Y764" s="108">
        <f>VLOOKUP($A764+ROUND((COLUMN()-2)/24,5),АТС!$A$41:$F$784,5)+VLOOKUP($A764+ROUND((COLUMN()-2)/24,5),'Расчет сбытовых надбавок'!$B$2281:'Расчет сбытовых надбавок'!$G$3024,3)</f>
        <v>98.53</v>
      </c>
    </row>
    <row r="765" spans="1:25" x14ac:dyDescent="0.2">
      <c r="A765" s="88">
        <f t="shared" si="20"/>
        <v>41990</v>
      </c>
      <c r="B765" s="108">
        <f>VLOOKUP($A765+ROUND((COLUMN()-2)/24,5),АТС!$A$41:$F$784,5)+VLOOKUP($A765+ROUND((COLUMN()-2)/24,5),'Расчет сбытовых надбавок'!$B$2281:'Расчет сбытовых надбавок'!$G$3024,3)</f>
        <v>729.68999999999994</v>
      </c>
      <c r="C765" s="108">
        <f>VLOOKUP($A765+ROUND((COLUMN()-2)/24,5),АТС!$A$41:$F$784,5)+VLOOKUP($A765+ROUND((COLUMN()-2)/24,5),'Расчет сбытовых надбавок'!$B$2281:'Расчет сбытовых надбавок'!$G$3024,3)</f>
        <v>670.09</v>
      </c>
      <c r="D765" s="108">
        <f>VLOOKUP($A765+ROUND((COLUMN()-2)/24,5),АТС!$A$41:$F$784,5)+VLOOKUP($A765+ROUND((COLUMN()-2)/24,5),'Расчет сбытовых надбавок'!$B$2281:'Расчет сбытовых надбавок'!$G$3024,3)</f>
        <v>326.18</v>
      </c>
      <c r="E765" s="108">
        <f>VLOOKUP($A765+ROUND((COLUMN()-2)/24,5),АТС!$A$41:$F$784,5)+VLOOKUP($A765+ROUND((COLUMN()-2)/24,5),'Расчет сбытовых надбавок'!$B$2281:'Расчет сбытовых надбавок'!$G$3024,3)</f>
        <v>147.96</v>
      </c>
      <c r="F765" s="108">
        <f>VLOOKUP($A765+ROUND((COLUMN()-2)/24,5),АТС!$A$41:$F$784,5)+VLOOKUP($A765+ROUND((COLUMN()-2)/24,5),'Расчет сбытовых надбавок'!$B$2281:'Расчет сбытовых надбавок'!$G$3024,3)</f>
        <v>71.97</v>
      </c>
      <c r="G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K765" s="108">
        <f>VLOOKUP($A765+ROUND((COLUMN()-2)/24,5),АТС!$A$41:$F$784,5)+VLOOKUP($A765+ROUND((COLUMN()-2)/24,5),'Расчет сбытовых надбавок'!$B$2281:'Расчет сбытовых надбавок'!$G$3024,3)</f>
        <v>0.37</v>
      </c>
      <c r="L765" s="108">
        <f>VLOOKUP($A765+ROUND((COLUMN()-2)/24,5),АТС!$A$41:$F$784,5)+VLOOKUP($A765+ROUND((COLUMN()-2)/24,5),'Расчет сбытовых надбавок'!$B$2281:'Расчет сбытовых надбавок'!$G$3024,3)</f>
        <v>34.29</v>
      </c>
      <c r="M765" s="108">
        <f>VLOOKUP($A765+ROUND((COLUMN()-2)/24,5),АТС!$A$41:$F$784,5)+VLOOKUP($A765+ROUND((COLUMN()-2)/24,5),'Расчет сбытовых надбавок'!$B$2281:'Расчет сбытовых надбавок'!$G$3024,3)</f>
        <v>9.5</v>
      </c>
      <c r="N765" s="10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O765" s="108">
        <f>VLOOKUP($A765+ROUND((COLUMN()-2)/24,5),АТС!$A$41:$F$784,5)+VLOOKUP($A765+ROUND((COLUMN()-2)/24,5),'Расчет сбытовых надбавок'!$B$2281:'Расчет сбытовых надбавок'!$G$3024,3)</f>
        <v>17.45</v>
      </c>
      <c r="P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Q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R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U765" s="10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V765" s="108">
        <f>VLOOKUP($A765+ROUND((COLUMN()-2)/24,5),АТС!$A$41:$F$784,5)+VLOOKUP($A765+ROUND((COLUMN()-2)/24,5),'Расчет сбытовых надбавок'!$B$2281:'Расчет сбытовых надбавок'!$G$3024,3)</f>
        <v>81.72</v>
      </c>
      <c r="W765" s="108">
        <f>VLOOKUP($A765+ROUND((COLUMN()-2)/24,5),АТС!$A$41:$F$784,5)+VLOOKUP($A765+ROUND((COLUMN()-2)/24,5),'Расчет сбытовых надбавок'!$B$2281:'Расчет сбытовых надбавок'!$G$3024,3)</f>
        <v>225.54</v>
      </c>
      <c r="X765" s="108">
        <f>VLOOKUP($A765+ROUND((COLUMN()-2)/24,5),АТС!$A$41:$F$784,5)+VLOOKUP($A765+ROUND((COLUMN()-2)/24,5),'Расчет сбытовых надбавок'!$B$2281:'Расчет сбытовых надбавок'!$G$3024,3)</f>
        <v>121.41</v>
      </c>
      <c r="Y765" s="108">
        <f>VLOOKUP($A765+ROUND((COLUMN()-2)/24,5),АТС!$A$41:$F$784,5)+VLOOKUP($A765+ROUND((COLUMN()-2)/24,5),'Расчет сбытовых надбавок'!$B$2281:'Расчет сбытовых надбавок'!$G$3024,3)</f>
        <v>101.75</v>
      </c>
    </row>
    <row r="766" spans="1:25" x14ac:dyDescent="0.2">
      <c r="A766" s="88">
        <f t="shared" si="20"/>
        <v>41991</v>
      </c>
      <c r="B766" s="108">
        <f>VLOOKUP($A766+ROUND((COLUMN()-2)/24,5),АТС!$A$41:$F$784,5)+VLOOKUP($A766+ROUND((COLUMN()-2)/24,5),'Расчет сбытовых надбавок'!$B$2281:'Расчет сбытовых надбавок'!$G$3024,3)</f>
        <v>401.77000000000004</v>
      </c>
      <c r="C766" s="108">
        <f>VLOOKUP($A766+ROUND((COLUMN()-2)/24,5),АТС!$A$41:$F$784,5)+VLOOKUP($A766+ROUND((COLUMN()-2)/24,5),'Расчет сбытовых надбавок'!$B$2281:'Расчет сбытовых надбавок'!$G$3024,3)</f>
        <v>347.63</v>
      </c>
      <c r="D766" s="108">
        <f>VLOOKUP($A766+ROUND((COLUMN()-2)/24,5),АТС!$A$41:$F$784,5)+VLOOKUP($A766+ROUND((COLUMN()-2)/24,5),'Расчет сбытовых надбавок'!$B$2281:'Расчет сбытовых надбавок'!$G$3024,3)</f>
        <v>75.319999999999993</v>
      </c>
      <c r="E766" s="108">
        <f>VLOOKUP($A766+ROUND((COLUMN()-2)/24,5),АТС!$A$41:$F$784,5)+VLOOKUP($A766+ROUND((COLUMN()-2)/24,5),'Расчет сбытовых надбавок'!$B$2281:'Расчет сбытовых надбавок'!$G$3024,3)</f>
        <v>30.65</v>
      </c>
      <c r="F766" s="108">
        <f>VLOOKUP($A766+ROUND((COLUMN()-2)/24,5),АТС!$A$41:$F$784,5)+VLOOKUP($A766+ROUND((COLUMN()-2)/24,5),'Расчет сбытовых надбавок'!$B$2281:'Расчет сбытовых надбавок'!$G$3024,3)</f>
        <v>69.36</v>
      </c>
      <c r="G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8">
        <f>VLOOKUP($A766+ROUND((COLUMN()-2)/24,5),АТС!$A$41:$F$784,5)+VLOOKUP($A766+ROUND((COLUMN()-2)/24,5),'Расчет сбытовых надбавок'!$B$2281:'Расчет сбытовых надбавок'!$G$3024,3)</f>
        <v>46.919999999999995</v>
      </c>
      <c r="K766" s="108">
        <f>VLOOKUP($A766+ROUND((COLUMN()-2)/24,5),АТС!$A$41:$F$784,5)+VLOOKUP($A766+ROUND((COLUMN()-2)/24,5),'Расчет сбытовых надбавок'!$B$2281:'Расчет сбытовых надбавок'!$G$3024,3)</f>
        <v>259.24</v>
      </c>
      <c r="L766" s="108">
        <f>VLOOKUP($A766+ROUND((COLUMN()-2)/24,5),АТС!$A$41:$F$784,5)+VLOOKUP($A766+ROUND((COLUMN()-2)/24,5),'Расчет сбытовых надбавок'!$B$2281:'Расчет сбытовых надбавок'!$G$3024,3)</f>
        <v>347.9</v>
      </c>
      <c r="M766" s="108">
        <f>VLOOKUP($A766+ROUND((COLUMN()-2)/24,5),АТС!$A$41:$F$784,5)+VLOOKUP($A766+ROUND((COLUMN()-2)/24,5),'Расчет сбытовых надбавок'!$B$2281:'Расчет сбытовых надбавок'!$G$3024,3)</f>
        <v>359.09</v>
      </c>
      <c r="N766" s="108">
        <f>VLOOKUP($A766+ROUND((COLUMN()-2)/24,5),АТС!$A$41:$F$784,5)+VLOOKUP($A766+ROUND((COLUMN()-2)/24,5),'Расчет сбытовых надбавок'!$B$2281:'Расчет сбытовых надбавок'!$G$3024,3)</f>
        <v>171.36</v>
      </c>
      <c r="O766" s="108">
        <f>VLOOKUP($A766+ROUND((COLUMN()-2)/24,5),АТС!$A$41:$F$784,5)+VLOOKUP($A766+ROUND((COLUMN()-2)/24,5),'Расчет сбытовых надбавок'!$B$2281:'Расчет сбытовых надбавок'!$G$3024,3)</f>
        <v>179.92000000000002</v>
      </c>
      <c r="P766" s="108">
        <f>VLOOKUP($A766+ROUND((COLUMN()-2)/24,5),АТС!$A$41:$F$784,5)+VLOOKUP($A766+ROUND((COLUMN()-2)/24,5),'Расчет сбытовых надбавок'!$B$2281:'Расчет сбытовых надбавок'!$G$3024,3)</f>
        <v>65.53</v>
      </c>
      <c r="Q766" s="108">
        <f>VLOOKUP($A766+ROUND((COLUMN()-2)/24,5),АТС!$A$41:$F$784,5)+VLOOKUP($A766+ROUND((COLUMN()-2)/24,5),'Расчет сбытовых надбавок'!$B$2281:'Расчет сбытовых надбавок'!$G$3024,3)</f>
        <v>0.15</v>
      </c>
      <c r="R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S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08">
        <f>VLOOKUP($A766+ROUND((COLUMN()-2)/24,5),АТС!$A$41:$F$784,5)+VLOOKUP($A766+ROUND((COLUMN()-2)/24,5),'Расчет сбытовых надбавок'!$B$2281:'Расчет сбытовых надбавок'!$G$3024,3)</f>
        <v>18.34</v>
      </c>
      <c r="X766" s="108">
        <f>VLOOKUP($A766+ROUND((COLUMN()-2)/24,5),АТС!$A$41:$F$784,5)+VLOOKUP($A766+ROUND((COLUMN()-2)/24,5),'Расчет сбытовых надбавок'!$B$2281:'Расчет сбытовых надбавок'!$G$3024,3)</f>
        <v>790.81000000000006</v>
      </c>
      <c r="Y766" s="108">
        <f>VLOOKUP($A766+ROUND((COLUMN()-2)/24,5),АТС!$A$41:$F$784,5)+VLOOKUP($A766+ROUND((COLUMN()-2)/24,5),'Расчет сбытовых надбавок'!$B$2281:'Расчет сбытовых надбавок'!$G$3024,3)</f>
        <v>146.72999999999999</v>
      </c>
    </row>
    <row r="767" spans="1:25" x14ac:dyDescent="0.2">
      <c r="A767" s="88">
        <f t="shared" si="20"/>
        <v>41992</v>
      </c>
      <c r="B767" s="108">
        <f>VLOOKUP($A767+ROUND((COLUMN()-2)/24,5),АТС!$A$41:$F$784,5)+VLOOKUP($A767+ROUND((COLUMN()-2)/24,5),'Расчет сбытовых надбавок'!$B$2281:'Расчет сбытовых надбавок'!$G$3024,3)</f>
        <v>161.84</v>
      </c>
      <c r="C767" s="108">
        <f>VLOOKUP($A767+ROUND((COLUMN()-2)/24,5),АТС!$A$41:$F$784,5)+VLOOKUP($A767+ROUND((COLUMN()-2)/24,5),'Расчет сбытовых надбавок'!$B$2281:'Расчет сбытовых надбавок'!$G$3024,3)</f>
        <v>129.29</v>
      </c>
      <c r="D767" s="108">
        <f>VLOOKUP($A767+ROUND((COLUMN()-2)/24,5),АТС!$A$41:$F$784,5)+VLOOKUP($A767+ROUND((COLUMN()-2)/24,5),'Расчет сбытовых надбавок'!$B$2281:'Расчет сбытовых надбавок'!$G$3024,3)</f>
        <v>52.79</v>
      </c>
      <c r="E767" s="108">
        <f>VLOOKUP($A767+ROUND((COLUMN()-2)/24,5),АТС!$A$41:$F$784,5)+VLOOKUP($A767+ROUND((COLUMN()-2)/24,5),'Расчет сбытовых надбавок'!$B$2281:'Расчет сбытовых надбавок'!$G$3024,3)</f>
        <v>123.53</v>
      </c>
      <c r="F767" s="108">
        <f>VLOOKUP($A767+ROUND((COLUMN()-2)/24,5),АТС!$A$41:$F$784,5)+VLOOKUP($A767+ROUND((COLUMN()-2)/24,5),'Расчет сбытовых надбавок'!$B$2281:'Расчет сбытовых надбавок'!$G$3024,3)</f>
        <v>193.02</v>
      </c>
      <c r="G767" s="108">
        <f>VLOOKUP($A767+ROUND((COLUMN()-2)/24,5),АТС!$A$41:$F$784,5)+VLOOKUP($A767+ROUND((COLUMN()-2)/24,5),'Расчет сбытовых надбавок'!$B$2281:'Расчет сбытовых надбавок'!$G$3024,3)</f>
        <v>17.59</v>
      </c>
      <c r="H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8">
        <f>VLOOKUP($A767+ROUND((COLUMN()-2)/24,5),АТС!$A$41:$F$784,5)+VLOOKUP($A767+ROUND((COLUMN()-2)/24,5),'Расчет сбытовых надбавок'!$B$2281:'Расчет сбытовых надбавок'!$G$3024,3)</f>
        <v>30.119999999999997</v>
      </c>
      <c r="J767" s="108">
        <f>VLOOKUP($A767+ROUND((COLUMN()-2)/24,5),АТС!$A$41:$F$784,5)+VLOOKUP($A767+ROUND((COLUMN()-2)/24,5),'Расчет сбытовых надбавок'!$B$2281:'Расчет сбытовых надбавок'!$G$3024,3)</f>
        <v>19</v>
      </c>
      <c r="K767" s="108">
        <f>VLOOKUP($A767+ROUND((COLUMN()-2)/24,5),АТС!$A$41:$F$784,5)+VLOOKUP($A767+ROUND((COLUMN()-2)/24,5),'Расчет сбытовых надбавок'!$B$2281:'Расчет сбытовых надбавок'!$G$3024,3)</f>
        <v>75.75</v>
      </c>
      <c r="L767" s="108">
        <f>VLOOKUP($A767+ROUND((COLUMN()-2)/24,5),АТС!$A$41:$F$784,5)+VLOOKUP($A767+ROUND((COLUMN()-2)/24,5),'Расчет сбытовых надбавок'!$B$2281:'Расчет сбытовых надбавок'!$G$3024,3)</f>
        <v>301.35000000000002</v>
      </c>
      <c r="M767" s="108">
        <f>VLOOKUP($A767+ROUND((COLUMN()-2)/24,5),АТС!$A$41:$F$784,5)+VLOOKUP($A767+ROUND((COLUMN()-2)/24,5),'Расчет сбытовых надбавок'!$B$2281:'Расчет сбытовых надбавок'!$G$3024,3)</f>
        <v>240.05</v>
      </c>
      <c r="N767" s="108">
        <f>VLOOKUP($A767+ROUND((COLUMN()-2)/24,5),АТС!$A$41:$F$784,5)+VLOOKUP($A767+ROUND((COLUMN()-2)/24,5),'Расчет сбытовых надбавок'!$B$2281:'Расчет сбытовых надбавок'!$G$3024,3)</f>
        <v>220.92000000000002</v>
      </c>
      <c r="O767" s="108">
        <f>VLOOKUP($A767+ROUND((COLUMN()-2)/24,5),АТС!$A$41:$F$784,5)+VLOOKUP($A767+ROUND((COLUMN()-2)/24,5),'Расчет сбытовых надбавок'!$B$2281:'Расчет сбытовых надбавок'!$G$3024,3)</f>
        <v>222.11</v>
      </c>
      <c r="P767" s="108">
        <f>VLOOKUP($A767+ROUND((COLUMN()-2)/24,5),АТС!$A$41:$F$784,5)+VLOOKUP($A767+ROUND((COLUMN()-2)/24,5),'Расчет сбытовых надбавок'!$B$2281:'Расчет сбытовых надбавок'!$G$3024,3)</f>
        <v>416.26</v>
      </c>
      <c r="Q767" s="108">
        <f>VLOOKUP($A767+ROUND((COLUMN()-2)/24,5),АТС!$A$41:$F$784,5)+VLOOKUP($A767+ROUND((COLUMN()-2)/24,5),'Расчет сбытовых надбавок'!$B$2281:'Расчет сбытовых надбавок'!$G$3024,3)</f>
        <v>323.77999999999997</v>
      </c>
      <c r="R767" s="108">
        <f>VLOOKUP($A767+ROUND((COLUMN()-2)/24,5),АТС!$A$41:$F$784,5)+VLOOKUP($A767+ROUND((COLUMN()-2)/24,5),'Расчет сбытовых надбавок'!$B$2281:'Расчет сбытовых надбавок'!$G$3024,3)</f>
        <v>166.20999999999998</v>
      </c>
      <c r="S767" s="108">
        <f>VLOOKUP($A767+ROUND((COLUMN()-2)/24,5),АТС!$A$41:$F$784,5)+VLOOKUP($A767+ROUND((COLUMN()-2)/24,5),'Расчет сбытовых надбавок'!$B$2281:'Расчет сбытовых надбавок'!$G$3024,3)</f>
        <v>289.61</v>
      </c>
      <c r="T767" s="108">
        <f>VLOOKUP($A767+ROUND((COLUMN()-2)/24,5),АТС!$A$41:$F$784,5)+VLOOKUP($A767+ROUND((COLUMN()-2)/24,5),'Расчет сбытовых надбавок'!$B$2281:'Расчет сбытовых надбавок'!$G$3024,3)</f>
        <v>457.8</v>
      </c>
      <c r="U767" s="108">
        <f>VLOOKUP($A767+ROUND((COLUMN()-2)/24,5),АТС!$A$41:$F$784,5)+VLOOKUP($A767+ROUND((COLUMN()-2)/24,5),'Расчет сбытовых надбавок'!$B$2281:'Расчет сбытовых надбавок'!$G$3024,3)</f>
        <v>498.46999999999997</v>
      </c>
      <c r="V767" s="108">
        <f>VLOOKUP($A767+ROUND((COLUMN()-2)/24,5),АТС!$A$41:$F$784,5)+VLOOKUP($A767+ROUND((COLUMN()-2)/24,5),'Расчет сбытовых надбавок'!$B$2281:'Расчет сбытовых надбавок'!$G$3024,3)</f>
        <v>223.94</v>
      </c>
      <c r="W767" s="108">
        <f>VLOOKUP($A767+ROUND((COLUMN()-2)/24,5),АТС!$A$41:$F$784,5)+VLOOKUP($A767+ROUND((COLUMN()-2)/24,5),'Расчет сбытовых надбавок'!$B$2281:'Расчет сбытовых надбавок'!$G$3024,3)</f>
        <v>389.14</v>
      </c>
      <c r="X767" s="108">
        <f>VLOOKUP($A767+ROUND((COLUMN()-2)/24,5),АТС!$A$41:$F$784,5)+VLOOKUP($A767+ROUND((COLUMN()-2)/24,5),'Расчет сбытовых надбавок'!$B$2281:'Расчет сбытовых надбавок'!$G$3024,3)</f>
        <v>2090.62</v>
      </c>
      <c r="Y767" s="108">
        <f>VLOOKUP($A767+ROUND((COLUMN()-2)/24,5),АТС!$A$41:$F$784,5)+VLOOKUP($A767+ROUND((COLUMN()-2)/24,5),'Расчет сбытовых надбавок'!$B$2281:'Расчет сбытовых надбавок'!$G$3024,3)</f>
        <v>1973.6599999999999</v>
      </c>
    </row>
    <row r="768" spans="1:25" x14ac:dyDescent="0.2">
      <c r="A768" s="88">
        <f t="shared" si="20"/>
        <v>41993</v>
      </c>
      <c r="B768" s="108">
        <f>VLOOKUP($A768+ROUND((COLUMN()-2)/24,5),АТС!$A$41:$F$784,5)+VLOOKUP($A768+ROUND((COLUMN()-2)/24,5),'Расчет сбытовых надбавок'!$B$2281:'Расчет сбытовых надбавок'!$G$3024,3)</f>
        <v>616.54</v>
      </c>
      <c r="C768" s="108">
        <f>VLOOKUP($A768+ROUND((COLUMN()-2)/24,5),АТС!$A$41:$F$784,5)+VLOOKUP($A768+ROUND((COLUMN()-2)/24,5),'Расчет сбытовых надбавок'!$B$2281:'Расчет сбытовых надбавок'!$G$3024,3)</f>
        <v>333.84000000000003</v>
      </c>
      <c r="D768" s="108">
        <f>VLOOKUP($A768+ROUND((COLUMN()-2)/24,5),АТС!$A$41:$F$784,5)+VLOOKUP($A768+ROUND((COLUMN()-2)/24,5),'Расчет сбытовых надбавок'!$B$2281:'Расчет сбытовых надбавок'!$G$3024,3)</f>
        <v>204.92000000000002</v>
      </c>
      <c r="E768" s="108">
        <f>VLOOKUP($A768+ROUND((COLUMN()-2)/24,5),АТС!$A$41:$F$784,5)+VLOOKUP($A768+ROUND((COLUMN()-2)/24,5),'Расчет сбытовых надбавок'!$B$2281:'Расчет сбытовых надбавок'!$G$3024,3)</f>
        <v>169.14999999999998</v>
      </c>
      <c r="F768" s="108">
        <f>VLOOKUP($A768+ROUND((COLUMN()-2)/24,5),АТС!$A$41:$F$784,5)+VLOOKUP($A768+ROUND((COLUMN()-2)/24,5),'Расчет сбытовых надбавок'!$B$2281:'Расчет сбытовых надбавок'!$G$3024,3)</f>
        <v>127.43</v>
      </c>
      <c r="G768" s="108">
        <f>VLOOKUP($A768+ROUND((COLUMN()-2)/24,5),АТС!$A$41:$F$784,5)+VLOOKUP($A768+ROUND((COLUMN()-2)/24,5),'Расчет сбытовых надбавок'!$B$2281:'Расчет сбытовых надбавок'!$G$3024,3)</f>
        <v>51.06</v>
      </c>
      <c r="H768" s="108">
        <f>VLOOKUP($A768+ROUND((COLUMN()-2)/24,5),АТС!$A$41:$F$784,5)+VLOOKUP($A768+ROUND((COLUMN()-2)/24,5),'Расчет сбытовых надбавок'!$B$2281:'Расчет сбытовых надбавок'!$G$3024,3)</f>
        <v>269.21999999999997</v>
      </c>
      <c r="I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8">
        <f>VLOOKUP($A768+ROUND((COLUMN()-2)/24,5),АТС!$A$41:$F$784,5)+VLOOKUP($A768+ROUND((COLUMN()-2)/24,5),'Расчет сбытовых надбавок'!$B$2281:'Расчет сбытовых надбавок'!$G$3024,3)</f>
        <v>27.630000000000003</v>
      </c>
      <c r="K768" s="108">
        <f>VLOOKUP($A768+ROUND((COLUMN()-2)/24,5),АТС!$A$41:$F$784,5)+VLOOKUP($A768+ROUND((COLUMN()-2)/24,5),'Расчет сбытовых надбавок'!$B$2281:'Расчет сбытовых надбавок'!$G$3024,3)</f>
        <v>0.04</v>
      </c>
      <c r="L768" s="108">
        <f>VLOOKUP($A768+ROUND((COLUMN()-2)/24,5),АТС!$A$41:$F$784,5)+VLOOKUP($A768+ROUND((COLUMN()-2)/24,5),'Расчет сбытовых надбавок'!$B$2281:'Расчет сбытовых надбавок'!$G$3024,3)</f>
        <v>0.39</v>
      </c>
      <c r="M768" s="108">
        <f>VLOOKUP($A768+ROUND((COLUMN()-2)/24,5),АТС!$A$41:$F$784,5)+VLOOKUP($A768+ROUND((COLUMN()-2)/24,5),'Расчет сбытовых надбавок'!$B$2281:'Расчет сбытовых надбавок'!$G$3024,3)</f>
        <v>21.37</v>
      </c>
      <c r="N768" s="108">
        <f>VLOOKUP($A768+ROUND((COLUMN()-2)/24,5),АТС!$A$41:$F$784,5)+VLOOKUP($A768+ROUND((COLUMN()-2)/24,5),'Расчет сбытовых надбавок'!$B$2281:'Расчет сбытовых надбавок'!$G$3024,3)</f>
        <v>14.85</v>
      </c>
      <c r="O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P768" s="108">
        <f>VLOOKUP($A768+ROUND((COLUMN()-2)/24,5),АТС!$A$41:$F$784,5)+VLOOKUP($A768+ROUND((COLUMN()-2)/24,5),'Расчет сбытовых надбавок'!$B$2281:'Расчет сбытовых надбавок'!$G$3024,3)</f>
        <v>13.19</v>
      </c>
      <c r="Q768" s="108">
        <f>VLOOKUP($A768+ROUND((COLUMN()-2)/24,5),АТС!$A$41:$F$784,5)+VLOOKUP($A768+ROUND((COLUMN()-2)/24,5),'Расчет сбытовых надбавок'!$B$2281:'Расчет сбытовых надбавок'!$G$3024,3)</f>
        <v>31.41</v>
      </c>
      <c r="R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08">
        <f>VLOOKUP($A768+ROUND((COLUMN()-2)/24,5),АТС!$A$41:$F$784,5)+VLOOKUP($A768+ROUND((COLUMN()-2)/24,5),'Расчет сбытовых надбавок'!$B$2281:'Расчет сбытовых надбавок'!$G$3024,3)</f>
        <v>171.88</v>
      </c>
      <c r="U768" s="108">
        <f>VLOOKUP($A768+ROUND((COLUMN()-2)/24,5),АТС!$A$41:$F$784,5)+VLOOKUP($A768+ROUND((COLUMN()-2)/24,5),'Расчет сбытовых надбавок'!$B$2281:'Расчет сбытовых надбавок'!$G$3024,3)</f>
        <v>241.70000000000002</v>
      </c>
      <c r="V768" s="108">
        <f>VLOOKUP($A768+ROUND((COLUMN()-2)/24,5),АТС!$A$41:$F$784,5)+VLOOKUP($A768+ROUND((COLUMN()-2)/24,5),'Расчет сбытовых надбавок'!$B$2281:'Расчет сбытовых надбавок'!$G$3024,3)</f>
        <v>252.67000000000002</v>
      </c>
      <c r="W768" s="108">
        <f>VLOOKUP($A768+ROUND((COLUMN()-2)/24,5),АТС!$A$41:$F$784,5)+VLOOKUP($A768+ROUND((COLUMN()-2)/24,5),'Расчет сбытовых надбавок'!$B$2281:'Расчет сбытовых надбавок'!$G$3024,3)</f>
        <v>396.82</v>
      </c>
      <c r="X768" s="108">
        <f>VLOOKUP($A768+ROUND((COLUMN()-2)/24,5),АТС!$A$41:$F$784,5)+VLOOKUP($A768+ROUND((COLUMN()-2)/24,5),'Расчет сбытовых надбавок'!$B$2281:'Расчет сбытовых надбавок'!$G$3024,3)</f>
        <v>529.29</v>
      </c>
      <c r="Y768" s="108">
        <f>VLOOKUP($A768+ROUND((COLUMN()-2)/24,5),АТС!$A$41:$F$784,5)+VLOOKUP($A768+ROUND((COLUMN()-2)/24,5),'Расчет сбытовых надбавок'!$B$2281:'Расчет сбытовых надбавок'!$G$3024,3)</f>
        <v>1381.26</v>
      </c>
    </row>
    <row r="769" spans="1:25" x14ac:dyDescent="0.2">
      <c r="A769" s="88">
        <f t="shared" si="20"/>
        <v>41994</v>
      </c>
      <c r="B769" s="108">
        <f>VLOOKUP($A769+ROUND((COLUMN()-2)/24,5),АТС!$A$41:$F$784,5)+VLOOKUP($A769+ROUND((COLUMN()-2)/24,5),'Расчет сбытовых надбавок'!$B$2281:'Расчет сбытовых надбавок'!$G$3024,3)</f>
        <v>725.79</v>
      </c>
      <c r="C769" s="108">
        <f>VLOOKUP($A769+ROUND((COLUMN()-2)/24,5),АТС!$A$41:$F$784,5)+VLOOKUP($A769+ROUND((COLUMN()-2)/24,5),'Расчет сбытовых надбавок'!$B$2281:'Расчет сбытовых надбавок'!$G$3024,3)</f>
        <v>457.96</v>
      </c>
      <c r="D769" s="108">
        <f>VLOOKUP($A769+ROUND((COLUMN()-2)/24,5),АТС!$A$41:$F$784,5)+VLOOKUP($A769+ROUND((COLUMN()-2)/24,5),'Расчет сбытовых надбавок'!$B$2281:'Расчет сбытовых надбавок'!$G$3024,3)</f>
        <v>440.10999999999996</v>
      </c>
      <c r="E769" s="108">
        <f>VLOOKUP($A769+ROUND((COLUMN()-2)/24,5),АТС!$A$41:$F$784,5)+VLOOKUP($A769+ROUND((COLUMN()-2)/24,5),'Расчет сбытовых надбавок'!$B$2281:'Расчет сбытовых надбавок'!$G$3024,3)</f>
        <v>384.92</v>
      </c>
      <c r="F769" s="108">
        <f>VLOOKUP($A769+ROUND((COLUMN()-2)/24,5),АТС!$A$41:$F$784,5)+VLOOKUP($A769+ROUND((COLUMN()-2)/24,5),'Расчет сбытовых надбавок'!$B$2281:'Расчет сбытовых надбавок'!$G$3024,3)</f>
        <v>571.56999999999994</v>
      </c>
      <c r="G769" s="108">
        <f>VLOOKUP($A769+ROUND((COLUMN()-2)/24,5),АТС!$A$41:$F$784,5)+VLOOKUP($A769+ROUND((COLUMN()-2)/24,5),'Расчет сбытовых надбавок'!$B$2281:'Расчет сбытовых надбавок'!$G$3024,3)</f>
        <v>331.74</v>
      </c>
      <c r="H769" s="108">
        <f>VLOOKUP($A769+ROUND((COLUMN()-2)/24,5),АТС!$A$41:$F$784,5)+VLOOKUP($A769+ROUND((COLUMN()-2)/24,5),'Расчет сбытовых надбавок'!$B$2281:'Расчет сбытовых надбавок'!$G$3024,3)</f>
        <v>510.74</v>
      </c>
      <c r="I769" s="108">
        <f>VLOOKUP($A769+ROUND((COLUMN()-2)/24,5),АТС!$A$41:$F$784,5)+VLOOKUP($A769+ROUND((COLUMN()-2)/24,5),'Расчет сбытовых надбавок'!$B$2281:'Расчет сбытовых надбавок'!$G$3024,3)</f>
        <v>793.98</v>
      </c>
      <c r="J769" s="108">
        <f>VLOOKUP($A769+ROUND((COLUMN()-2)/24,5),АТС!$A$41:$F$784,5)+VLOOKUP($A769+ROUND((COLUMN()-2)/24,5),'Расчет сбытовых надбавок'!$B$2281:'Расчет сбытовых надбавок'!$G$3024,3)</f>
        <v>69.819999999999993</v>
      </c>
      <c r="K769" s="108">
        <f>VLOOKUP($A769+ROUND((COLUMN()-2)/24,5),АТС!$A$41:$F$784,5)+VLOOKUP($A769+ROUND((COLUMN()-2)/24,5),'Расчет сбытовых надбавок'!$B$2281:'Расчет сбытовых надбавок'!$G$3024,3)</f>
        <v>152.88999999999999</v>
      </c>
      <c r="L769" s="108">
        <f>VLOOKUP($A769+ROUND((COLUMN()-2)/24,5),АТС!$A$41:$F$784,5)+VLOOKUP($A769+ROUND((COLUMN()-2)/24,5),'Расчет сбытовых надбавок'!$B$2281:'Расчет сбытовых надбавок'!$G$3024,3)</f>
        <v>417.15999999999997</v>
      </c>
      <c r="M769" s="108">
        <f>VLOOKUP($A769+ROUND((COLUMN()-2)/24,5),АТС!$A$41:$F$784,5)+VLOOKUP($A769+ROUND((COLUMN()-2)/24,5),'Расчет сбытовых надбавок'!$B$2281:'Расчет сбытовых надбавок'!$G$3024,3)</f>
        <v>366.46999999999997</v>
      </c>
      <c r="N769" s="108">
        <f>VLOOKUP($A769+ROUND((COLUMN()-2)/24,5),АТС!$A$41:$F$784,5)+VLOOKUP($A769+ROUND((COLUMN()-2)/24,5),'Расчет сбытовых надбавок'!$B$2281:'Расчет сбытовых надбавок'!$G$3024,3)</f>
        <v>743.19999999999993</v>
      </c>
      <c r="O769" s="108">
        <f>VLOOKUP($A769+ROUND((COLUMN()-2)/24,5),АТС!$A$41:$F$784,5)+VLOOKUP($A769+ROUND((COLUMN()-2)/24,5),'Расчет сбытовых надбавок'!$B$2281:'Расчет сбытовых надбавок'!$G$3024,3)</f>
        <v>780.46</v>
      </c>
      <c r="P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Q769" s="108">
        <f>VLOOKUP($A769+ROUND((COLUMN()-2)/24,5),АТС!$A$41:$F$784,5)+VLOOKUP($A769+ROUND((COLUMN()-2)/24,5),'Расчет сбытовых надбавок'!$B$2281:'Расчет сбытовых надбавок'!$G$3024,3)</f>
        <v>136.07</v>
      </c>
      <c r="R769" s="108">
        <f>VLOOKUP($A769+ROUND((COLUMN()-2)/24,5),АТС!$A$41:$F$784,5)+VLOOKUP($A769+ROUND((COLUMN()-2)/24,5),'Расчет сбытовых надбавок'!$B$2281:'Расчет сбытовых надбавок'!$G$3024,3)</f>
        <v>190.51999999999998</v>
      </c>
      <c r="S769" s="108">
        <f>VLOOKUP($A769+ROUND((COLUMN()-2)/24,5),АТС!$A$41:$F$784,5)+VLOOKUP($A769+ROUND((COLUMN()-2)/24,5),'Расчет сбытовых надбавок'!$B$2281:'Расчет сбытовых надбавок'!$G$3024,3)</f>
        <v>304.07</v>
      </c>
      <c r="T769" s="108">
        <f>VLOOKUP($A769+ROUND((COLUMN()-2)/24,5),АТС!$A$41:$F$784,5)+VLOOKUP($A769+ROUND((COLUMN()-2)/24,5),'Расчет сбытовых надбавок'!$B$2281:'Расчет сбытовых надбавок'!$G$3024,3)</f>
        <v>395.06</v>
      </c>
      <c r="U769" s="108">
        <f>VLOOKUP($A769+ROUND((COLUMN()-2)/24,5),АТС!$A$41:$F$784,5)+VLOOKUP($A769+ROUND((COLUMN()-2)/24,5),'Расчет сбытовых надбавок'!$B$2281:'Расчет сбытовых надбавок'!$G$3024,3)</f>
        <v>416.89</v>
      </c>
      <c r="V769" s="108">
        <f>VLOOKUP($A769+ROUND((COLUMN()-2)/24,5),АТС!$A$41:$F$784,5)+VLOOKUP($A769+ROUND((COLUMN()-2)/24,5),'Расчет сбытовых надбавок'!$B$2281:'Расчет сбытовых надбавок'!$G$3024,3)</f>
        <v>753.59</v>
      </c>
      <c r="W769" s="108">
        <f>VLOOKUP($A769+ROUND((COLUMN()-2)/24,5),АТС!$A$41:$F$784,5)+VLOOKUP($A769+ROUND((COLUMN()-2)/24,5),'Расчет сбытовых надбавок'!$B$2281:'Расчет сбытовых надбавок'!$G$3024,3)</f>
        <v>1155.07</v>
      </c>
      <c r="X769" s="108">
        <f>VLOOKUP($A769+ROUND((COLUMN()-2)/24,5),АТС!$A$41:$F$784,5)+VLOOKUP($A769+ROUND((COLUMN()-2)/24,5),'Расчет сбытовых надбавок'!$B$2281:'Расчет сбытовых надбавок'!$G$3024,3)</f>
        <v>631.77</v>
      </c>
      <c r="Y769" s="108">
        <f>VLOOKUP($A769+ROUND((COLUMN()-2)/24,5),АТС!$A$41:$F$784,5)+VLOOKUP($A769+ROUND((COLUMN()-2)/24,5),'Расчет сбытовых надбавок'!$B$2281:'Расчет сбытовых надбавок'!$G$3024,3)</f>
        <v>1898.3600000000001</v>
      </c>
    </row>
    <row r="770" spans="1:25" x14ac:dyDescent="0.2">
      <c r="A770" s="88">
        <f t="shared" si="20"/>
        <v>41995</v>
      </c>
      <c r="B770" s="108">
        <f>VLOOKUP($A770+ROUND((COLUMN()-2)/24,5),АТС!$A$41:$F$784,5)+VLOOKUP($A770+ROUND((COLUMN()-2)/24,5),'Расчет сбытовых надбавок'!$B$2281:'Расчет сбытовых надбавок'!$G$3024,3)</f>
        <v>936.05</v>
      </c>
      <c r="C770" s="108">
        <f>VLOOKUP($A770+ROUND((COLUMN()-2)/24,5),АТС!$A$41:$F$784,5)+VLOOKUP($A770+ROUND((COLUMN()-2)/24,5),'Расчет сбытовых надбавок'!$B$2281:'Расчет сбытовых надбавок'!$G$3024,3)</f>
        <v>749.58</v>
      </c>
      <c r="D770" s="108">
        <f>VLOOKUP($A770+ROUND((COLUMN()-2)/24,5),АТС!$A$41:$F$784,5)+VLOOKUP($A770+ROUND((COLUMN()-2)/24,5),'Расчет сбытовых надбавок'!$B$2281:'Расчет сбытовых надбавок'!$G$3024,3)</f>
        <v>962.43999999999994</v>
      </c>
      <c r="E770" s="108">
        <f>VLOOKUP($A770+ROUND((COLUMN()-2)/24,5),АТС!$A$41:$F$784,5)+VLOOKUP($A770+ROUND((COLUMN()-2)/24,5),'Расчет сбытовых надбавок'!$B$2281:'Расчет сбытовых надбавок'!$G$3024,3)</f>
        <v>1095.23</v>
      </c>
      <c r="F770" s="108">
        <f>VLOOKUP($A770+ROUND((COLUMN()-2)/24,5),АТС!$A$41:$F$784,5)+VLOOKUP($A770+ROUND((COLUMN()-2)/24,5),'Расчет сбытовых надбавок'!$B$2281:'Расчет сбытовых надбавок'!$G$3024,3)</f>
        <v>519.59</v>
      </c>
      <c r="G770" s="108">
        <f>VLOOKUP($A770+ROUND((COLUMN()-2)/24,5),АТС!$A$41:$F$784,5)+VLOOKUP($A770+ROUND((COLUMN()-2)/24,5),'Расчет сбытовых надбавок'!$B$2281:'Расчет сбытовых надбавок'!$G$3024,3)</f>
        <v>205.65</v>
      </c>
      <c r="H770" s="108">
        <f>VLOOKUP($A770+ROUND((COLUMN()-2)/24,5),АТС!$A$41:$F$784,5)+VLOOKUP($A770+ROUND((COLUMN()-2)/24,5),'Расчет сбытовых надбавок'!$B$2281:'Расчет сбытовых надбавок'!$G$3024,3)</f>
        <v>3.1999999999999997</v>
      </c>
      <c r="I770" s="108">
        <f>VLOOKUP($A770+ROUND((COLUMN()-2)/24,5),АТС!$A$41:$F$784,5)+VLOOKUP($A770+ROUND((COLUMN()-2)/24,5),'Расчет сбытовых надбавок'!$B$2281:'Расчет сбытовых надбавок'!$G$3024,3)</f>
        <v>427.86</v>
      </c>
      <c r="J770" s="108">
        <f>VLOOKUP($A770+ROUND((COLUMN()-2)/24,5),АТС!$A$41:$F$784,5)+VLOOKUP($A770+ROUND((COLUMN()-2)/24,5),'Расчет сбытовых надбавок'!$B$2281:'Расчет сбытовых надбавок'!$G$3024,3)</f>
        <v>377.46000000000004</v>
      </c>
      <c r="K770" s="108">
        <f>VLOOKUP($A770+ROUND((COLUMN()-2)/24,5),АТС!$A$41:$F$784,5)+VLOOKUP($A770+ROUND((COLUMN()-2)/24,5),'Расчет сбытовых надбавок'!$B$2281:'Расчет сбытовых надбавок'!$G$3024,3)</f>
        <v>531.63</v>
      </c>
      <c r="L770" s="108">
        <f>VLOOKUP($A770+ROUND((COLUMN()-2)/24,5),АТС!$A$41:$F$784,5)+VLOOKUP($A770+ROUND((COLUMN()-2)/24,5),'Расчет сбытовых надбавок'!$B$2281:'Расчет сбытовых надбавок'!$G$3024,3)</f>
        <v>570.83000000000004</v>
      </c>
      <c r="M770" s="108">
        <f>VLOOKUP($A770+ROUND((COLUMN()-2)/24,5),АТС!$A$41:$F$784,5)+VLOOKUP($A770+ROUND((COLUMN()-2)/24,5),'Расчет сбытовых надбавок'!$B$2281:'Расчет сбытовых надбавок'!$G$3024,3)</f>
        <v>613.64</v>
      </c>
      <c r="N770" s="108">
        <f>VLOOKUP($A770+ROUND((COLUMN()-2)/24,5),АТС!$A$41:$F$784,5)+VLOOKUP($A770+ROUND((COLUMN()-2)/24,5),'Расчет сбытовых надбавок'!$B$2281:'Расчет сбытовых надбавок'!$G$3024,3)</f>
        <v>568.16999999999996</v>
      </c>
      <c r="O770" s="108">
        <f>VLOOKUP($A770+ROUND((COLUMN()-2)/24,5),АТС!$A$41:$F$784,5)+VLOOKUP($A770+ROUND((COLUMN()-2)/24,5),'Расчет сбытовых надбавок'!$B$2281:'Расчет сбытовых надбавок'!$G$3024,3)</f>
        <v>591.16000000000008</v>
      </c>
      <c r="P770" s="108">
        <f>VLOOKUP($A770+ROUND((COLUMN()-2)/24,5),АТС!$A$41:$F$784,5)+VLOOKUP($A770+ROUND((COLUMN()-2)/24,5),'Расчет сбытовых надбавок'!$B$2281:'Расчет сбытовых надбавок'!$G$3024,3)</f>
        <v>639.92999999999995</v>
      </c>
      <c r="Q770" s="108">
        <f>VLOOKUP($A770+ROUND((COLUMN()-2)/24,5),АТС!$A$41:$F$784,5)+VLOOKUP($A770+ROUND((COLUMN()-2)/24,5),'Расчет сбытовых надбавок'!$B$2281:'Расчет сбытовых надбавок'!$G$3024,3)</f>
        <v>619.35</v>
      </c>
      <c r="R770" s="108">
        <f>VLOOKUP($A770+ROUND((COLUMN()-2)/24,5),АТС!$A$41:$F$784,5)+VLOOKUP($A770+ROUND((COLUMN()-2)/24,5),'Расчет сбытовых надбавок'!$B$2281:'Расчет сбытовых надбавок'!$G$3024,3)</f>
        <v>246.19</v>
      </c>
      <c r="S770" s="108">
        <f>VLOOKUP($A770+ROUND((COLUMN()-2)/24,5),АТС!$A$41:$F$784,5)+VLOOKUP($A770+ROUND((COLUMN()-2)/24,5),'Расчет сбытовых надбавок'!$B$2281:'Расчет сбытовых надбавок'!$G$3024,3)</f>
        <v>344.27</v>
      </c>
      <c r="T770" s="108">
        <f>VLOOKUP($A770+ROUND((COLUMN()-2)/24,5),АТС!$A$41:$F$784,5)+VLOOKUP($A770+ROUND((COLUMN()-2)/24,5),'Расчет сбытовых надбавок'!$B$2281:'Расчет сбытовых надбавок'!$G$3024,3)</f>
        <v>298.92</v>
      </c>
      <c r="U770" s="108">
        <f>VLOOKUP($A770+ROUND((COLUMN()-2)/24,5),АТС!$A$41:$F$784,5)+VLOOKUP($A770+ROUND((COLUMN()-2)/24,5),'Расчет сбытовых надбавок'!$B$2281:'Расчет сбытовых надбавок'!$G$3024,3)</f>
        <v>434.39</v>
      </c>
      <c r="V770" s="108">
        <f>VLOOKUP($A770+ROUND((COLUMN()-2)/24,5),АТС!$A$41:$F$784,5)+VLOOKUP($A770+ROUND((COLUMN()-2)/24,5),'Расчет сбытовых надбавок'!$B$2281:'Расчет сбытовых надбавок'!$G$3024,3)</f>
        <v>784.04</v>
      </c>
      <c r="W770" s="108">
        <f>VLOOKUP($A770+ROUND((COLUMN()-2)/24,5),АТС!$A$41:$F$784,5)+VLOOKUP($A770+ROUND((COLUMN()-2)/24,5),'Расчет сбытовых надбавок'!$B$2281:'Расчет сбытовых надбавок'!$G$3024,3)</f>
        <v>898.56</v>
      </c>
      <c r="X770" s="108">
        <f>VLOOKUP($A770+ROUND((COLUMN()-2)/24,5),АТС!$A$41:$F$784,5)+VLOOKUP($A770+ROUND((COLUMN()-2)/24,5),'Расчет сбытовых надбавок'!$B$2281:'Расчет сбытовых надбавок'!$G$3024,3)</f>
        <v>414.37</v>
      </c>
      <c r="Y770" s="108">
        <f>VLOOKUP($A770+ROUND((COLUMN()-2)/24,5),АТС!$A$41:$F$784,5)+VLOOKUP($A770+ROUND((COLUMN()-2)/24,5),'Расчет сбытовых надбавок'!$B$2281:'Расчет сбытовых надбавок'!$G$3024,3)</f>
        <v>962.6400000000001</v>
      </c>
    </row>
    <row r="771" spans="1:25" x14ac:dyDescent="0.2">
      <c r="A771" s="88">
        <f t="shared" si="20"/>
        <v>41996</v>
      </c>
      <c r="B771" s="108">
        <f>VLOOKUP($A771+ROUND((COLUMN()-2)/24,5),АТС!$A$41:$F$784,5)+VLOOKUP($A771+ROUND((COLUMN()-2)/24,5),'Расчет сбытовых надбавок'!$B$2281:'Расчет сбытовых надбавок'!$G$3024,3)</f>
        <v>629.2299999999999</v>
      </c>
      <c r="C771" s="108">
        <f>VLOOKUP($A771+ROUND((COLUMN()-2)/24,5),АТС!$A$41:$F$784,5)+VLOOKUP($A771+ROUND((COLUMN()-2)/24,5),'Расчет сбытовых надбавок'!$B$2281:'Расчет сбытовых надбавок'!$G$3024,3)</f>
        <v>399.44</v>
      </c>
      <c r="D771" s="108">
        <f>VLOOKUP($A771+ROUND((COLUMN()-2)/24,5),АТС!$A$41:$F$784,5)+VLOOKUP($A771+ROUND((COLUMN()-2)/24,5),'Расчет сбытовых надбавок'!$B$2281:'Расчет сбытовых надбавок'!$G$3024,3)</f>
        <v>606.49</v>
      </c>
      <c r="E771" s="108">
        <f>VLOOKUP($A771+ROUND((COLUMN()-2)/24,5),АТС!$A$41:$F$784,5)+VLOOKUP($A771+ROUND((COLUMN()-2)/24,5),'Расчет сбытовых надбавок'!$B$2281:'Расчет сбытовых надбавок'!$G$3024,3)</f>
        <v>376.4</v>
      </c>
      <c r="F771" s="108">
        <f>VLOOKUP($A771+ROUND((COLUMN()-2)/24,5),АТС!$A$41:$F$784,5)+VLOOKUP($A771+ROUND((COLUMN()-2)/24,5),'Расчет сбытовых надбавок'!$B$2281:'Расчет сбытовых надбавок'!$G$3024,3)</f>
        <v>515.52</v>
      </c>
      <c r="G771" s="108">
        <f>VLOOKUP($A771+ROUND((COLUMN()-2)/24,5),АТС!$A$41:$F$784,5)+VLOOKUP($A771+ROUND((COLUMN()-2)/24,5),'Расчет сбытовых надбавок'!$B$2281:'Расчет сбытовых надбавок'!$G$3024,3)</f>
        <v>275.61</v>
      </c>
      <c r="H771" s="108">
        <f>VLOOKUP($A771+ROUND((COLUMN()-2)/24,5),АТС!$A$41:$F$784,5)+VLOOKUP($A771+ROUND((COLUMN()-2)/24,5),'Расчет сбытовых надбавок'!$B$2281:'Расчет сбытовых надбавок'!$G$3024,3)</f>
        <v>193.69</v>
      </c>
      <c r="I771" s="108">
        <f>VLOOKUP($A771+ROUND((COLUMN()-2)/24,5),АТС!$A$41:$F$784,5)+VLOOKUP($A771+ROUND((COLUMN()-2)/24,5),'Расчет сбытовых надбавок'!$B$2281:'Расчет сбытовых надбавок'!$G$3024,3)</f>
        <v>333.47999999999996</v>
      </c>
      <c r="J771" s="108">
        <f>VLOOKUP($A771+ROUND((COLUMN()-2)/24,5),АТС!$A$41:$F$784,5)+VLOOKUP($A771+ROUND((COLUMN()-2)/24,5),'Расчет сбытовых надбавок'!$B$2281:'Расчет сбытовых надбавок'!$G$3024,3)</f>
        <v>516.29</v>
      </c>
      <c r="K771" s="108">
        <f>VLOOKUP($A771+ROUND((COLUMN()-2)/24,5),АТС!$A$41:$F$784,5)+VLOOKUP($A771+ROUND((COLUMN()-2)/24,5),'Расчет сбытовых надбавок'!$B$2281:'Расчет сбытовых надбавок'!$G$3024,3)</f>
        <v>575.9</v>
      </c>
      <c r="L771" s="108">
        <f>VLOOKUP($A771+ROUND((COLUMN()-2)/24,5),АТС!$A$41:$F$784,5)+VLOOKUP($A771+ROUND((COLUMN()-2)/24,5),'Расчет сбытовых надбавок'!$B$2281:'Расчет сбытовых надбавок'!$G$3024,3)</f>
        <v>598.63</v>
      </c>
      <c r="M771" s="108">
        <f>VLOOKUP($A771+ROUND((COLUMN()-2)/24,5),АТС!$A$41:$F$784,5)+VLOOKUP($A771+ROUND((COLUMN()-2)/24,5),'Расчет сбытовых надбавок'!$B$2281:'Расчет сбытовых надбавок'!$G$3024,3)</f>
        <v>615.04</v>
      </c>
      <c r="N771" s="108">
        <f>VLOOKUP($A771+ROUND((COLUMN()-2)/24,5),АТС!$A$41:$F$784,5)+VLOOKUP($A771+ROUND((COLUMN()-2)/24,5),'Расчет сбытовых надбавок'!$B$2281:'Расчет сбытовых надбавок'!$G$3024,3)</f>
        <v>592.55000000000007</v>
      </c>
      <c r="O771" s="108">
        <f>VLOOKUP($A771+ROUND((COLUMN()-2)/24,5),АТС!$A$41:$F$784,5)+VLOOKUP($A771+ROUND((COLUMN()-2)/24,5),'Расчет сбытовых надбавок'!$B$2281:'Расчет сбытовых надбавок'!$G$3024,3)</f>
        <v>581.04999999999995</v>
      </c>
      <c r="P771" s="108">
        <f>VLOOKUP($A771+ROUND((COLUMN()-2)/24,5),АТС!$A$41:$F$784,5)+VLOOKUP($A771+ROUND((COLUMN()-2)/24,5),'Расчет сбытовых надбавок'!$B$2281:'Расчет сбытовых надбавок'!$G$3024,3)</f>
        <v>710.87</v>
      </c>
      <c r="Q771" s="108">
        <f>VLOOKUP($A771+ROUND((COLUMN()-2)/24,5),АТС!$A$41:$F$784,5)+VLOOKUP($A771+ROUND((COLUMN()-2)/24,5),'Расчет сбытовых надбавок'!$B$2281:'Расчет сбытовых надбавок'!$G$3024,3)</f>
        <v>511.2</v>
      </c>
      <c r="R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S771" s="108">
        <f>VLOOKUP($A771+ROUND((COLUMN()-2)/24,5),АТС!$A$41:$F$784,5)+VLOOKUP($A771+ROUND((COLUMN()-2)/24,5),'Расчет сбытовых надбавок'!$B$2281:'Расчет сбытовых надбавок'!$G$3024,3)</f>
        <v>122.21</v>
      </c>
      <c r="T771" s="108">
        <f>VLOOKUP($A771+ROUND((COLUMN()-2)/24,5),АТС!$A$41:$F$784,5)+VLOOKUP($A771+ROUND((COLUMN()-2)/24,5),'Расчет сбытовых надбавок'!$B$2281:'Расчет сбытовых надбавок'!$G$3024,3)</f>
        <v>374.94</v>
      </c>
      <c r="U771" s="108">
        <f>VLOOKUP($A771+ROUND((COLUMN()-2)/24,5),АТС!$A$41:$F$784,5)+VLOOKUP($A771+ROUND((COLUMN()-2)/24,5),'Расчет сбытовых надбавок'!$B$2281:'Расчет сбытовых надбавок'!$G$3024,3)</f>
        <v>743.72</v>
      </c>
      <c r="V771" s="108">
        <f>VLOOKUP($A771+ROUND((COLUMN()-2)/24,5),АТС!$A$41:$F$784,5)+VLOOKUP($A771+ROUND((COLUMN()-2)/24,5),'Расчет сбытовых надбавок'!$B$2281:'Расчет сбытовых надбавок'!$G$3024,3)</f>
        <v>686.72</v>
      </c>
      <c r="W771" s="108">
        <f>VLOOKUP($A771+ROUND((COLUMN()-2)/24,5),АТС!$A$41:$F$784,5)+VLOOKUP($A771+ROUND((COLUMN()-2)/24,5),'Расчет сбытовых надбавок'!$B$2281:'Расчет сбытовых надбавок'!$G$3024,3)</f>
        <v>668.02</v>
      </c>
      <c r="X771" s="108">
        <f>VLOOKUP($A771+ROUND((COLUMN()-2)/24,5),АТС!$A$41:$F$784,5)+VLOOKUP($A771+ROUND((COLUMN()-2)/24,5),'Расчет сбытовых надбавок'!$B$2281:'Расчет сбытовых надбавок'!$G$3024,3)</f>
        <v>310.54000000000002</v>
      </c>
      <c r="Y771" s="108">
        <f>VLOOKUP($A771+ROUND((COLUMN()-2)/24,5),АТС!$A$41:$F$784,5)+VLOOKUP($A771+ROUND((COLUMN()-2)/24,5),'Расчет сбытовых надбавок'!$B$2281:'Расчет сбытовых надбавок'!$G$3024,3)</f>
        <v>451.94</v>
      </c>
    </row>
    <row r="772" spans="1:25" x14ac:dyDescent="0.2">
      <c r="A772" s="88">
        <f t="shared" si="20"/>
        <v>41997</v>
      </c>
      <c r="B772" s="108">
        <f>VLOOKUP($A772+ROUND((COLUMN()-2)/24,5),АТС!$A$41:$F$784,5)+VLOOKUP($A772+ROUND((COLUMN()-2)/24,5),'Расчет сбытовых надбавок'!$B$2281:'Расчет сбытовых надбавок'!$G$3024,3)</f>
        <v>517.73</v>
      </c>
      <c r="C772" s="108">
        <f>VLOOKUP($A772+ROUND((COLUMN()-2)/24,5),АТС!$A$41:$F$784,5)+VLOOKUP($A772+ROUND((COLUMN()-2)/24,5),'Расчет сбытовых надбавок'!$B$2281:'Расчет сбытовых надбавок'!$G$3024,3)</f>
        <v>56.81</v>
      </c>
      <c r="D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E772" s="108">
        <f>VLOOKUP($A772+ROUND((COLUMN()-2)/24,5),АТС!$A$41:$F$784,5)+VLOOKUP($A772+ROUND((COLUMN()-2)/24,5),'Расчет сбытовых надбавок'!$B$2281:'Расчет сбытовых надбавок'!$G$3024,3)</f>
        <v>526.66</v>
      </c>
      <c r="F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G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8">
        <f>VLOOKUP($A772+ROUND((COLUMN()-2)/24,5),АТС!$A$41:$F$784,5)+VLOOKUP($A772+ROUND((COLUMN()-2)/24,5),'Расчет сбытовых надбавок'!$B$2281:'Расчет сбытовых надбавок'!$G$3024,3)</f>
        <v>62.050000000000004</v>
      </c>
      <c r="J772" s="108">
        <f>VLOOKUP($A772+ROUND((COLUMN()-2)/24,5),АТС!$A$41:$F$784,5)+VLOOKUP($A772+ROUND((COLUMN()-2)/24,5),'Расчет сбытовых надбавок'!$B$2281:'Расчет сбытовых надбавок'!$G$3024,3)</f>
        <v>397.13</v>
      </c>
      <c r="K772" s="108">
        <f>VLOOKUP($A772+ROUND((COLUMN()-2)/24,5),АТС!$A$41:$F$784,5)+VLOOKUP($A772+ROUND((COLUMN()-2)/24,5),'Расчет сбытовых надбавок'!$B$2281:'Расчет сбытовых надбавок'!$G$3024,3)</f>
        <v>45.89</v>
      </c>
      <c r="L772" s="108">
        <f>VLOOKUP($A772+ROUND((COLUMN()-2)/24,5),АТС!$A$41:$F$784,5)+VLOOKUP($A772+ROUND((COLUMN()-2)/24,5),'Расчет сбытовых надбавок'!$B$2281:'Расчет сбытовых надбавок'!$G$3024,3)</f>
        <v>1.69</v>
      </c>
      <c r="M772" s="108">
        <f>VLOOKUP($A772+ROUND((COLUMN()-2)/24,5),АТС!$A$41:$F$784,5)+VLOOKUP($A772+ROUND((COLUMN()-2)/24,5),'Расчет сбытовых надбавок'!$B$2281:'Расчет сбытовых надбавок'!$G$3024,3)</f>
        <v>240.07</v>
      </c>
      <c r="N772" s="108">
        <f>VLOOKUP($A772+ROUND((COLUMN()-2)/24,5),АТС!$A$41:$F$784,5)+VLOOKUP($A772+ROUND((COLUMN()-2)/24,5),'Расчет сбытовых надбавок'!$B$2281:'Расчет сбытовых надбавок'!$G$3024,3)</f>
        <v>383.63</v>
      </c>
      <c r="O772" s="108">
        <f>VLOOKUP($A772+ROUND((COLUMN()-2)/24,5),АТС!$A$41:$F$784,5)+VLOOKUP($A772+ROUND((COLUMN()-2)/24,5),'Расчет сбытовых надбавок'!$B$2281:'Расчет сбытовых надбавок'!$G$3024,3)</f>
        <v>54.03</v>
      </c>
      <c r="P772" s="108">
        <f>VLOOKUP($A772+ROUND((COLUMN()-2)/24,5),АТС!$A$41:$F$784,5)+VLOOKUP($A772+ROUND((COLUMN()-2)/24,5),'Расчет сбытовых надбавок'!$B$2281:'Расчет сбытовых надбавок'!$G$3024,3)</f>
        <v>41.730000000000004</v>
      </c>
      <c r="Q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R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S772" s="108">
        <f>VLOOKUP($A772+ROUND((COLUMN()-2)/24,5),АТС!$A$41:$F$784,5)+VLOOKUP($A772+ROUND((COLUMN()-2)/24,5),'Расчет сбытовых надбавок'!$B$2281:'Расчет сбытовых надбавок'!$G$3024,3)</f>
        <v>373.53</v>
      </c>
      <c r="T772" s="108">
        <f>VLOOKUP($A772+ROUND((COLUMN()-2)/24,5),АТС!$A$41:$F$784,5)+VLOOKUP($A772+ROUND((COLUMN()-2)/24,5),'Расчет сбытовых надбавок'!$B$2281:'Расчет сбытовых надбавок'!$G$3024,3)</f>
        <v>573.53</v>
      </c>
      <c r="U772" s="108">
        <f>VLOOKUP($A772+ROUND((COLUMN()-2)/24,5),АТС!$A$41:$F$784,5)+VLOOKUP($A772+ROUND((COLUMN()-2)/24,5),'Расчет сбытовых надбавок'!$B$2281:'Расчет сбытовых надбавок'!$G$3024,3)</f>
        <v>728.57999999999993</v>
      </c>
      <c r="V772" s="108">
        <f>VLOOKUP($A772+ROUND((COLUMN()-2)/24,5),АТС!$A$41:$F$784,5)+VLOOKUP($A772+ROUND((COLUMN()-2)/24,5),'Расчет сбытовых надбавок'!$B$2281:'Расчет сбытовых надбавок'!$G$3024,3)</f>
        <v>136.9</v>
      </c>
      <c r="W772" s="108">
        <f>VLOOKUP($A772+ROUND((COLUMN()-2)/24,5),АТС!$A$41:$F$784,5)+VLOOKUP($A772+ROUND((COLUMN()-2)/24,5),'Расчет сбытовых надбавок'!$B$2281:'Расчет сбытовых надбавок'!$G$3024,3)</f>
        <v>133.06</v>
      </c>
      <c r="X772" s="108">
        <f>VLOOKUP($A772+ROUND((COLUMN()-2)/24,5),АТС!$A$41:$F$784,5)+VLOOKUP($A772+ROUND((COLUMN()-2)/24,5),'Расчет сбытовых надбавок'!$B$2281:'Расчет сбытовых надбавок'!$G$3024,3)</f>
        <v>852.80000000000007</v>
      </c>
      <c r="Y772" s="108">
        <f>VLOOKUP($A772+ROUND((COLUMN()-2)/24,5),АТС!$A$41:$F$784,5)+VLOOKUP($A772+ROUND((COLUMN()-2)/24,5),'Расчет сбытовых надбавок'!$B$2281:'Расчет сбытовых надбавок'!$G$3024,3)</f>
        <v>964.66000000000008</v>
      </c>
    </row>
    <row r="773" spans="1:25" x14ac:dyDescent="0.2">
      <c r="A773" s="88">
        <f t="shared" si="20"/>
        <v>41998</v>
      </c>
      <c r="B773" s="108">
        <f>VLOOKUP($A773+ROUND((COLUMN()-2)/24,5),АТС!$A$41:$F$784,5)+VLOOKUP($A773+ROUND((COLUMN()-2)/24,5),'Расчет сбытовых надбавок'!$B$2281:'Расчет сбытовых надбавок'!$G$3024,3)</f>
        <v>220.81</v>
      </c>
      <c r="C773" s="108">
        <f>VLOOKUP($A773+ROUND((COLUMN()-2)/24,5),АТС!$A$41:$F$784,5)+VLOOKUP($A773+ROUND((COLUMN()-2)/24,5),'Расчет сбытовых надбавок'!$B$2281:'Расчет сбытовых надбавок'!$G$3024,3)</f>
        <v>144.26</v>
      </c>
      <c r="D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E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F773" s="108">
        <f>VLOOKUP($A773+ROUND((COLUMN()-2)/24,5),АТС!$A$41:$F$784,5)+VLOOKUP($A773+ROUND((COLUMN()-2)/24,5),'Расчет сбытовых надбавок'!$B$2281:'Расчет сбытовых надбавок'!$G$3024,3)</f>
        <v>8</v>
      </c>
      <c r="G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08">
        <f>VLOOKUP($A773+ROUND((COLUMN()-2)/24,5),АТС!$A$41:$F$784,5)+VLOOKUP($A773+ROUND((COLUMN()-2)/24,5),'Расчет сбытовых надбавок'!$B$2281:'Расчет сбытовых надбавок'!$G$3024,3)</f>
        <v>20.57</v>
      </c>
      <c r="I773" s="108">
        <f>VLOOKUP($A773+ROUND((COLUMN()-2)/24,5),АТС!$A$41:$F$784,5)+VLOOKUP($A773+ROUND((COLUMN()-2)/24,5),'Расчет сбытовых надбавок'!$B$2281:'Расчет сбытовых надбавок'!$G$3024,3)</f>
        <v>188.98999999999998</v>
      </c>
      <c r="J773" s="108">
        <f>VLOOKUP($A773+ROUND((COLUMN()-2)/24,5),АТС!$A$41:$F$784,5)+VLOOKUP($A773+ROUND((COLUMN()-2)/24,5),'Расчет сбытовых надбавок'!$B$2281:'Расчет сбытовых надбавок'!$G$3024,3)</f>
        <v>368.97</v>
      </c>
      <c r="K773" s="108">
        <f>VLOOKUP($A773+ROUND((COLUMN()-2)/24,5),АТС!$A$41:$F$784,5)+VLOOKUP($A773+ROUND((COLUMN()-2)/24,5),'Расчет сбытовых надбавок'!$B$2281:'Расчет сбытовых надбавок'!$G$3024,3)</f>
        <v>509.9</v>
      </c>
      <c r="L773" s="108">
        <f>VLOOKUP($A773+ROUND((COLUMN()-2)/24,5),АТС!$A$41:$F$784,5)+VLOOKUP($A773+ROUND((COLUMN()-2)/24,5),'Расчет сбытовых надбавок'!$B$2281:'Расчет сбытовых надбавок'!$G$3024,3)</f>
        <v>704.95</v>
      </c>
      <c r="M773" s="108">
        <f>VLOOKUP($A773+ROUND((COLUMN()-2)/24,5),АТС!$A$41:$F$784,5)+VLOOKUP($A773+ROUND((COLUMN()-2)/24,5),'Расчет сбытовых надбавок'!$B$2281:'Расчет сбытовых надбавок'!$G$3024,3)</f>
        <v>780.41000000000008</v>
      </c>
      <c r="N773" s="108">
        <f>VLOOKUP($A773+ROUND((COLUMN()-2)/24,5),АТС!$A$41:$F$784,5)+VLOOKUP($A773+ROUND((COLUMN()-2)/24,5),'Расчет сбытовых надбавок'!$B$2281:'Расчет сбытовых надбавок'!$G$3024,3)</f>
        <v>555.53</v>
      </c>
      <c r="O773" s="108">
        <f>VLOOKUP($A773+ROUND((COLUMN()-2)/24,5),АТС!$A$41:$F$784,5)+VLOOKUP($A773+ROUND((COLUMN()-2)/24,5),'Расчет сбытовых надбавок'!$B$2281:'Расчет сбытовых надбавок'!$G$3024,3)</f>
        <v>556.38</v>
      </c>
      <c r="P773" s="108">
        <f>VLOOKUP($A773+ROUND((COLUMN()-2)/24,5),АТС!$A$41:$F$784,5)+VLOOKUP($A773+ROUND((COLUMN()-2)/24,5),'Расчет сбытовых надбавок'!$B$2281:'Расчет сбытовых надбавок'!$G$3024,3)</f>
        <v>748.6</v>
      </c>
      <c r="Q773" s="108">
        <f>VLOOKUP($A773+ROUND((COLUMN()-2)/24,5),АТС!$A$41:$F$784,5)+VLOOKUP($A773+ROUND((COLUMN()-2)/24,5),'Расчет сбытовых надбавок'!$B$2281:'Расчет сбытовых надбавок'!$G$3024,3)</f>
        <v>563.47</v>
      </c>
      <c r="R773" s="108">
        <f>VLOOKUP($A773+ROUND((COLUMN()-2)/24,5),АТС!$A$41:$F$784,5)+VLOOKUP($A773+ROUND((COLUMN()-2)/24,5),'Расчет сбытовых надбавок'!$B$2281:'Расчет сбытовых надбавок'!$G$3024,3)</f>
        <v>147.46</v>
      </c>
      <c r="S773" s="108">
        <f>VLOOKUP($A773+ROUND((COLUMN()-2)/24,5),АТС!$A$41:$F$784,5)+VLOOKUP($A773+ROUND((COLUMN()-2)/24,5),'Расчет сбытовых надбавок'!$B$2281:'Расчет сбытовых надбавок'!$G$3024,3)</f>
        <v>584.75</v>
      </c>
      <c r="T773" s="108">
        <f>VLOOKUP($A773+ROUND((COLUMN()-2)/24,5),АТС!$A$41:$F$784,5)+VLOOKUP($A773+ROUND((COLUMN()-2)/24,5),'Расчет сбытовых надбавок'!$B$2281:'Расчет сбытовых надбавок'!$G$3024,3)</f>
        <v>708.6</v>
      </c>
      <c r="U773" s="108">
        <f>VLOOKUP($A773+ROUND((COLUMN()-2)/24,5),АТС!$A$41:$F$784,5)+VLOOKUP($A773+ROUND((COLUMN()-2)/24,5),'Расчет сбытовых надбавок'!$B$2281:'Расчет сбытовых надбавок'!$G$3024,3)</f>
        <v>698.61</v>
      </c>
      <c r="V773" s="108">
        <f>VLOOKUP($A773+ROUND((COLUMN()-2)/24,5),АТС!$A$41:$F$784,5)+VLOOKUP($A773+ROUND((COLUMN()-2)/24,5),'Расчет сбытовых надбавок'!$B$2281:'Расчет сбытовых надбавок'!$G$3024,3)</f>
        <v>722.46</v>
      </c>
      <c r="W773" s="108">
        <f>VLOOKUP($A773+ROUND((COLUMN()-2)/24,5),АТС!$A$41:$F$784,5)+VLOOKUP($A773+ROUND((COLUMN()-2)/24,5),'Расчет сбытовых надбавок'!$B$2281:'Расчет сбытовых надбавок'!$G$3024,3)</f>
        <v>696.11999999999989</v>
      </c>
      <c r="X773" s="108">
        <f>VLOOKUP($A773+ROUND((COLUMN()-2)/24,5),АТС!$A$41:$F$784,5)+VLOOKUP($A773+ROUND((COLUMN()-2)/24,5),'Расчет сбытовых надбавок'!$B$2281:'Расчет сбытовых надбавок'!$G$3024,3)</f>
        <v>113.06</v>
      </c>
      <c r="Y773" s="108">
        <f>VLOOKUP($A773+ROUND((COLUMN()-2)/24,5),АТС!$A$41:$F$784,5)+VLOOKUP($A773+ROUND((COLUMN()-2)/24,5),'Расчет сбытовых надбавок'!$B$2281:'Расчет сбытовых надбавок'!$G$3024,3)</f>
        <v>141.6</v>
      </c>
    </row>
    <row r="774" spans="1:25" x14ac:dyDescent="0.2">
      <c r="A774" s="88">
        <f t="shared" si="20"/>
        <v>41999</v>
      </c>
      <c r="B774" s="108">
        <f>VLOOKUP($A774+ROUND((COLUMN()-2)/24,5),АТС!$A$41:$F$784,5)+VLOOKUP($A774+ROUND((COLUMN()-2)/24,5),'Расчет сбытовых надбавок'!$B$2281:'Расчет сбытовых надбавок'!$G$3024,3)</f>
        <v>44.69</v>
      </c>
      <c r="C774" s="108">
        <f>VLOOKUP($A774+ROUND((COLUMN()-2)/24,5),АТС!$A$41:$F$784,5)+VLOOKUP($A774+ROUND((COLUMN()-2)/24,5),'Расчет сбытовых надбавок'!$B$2281:'Расчет сбытовых надбавок'!$G$3024,3)</f>
        <v>19.490000000000002</v>
      </c>
      <c r="D774" s="108">
        <f>VLOOKUP($A774+ROUND((COLUMN()-2)/24,5),АТС!$A$41:$F$784,5)+VLOOKUP($A774+ROUND((COLUMN()-2)/24,5),'Расчет сбытовых надбавок'!$B$2281:'Расчет сбытовых надбавок'!$G$3024,3)</f>
        <v>505.95000000000005</v>
      </c>
      <c r="E774" s="108">
        <f>VLOOKUP($A774+ROUND((COLUMN()-2)/24,5),АТС!$A$41:$F$784,5)+VLOOKUP($A774+ROUND((COLUMN()-2)/24,5),'Расчет сбытовых надбавок'!$B$2281:'Расчет сбытовых надбавок'!$G$3024,3)</f>
        <v>648.34</v>
      </c>
      <c r="F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08">
        <f>VLOOKUP($A774+ROUND((COLUMN()-2)/24,5),АТС!$A$41:$F$784,5)+VLOOKUP($A774+ROUND((COLUMN()-2)/24,5),'Расчет сбытовых надбавок'!$B$2281:'Расчет сбытовых надбавок'!$G$3024,3)</f>
        <v>216.20999999999998</v>
      </c>
      <c r="J774" s="108">
        <f>VLOOKUP($A774+ROUND((COLUMN()-2)/24,5),АТС!$A$41:$F$784,5)+VLOOKUP($A774+ROUND((COLUMN()-2)/24,5),'Расчет сбытовых надбавок'!$B$2281:'Расчет сбытовых надбавок'!$G$3024,3)</f>
        <v>357.65</v>
      </c>
      <c r="K774" s="108">
        <f>VLOOKUP($A774+ROUND((COLUMN()-2)/24,5),АТС!$A$41:$F$784,5)+VLOOKUP($A774+ROUND((COLUMN()-2)/24,5),'Расчет сбытовых надбавок'!$B$2281:'Расчет сбытовых надбавок'!$G$3024,3)</f>
        <v>397.25</v>
      </c>
      <c r="L774" s="108">
        <f>VLOOKUP($A774+ROUND((COLUMN()-2)/24,5),АТС!$A$41:$F$784,5)+VLOOKUP($A774+ROUND((COLUMN()-2)/24,5),'Расчет сбытовых надбавок'!$B$2281:'Расчет сбытовых надбавок'!$G$3024,3)</f>
        <v>413.22</v>
      </c>
      <c r="M774" s="108">
        <f>VLOOKUP($A774+ROUND((COLUMN()-2)/24,5),АТС!$A$41:$F$784,5)+VLOOKUP($A774+ROUND((COLUMN()-2)/24,5),'Расчет сбытовых надбавок'!$B$2281:'Расчет сбытовых надбавок'!$G$3024,3)</f>
        <v>323.94</v>
      </c>
      <c r="N774" s="108">
        <f>VLOOKUP($A774+ROUND((COLUMN()-2)/24,5),АТС!$A$41:$F$784,5)+VLOOKUP($A774+ROUND((COLUMN()-2)/24,5),'Расчет сбытовых надбавок'!$B$2281:'Расчет сбытовых надбавок'!$G$3024,3)</f>
        <v>440.37</v>
      </c>
      <c r="O774" s="108">
        <f>VLOOKUP($A774+ROUND((COLUMN()-2)/24,5),АТС!$A$41:$F$784,5)+VLOOKUP($A774+ROUND((COLUMN()-2)/24,5),'Расчет сбытовых надбавок'!$B$2281:'Расчет сбытовых надбавок'!$G$3024,3)</f>
        <v>447.25</v>
      </c>
      <c r="P774" s="108">
        <f>VLOOKUP($A774+ROUND((COLUMN()-2)/24,5),АТС!$A$41:$F$784,5)+VLOOKUP($A774+ROUND((COLUMN()-2)/24,5),'Расчет сбытовых надбавок'!$B$2281:'Расчет сбытовых надбавок'!$G$3024,3)</f>
        <v>610.27</v>
      </c>
      <c r="Q774" s="108">
        <f>VLOOKUP($A774+ROUND((COLUMN()-2)/24,5),АТС!$A$41:$F$784,5)+VLOOKUP($A774+ROUND((COLUMN()-2)/24,5),'Расчет сбытовых надбавок'!$B$2281:'Расчет сбытовых надбавок'!$G$3024,3)</f>
        <v>591.26</v>
      </c>
      <c r="R774" s="108">
        <f>VLOOKUP($A774+ROUND((COLUMN()-2)/24,5),АТС!$A$41:$F$784,5)+VLOOKUP($A774+ROUND((COLUMN()-2)/24,5),'Расчет сбытовых надбавок'!$B$2281:'Расчет сбытовых надбавок'!$G$3024,3)</f>
        <v>71.12</v>
      </c>
      <c r="S774" s="108">
        <f>VLOOKUP($A774+ROUND((COLUMN()-2)/24,5),АТС!$A$41:$F$784,5)+VLOOKUP($A774+ROUND((COLUMN()-2)/24,5),'Расчет сбытовых надбавок'!$B$2281:'Расчет сбытовых надбавок'!$G$3024,3)</f>
        <v>515.84</v>
      </c>
      <c r="T774" s="108">
        <f>VLOOKUP($A774+ROUND((COLUMN()-2)/24,5),АТС!$A$41:$F$784,5)+VLOOKUP($A774+ROUND((COLUMN()-2)/24,5),'Расчет сбытовых надбавок'!$B$2281:'Расчет сбытовых надбавок'!$G$3024,3)</f>
        <v>754.38</v>
      </c>
      <c r="U774" s="108">
        <f>VLOOKUP($A774+ROUND((COLUMN()-2)/24,5),АТС!$A$41:$F$784,5)+VLOOKUP($A774+ROUND((COLUMN()-2)/24,5),'Расчет сбытовых надбавок'!$B$2281:'Расчет сбытовых надбавок'!$G$3024,3)</f>
        <v>799.6</v>
      </c>
      <c r="V774" s="108">
        <f>VLOOKUP($A774+ROUND((COLUMN()-2)/24,5),АТС!$A$41:$F$784,5)+VLOOKUP($A774+ROUND((COLUMN()-2)/24,5),'Расчет сбытовых надбавок'!$B$2281:'Расчет сбытовых надбавок'!$G$3024,3)</f>
        <v>539.54</v>
      </c>
      <c r="W774" s="108">
        <f>VLOOKUP($A774+ROUND((COLUMN()-2)/24,5),АТС!$A$41:$F$784,5)+VLOOKUP($A774+ROUND((COLUMN()-2)/24,5),'Расчет сбытовых надбавок'!$B$2281:'Расчет сбытовых надбавок'!$G$3024,3)</f>
        <v>476.42</v>
      </c>
      <c r="X774" s="108">
        <f>VLOOKUP($A774+ROUND((COLUMN()-2)/24,5),АТС!$A$41:$F$784,5)+VLOOKUP($A774+ROUND((COLUMN()-2)/24,5),'Расчет сбытовых надбавок'!$B$2281:'Расчет сбытовых надбавок'!$G$3024,3)</f>
        <v>163.1</v>
      </c>
      <c r="Y774" s="108">
        <f>VLOOKUP($A774+ROUND((COLUMN()-2)/24,5),АТС!$A$41:$F$784,5)+VLOOKUP($A774+ROUND((COLUMN()-2)/24,5),'Расчет сбытовых надбавок'!$B$2281:'Расчет сбытовых надбавок'!$G$3024,3)</f>
        <v>95</v>
      </c>
    </row>
    <row r="775" spans="1:25" x14ac:dyDescent="0.2">
      <c r="A775" s="88">
        <f t="shared" si="20"/>
        <v>42000</v>
      </c>
      <c r="B775" s="108">
        <f>VLOOKUP($A775+ROUND((COLUMN()-2)/24,5),АТС!$A$41:$F$784,5)+VLOOKUP($A775+ROUND((COLUMN()-2)/24,5),'Расчет сбытовых надбавок'!$B$2281:'Расчет сбытовых надбавок'!$G$3024,3)</f>
        <v>225.78</v>
      </c>
      <c r="C775" s="108">
        <f>VLOOKUP($A775+ROUND((COLUMN()-2)/24,5),АТС!$A$41:$F$784,5)+VLOOKUP($A775+ROUND((COLUMN()-2)/24,5),'Расчет сбытовых надбавок'!$B$2281:'Расчет сбытовых надбавок'!$G$3024,3)</f>
        <v>474.53</v>
      </c>
      <c r="D775" s="108">
        <f>VLOOKUP($A775+ROUND((COLUMN()-2)/24,5),АТС!$A$41:$F$784,5)+VLOOKUP($A775+ROUND((COLUMN()-2)/24,5),'Расчет сбытовых надбавок'!$B$2281:'Расчет сбытовых надбавок'!$G$3024,3)</f>
        <v>160.28</v>
      </c>
      <c r="E775" s="108">
        <f>VLOOKUP($A775+ROUND((COLUMN()-2)/24,5),АТС!$A$41:$F$784,5)+VLOOKUP($A775+ROUND((COLUMN()-2)/24,5),'Расчет сбытовых надбавок'!$B$2281:'Расчет сбытовых надбавок'!$G$3024,3)</f>
        <v>234.88</v>
      </c>
      <c r="F775" s="108">
        <f>VLOOKUP($A775+ROUND((COLUMN()-2)/24,5),АТС!$A$41:$F$784,5)+VLOOKUP($A775+ROUND((COLUMN()-2)/24,5),'Расчет сбытовых надбавок'!$B$2281:'Расчет сбытовых надбавок'!$G$3024,3)</f>
        <v>6.31</v>
      </c>
      <c r="G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08">
        <f>VLOOKUP($A775+ROUND((COLUMN()-2)/24,5),АТС!$A$41:$F$784,5)+VLOOKUP($A775+ROUND((COLUMN()-2)/24,5),'Расчет сбытовых надбавок'!$B$2281:'Расчет сбытовых надбавок'!$G$3024,3)</f>
        <v>43.79</v>
      </c>
      <c r="I775" s="108">
        <f>VLOOKUP($A775+ROUND((COLUMN()-2)/24,5),АТС!$A$41:$F$784,5)+VLOOKUP($A775+ROUND((COLUMN()-2)/24,5),'Расчет сбытовых надбавок'!$B$2281:'Расчет сбытовых надбавок'!$G$3024,3)</f>
        <v>31.810000000000002</v>
      </c>
      <c r="J775" s="108">
        <f>VLOOKUP($A775+ROUND((COLUMN()-2)/24,5),АТС!$A$41:$F$784,5)+VLOOKUP($A775+ROUND((COLUMN()-2)/24,5),'Расчет сбытовых надбавок'!$B$2281:'Расчет сбытовых надбавок'!$G$3024,3)</f>
        <v>0.01</v>
      </c>
      <c r="K775" s="108">
        <f>VLOOKUP($A775+ROUND((COLUMN()-2)/24,5),АТС!$A$41:$F$784,5)+VLOOKUP($A775+ROUND((COLUMN()-2)/24,5),'Расчет сбытовых надбавок'!$B$2281:'Расчет сбытовых надбавок'!$G$3024,3)</f>
        <v>19.87</v>
      </c>
      <c r="L775" s="108">
        <f>VLOOKUP($A775+ROUND((COLUMN()-2)/24,5),АТС!$A$41:$F$784,5)+VLOOKUP($A775+ROUND((COLUMN()-2)/24,5),'Расчет сбытовых надбавок'!$B$2281:'Расчет сбытовых надбавок'!$G$3024,3)</f>
        <v>345.48</v>
      </c>
      <c r="M775" s="108">
        <f>VLOOKUP($A775+ROUND((COLUMN()-2)/24,5),АТС!$A$41:$F$784,5)+VLOOKUP($A775+ROUND((COLUMN()-2)/24,5),'Расчет сбытовых надбавок'!$B$2281:'Расчет сбытовых надбавок'!$G$3024,3)</f>
        <v>347.72</v>
      </c>
      <c r="N775" s="108">
        <f>VLOOKUP($A775+ROUND((COLUMN()-2)/24,5),АТС!$A$41:$F$784,5)+VLOOKUP($A775+ROUND((COLUMN()-2)/24,5),'Расчет сбытовых надбавок'!$B$2281:'Расчет сбытовых надбавок'!$G$3024,3)</f>
        <v>86.83</v>
      </c>
      <c r="O775" s="108">
        <f>VLOOKUP($A775+ROUND((COLUMN()-2)/24,5),АТС!$A$41:$F$784,5)+VLOOKUP($A775+ROUND((COLUMN()-2)/24,5),'Расчет сбытовых надбавок'!$B$2281:'Расчет сбытовых надбавок'!$G$3024,3)</f>
        <v>326.7</v>
      </c>
      <c r="P775" s="108">
        <f>VLOOKUP($A775+ROUND((COLUMN()-2)/24,5),АТС!$A$41:$F$784,5)+VLOOKUP($A775+ROUND((COLUMN()-2)/24,5),'Расчет сбытовых надбавок'!$B$2281:'Расчет сбытовых надбавок'!$G$3024,3)</f>
        <v>267.02999999999997</v>
      </c>
      <c r="Q775" s="108">
        <f>VLOOKUP($A775+ROUND((COLUMN()-2)/24,5),АТС!$A$41:$F$784,5)+VLOOKUP($A775+ROUND((COLUMN()-2)/24,5),'Расчет сбытовых надбавок'!$B$2281:'Расчет сбытовых надбавок'!$G$3024,3)</f>
        <v>249.33</v>
      </c>
      <c r="R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S775" s="108">
        <f>VLOOKUP($A775+ROUND((COLUMN()-2)/24,5),АТС!$A$41:$F$784,5)+VLOOKUP($A775+ROUND((COLUMN()-2)/24,5),'Расчет сбытовых надбавок'!$B$2281:'Расчет сбытовых надбавок'!$G$3024,3)</f>
        <v>245.39</v>
      </c>
      <c r="T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U775" s="108">
        <f>VLOOKUP($A775+ROUND((COLUMN()-2)/24,5),АТС!$A$41:$F$784,5)+VLOOKUP($A775+ROUND((COLUMN()-2)/24,5),'Расчет сбытовых надбавок'!$B$2281:'Расчет сбытовых надбавок'!$G$3024,3)</f>
        <v>75.009999999999991</v>
      </c>
      <c r="V775" s="108">
        <f>VLOOKUP($A775+ROUND((COLUMN()-2)/24,5),АТС!$A$41:$F$784,5)+VLOOKUP($A775+ROUND((COLUMN()-2)/24,5),'Расчет сбытовых надбавок'!$B$2281:'Расчет сбытовых надбавок'!$G$3024,3)</f>
        <v>388.09999999999997</v>
      </c>
      <c r="W775" s="108">
        <f>VLOOKUP($A775+ROUND((COLUMN()-2)/24,5),АТС!$A$41:$F$784,5)+VLOOKUP($A775+ROUND((COLUMN()-2)/24,5),'Расчет сбытовых надбавок'!$B$2281:'Расчет сбытовых надбавок'!$G$3024,3)</f>
        <v>693.04</v>
      </c>
      <c r="X775" s="108">
        <f>VLOOKUP($A775+ROUND((COLUMN()-2)/24,5),АТС!$A$41:$F$784,5)+VLOOKUP($A775+ROUND((COLUMN()-2)/24,5),'Расчет сбытовых надбавок'!$B$2281:'Расчет сбытовых надбавок'!$G$3024,3)</f>
        <v>387.47999999999996</v>
      </c>
      <c r="Y775" s="108">
        <f>VLOOKUP($A775+ROUND((COLUMN()-2)/24,5),АТС!$A$41:$F$784,5)+VLOOKUP($A775+ROUND((COLUMN()-2)/24,5),'Расчет сбытовых надбавок'!$B$2281:'Расчет сбытовых надбавок'!$G$3024,3)</f>
        <v>311.45</v>
      </c>
    </row>
    <row r="776" spans="1:25" x14ac:dyDescent="0.2">
      <c r="A776" s="88">
        <f t="shared" si="20"/>
        <v>42001</v>
      </c>
      <c r="B776" s="108">
        <f>VLOOKUP($A776+ROUND((COLUMN()-2)/24,5),АТС!$A$41:$F$784,5)+VLOOKUP($A776+ROUND((COLUMN()-2)/24,5),'Расчет сбытовых надбавок'!$B$2281:'Расчет сбытовых надбавок'!$G$3024,3)</f>
        <v>486.11</v>
      </c>
      <c r="C776" s="108">
        <f>VLOOKUP($A776+ROUND((COLUMN()-2)/24,5),АТС!$A$41:$F$784,5)+VLOOKUP($A776+ROUND((COLUMN()-2)/24,5),'Расчет сбытовых надбавок'!$B$2281:'Расчет сбытовых надбавок'!$G$3024,3)</f>
        <v>176.63</v>
      </c>
      <c r="D776" s="108">
        <f>VLOOKUP($A776+ROUND((COLUMN()-2)/24,5),АТС!$A$41:$F$784,5)+VLOOKUP($A776+ROUND((COLUMN()-2)/24,5),'Расчет сбытовых надбавок'!$B$2281:'Расчет сбытовых надбавок'!$G$3024,3)</f>
        <v>246.12</v>
      </c>
      <c r="E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F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08">
        <f>VLOOKUP($A776+ROUND((COLUMN()-2)/24,5),АТС!$A$41:$F$784,5)+VLOOKUP($A776+ROUND((COLUMN()-2)/24,5),'Расчет сбытовых надбавок'!$B$2281:'Расчет сбытовых надбавок'!$G$3024,3)</f>
        <v>144.41</v>
      </c>
      <c r="H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I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8">
        <f>VLOOKUP($A776+ROUND((COLUMN()-2)/24,5),АТС!$A$41:$F$784,5)+VLOOKUP($A776+ROUND((COLUMN()-2)/24,5),'Расчет сбытовых надбавок'!$B$2281:'Расчет сбытовых надбавок'!$G$3024,3)</f>
        <v>427.57</v>
      </c>
      <c r="K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L776" s="108">
        <f>VLOOKUP($A776+ROUND((COLUMN()-2)/24,5),АТС!$A$41:$F$784,5)+VLOOKUP($A776+ROUND((COLUMN()-2)/24,5),'Расчет сбытовых надбавок'!$B$2281:'Расчет сбытовых надбавок'!$G$3024,3)</f>
        <v>103.62</v>
      </c>
      <c r="M776" s="108">
        <f>VLOOKUP($A776+ROUND((COLUMN()-2)/24,5),АТС!$A$41:$F$784,5)+VLOOKUP($A776+ROUND((COLUMN()-2)/24,5),'Расчет сбытовых надбавок'!$B$2281:'Расчет сбытовых надбавок'!$G$3024,3)</f>
        <v>101.48</v>
      </c>
      <c r="N776" s="108">
        <f>VLOOKUP($A776+ROUND((COLUMN()-2)/24,5),АТС!$A$41:$F$784,5)+VLOOKUP($A776+ROUND((COLUMN()-2)/24,5),'Расчет сбытовых надбавок'!$B$2281:'Расчет сбытовых надбавок'!$G$3024,3)</f>
        <v>94.92</v>
      </c>
      <c r="O776" s="108">
        <f>VLOOKUP($A776+ROUND((COLUMN()-2)/24,5),АТС!$A$41:$F$784,5)+VLOOKUP($A776+ROUND((COLUMN()-2)/24,5),'Расчет сбытовых надбавок'!$B$2281:'Расчет сбытовых надбавок'!$G$3024,3)</f>
        <v>106.74</v>
      </c>
      <c r="P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Q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R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S776" s="108">
        <f>VLOOKUP($A776+ROUND((COLUMN()-2)/24,5),АТС!$A$41:$F$784,5)+VLOOKUP($A776+ROUND((COLUMN()-2)/24,5),'Расчет сбытовых надбавок'!$B$2281:'Расчет сбытовых надбавок'!$G$3024,3)</f>
        <v>321.33999999999997</v>
      </c>
      <c r="T776" s="108">
        <f>VLOOKUP($A776+ROUND((COLUMN()-2)/24,5),АТС!$A$41:$F$784,5)+VLOOKUP($A776+ROUND((COLUMN()-2)/24,5),'Расчет сбытовых надбавок'!$B$2281:'Расчет сбытовых надбавок'!$G$3024,3)</f>
        <v>380.72999999999996</v>
      </c>
      <c r="U776" s="108">
        <f>VLOOKUP($A776+ROUND((COLUMN()-2)/24,5),АТС!$A$41:$F$784,5)+VLOOKUP($A776+ROUND((COLUMN()-2)/24,5),'Расчет сбытовых надбавок'!$B$2281:'Расчет сбытовых надбавок'!$G$3024,3)</f>
        <v>72.790000000000006</v>
      </c>
      <c r="V776" s="108">
        <f>VLOOKUP($A776+ROUND((COLUMN()-2)/24,5),АТС!$A$41:$F$784,5)+VLOOKUP($A776+ROUND((COLUMN()-2)/24,5),'Расчет сбытовых надбавок'!$B$2281:'Расчет сбытовых надбавок'!$G$3024,3)</f>
        <v>176.05</v>
      </c>
      <c r="W776" s="108">
        <f>VLOOKUP($A776+ROUND((COLUMN()-2)/24,5),АТС!$A$41:$F$784,5)+VLOOKUP($A776+ROUND((COLUMN()-2)/24,5),'Расчет сбытовых надбавок'!$B$2281:'Расчет сбытовых надбавок'!$G$3024,3)</f>
        <v>402.82</v>
      </c>
      <c r="X776" s="108">
        <f>VLOOKUP($A776+ROUND((COLUMN()-2)/24,5),АТС!$A$41:$F$784,5)+VLOOKUP($A776+ROUND((COLUMN()-2)/24,5),'Расчет сбытовых надбавок'!$B$2281:'Расчет сбытовых надбавок'!$G$3024,3)</f>
        <v>837.34</v>
      </c>
      <c r="Y776" s="108">
        <f>VLOOKUP($A776+ROUND((COLUMN()-2)/24,5),АТС!$A$41:$F$784,5)+VLOOKUP($A776+ROUND((COLUMN()-2)/24,5),'Расчет сбытовых надбавок'!$B$2281:'Расчет сбытовых надбавок'!$G$3024,3)</f>
        <v>870.28</v>
      </c>
    </row>
    <row r="777" spans="1:25" x14ac:dyDescent="0.2">
      <c r="A777" s="88">
        <f t="shared" si="20"/>
        <v>42002</v>
      </c>
      <c r="B777" s="108">
        <f>VLOOKUP($A777+ROUND((COLUMN()-2)/24,5),АТС!$A$41:$F$784,5)+VLOOKUP($A777+ROUND((COLUMN()-2)/24,5),'Расчет сбытовых надбавок'!$B$2281:'Расчет сбытовых надбавок'!$G$3024,3)</f>
        <v>478.15</v>
      </c>
      <c r="C777" s="108">
        <f>VLOOKUP($A777+ROUND((COLUMN()-2)/24,5),АТС!$A$41:$F$784,5)+VLOOKUP($A777+ROUND((COLUMN()-2)/24,5),'Расчет сбытовых надбавок'!$B$2281:'Расчет сбытовых надбавок'!$G$3024,3)</f>
        <v>543.72</v>
      </c>
      <c r="D777" s="108">
        <f>VLOOKUP($A777+ROUND((COLUMN()-2)/24,5),АТС!$A$41:$F$784,5)+VLOOKUP($A777+ROUND((COLUMN()-2)/24,5),'Расчет сбытовых надбавок'!$B$2281:'Расчет сбытовых надбавок'!$G$3024,3)</f>
        <v>540.66999999999996</v>
      </c>
      <c r="E777" s="108">
        <f>VLOOKUP($A777+ROUND((COLUMN()-2)/24,5),АТС!$A$41:$F$784,5)+VLOOKUP($A777+ROUND((COLUMN()-2)/24,5),'Расчет сбытовых надбавок'!$B$2281:'Расчет сбытовых надбавок'!$G$3024,3)</f>
        <v>48.26</v>
      </c>
      <c r="F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08">
        <f>VLOOKUP($A777+ROUND((COLUMN()-2)/24,5),АТС!$A$41:$F$784,5)+VLOOKUP($A777+ROUND((COLUMN()-2)/24,5),'Расчет сбытовых надбавок'!$B$2281:'Расчет сбытовых надбавок'!$G$3024,3)</f>
        <v>147.69</v>
      </c>
      <c r="I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N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8">
        <f>VLOOKUP($A777+ROUND((COLUMN()-2)/24,5),АТС!$A$41:$F$784,5)+VLOOKUP($A777+ROUND((COLUMN()-2)/24,5),'Расчет сбытовых надбавок'!$B$2281:'Расчет сбытовых надбавок'!$G$3024,3)</f>
        <v>0.01</v>
      </c>
      <c r="P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Q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08">
        <f>VLOOKUP($A777+ROUND((COLUMN()-2)/24,5),АТС!$A$41:$F$784,5)+VLOOKUP($A777+ROUND((COLUMN()-2)/24,5),'Расчет сбытовых надбавок'!$B$2281:'Расчет сбытовых надбавок'!$G$3024,3)</f>
        <v>0.01</v>
      </c>
      <c r="S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8">
        <f>VLOOKUP($A777+ROUND((COLUMN()-2)/24,5),АТС!$A$41:$F$784,5)+VLOOKUP($A777+ROUND((COLUMN()-2)/24,5),'Расчет сбытовых надбавок'!$B$2281:'Расчет сбытовых надбавок'!$G$3024,3)</f>
        <v>0.04</v>
      </c>
      <c r="V777" s="108">
        <f>VLOOKUP($A777+ROUND((COLUMN()-2)/24,5),АТС!$A$41:$F$784,5)+VLOOKUP($A777+ROUND((COLUMN()-2)/24,5),'Расчет сбытовых надбавок'!$B$2281:'Расчет сбытовых надбавок'!$G$3024,3)</f>
        <v>135.65</v>
      </c>
      <c r="W777" s="108">
        <f>VLOOKUP($A777+ROUND((COLUMN()-2)/24,5),АТС!$A$41:$F$784,5)+VLOOKUP($A777+ROUND((COLUMN()-2)/24,5),'Расчет сбытовых надбавок'!$B$2281:'Расчет сбытовых надбавок'!$G$3024,3)</f>
        <v>235.29000000000002</v>
      </c>
      <c r="X777" s="108">
        <f>VLOOKUP($A777+ROUND((COLUMN()-2)/24,5),АТС!$A$41:$F$784,5)+VLOOKUP($A777+ROUND((COLUMN()-2)/24,5),'Расчет сбытовых надбавок'!$B$2281:'Расчет сбытовых надбавок'!$G$3024,3)</f>
        <v>343.15</v>
      </c>
      <c r="Y777" s="108">
        <f>VLOOKUP($A777+ROUND((COLUMN()-2)/24,5),АТС!$A$41:$F$784,5)+VLOOKUP($A777+ROUND((COLUMN()-2)/24,5),'Расчет сбытовых надбавок'!$B$2281:'Расчет сбытовых надбавок'!$G$3024,3)</f>
        <v>117.19</v>
      </c>
    </row>
    <row r="778" spans="1:25" x14ac:dyDescent="0.2">
      <c r="A778" s="88">
        <f t="shared" si="20"/>
        <v>42003</v>
      </c>
      <c r="B778" s="108">
        <f>VLOOKUP($A778+ROUND((COLUMN()-2)/24,5),АТС!$A$41:$F$784,5)+VLOOKUP($A778+ROUND((COLUMN()-2)/24,5),'Расчет сбытовых надбавок'!$B$2281:'Расчет сбытовых надбавок'!$G$3024,3)</f>
        <v>510.65</v>
      </c>
      <c r="C778" s="108">
        <f>VLOOKUP($A778+ROUND((COLUMN()-2)/24,5),АТС!$A$41:$F$784,5)+VLOOKUP($A778+ROUND((COLUMN()-2)/24,5),'Расчет сбытовых надбавок'!$B$2281:'Расчет сбытовых надбавок'!$G$3024,3)</f>
        <v>654.97</v>
      </c>
      <c r="D778" s="108">
        <f>VLOOKUP($A778+ROUND((COLUMN()-2)/24,5),АТС!$A$41:$F$784,5)+VLOOKUP($A778+ROUND((COLUMN()-2)/24,5),'Расчет сбытовых надбавок'!$B$2281:'Расчет сбытовых надбавок'!$G$3024,3)</f>
        <v>145.55000000000001</v>
      </c>
      <c r="E778" s="108">
        <f>VLOOKUP($A778+ROUND((COLUMN()-2)/24,5),АТС!$A$41:$F$784,5)+VLOOKUP($A778+ROUND((COLUMN()-2)/24,5),'Расчет сбытовых надбавок'!$B$2281:'Расчет сбытовых надбавок'!$G$3024,3)</f>
        <v>146.47</v>
      </c>
      <c r="F778" s="108">
        <f>VLOOKUP($A778+ROUND((COLUMN()-2)/24,5),АТС!$A$41:$F$784,5)+VLOOKUP($A778+ROUND((COLUMN()-2)/24,5),'Расчет сбытовых надбавок'!$B$2281:'Расчет сбытовых надбавок'!$G$3024,3)</f>
        <v>81.199999999999989</v>
      </c>
      <c r="G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8">
        <f>VLOOKUP($A778+ROUND((COLUMN()-2)/24,5),АТС!$A$41:$F$784,5)+VLOOKUP($A778+ROUND((COLUMN()-2)/24,5),'Расчет сбытовых надбавок'!$B$2281:'Расчет сбытовых надбавок'!$G$3024,3)</f>
        <v>78.23</v>
      </c>
      <c r="I778" s="108">
        <f>VLOOKUP($A778+ROUND((COLUMN()-2)/24,5),АТС!$A$41:$F$784,5)+VLOOKUP($A778+ROUND((COLUMN()-2)/24,5),'Расчет сбытовых надбавок'!$B$2281:'Расчет сбытовых надбавок'!$G$3024,3)</f>
        <v>204.07</v>
      </c>
      <c r="J778" s="108">
        <f>VLOOKUP($A778+ROUND((COLUMN()-2)/24,5),АТС!$A$41:$F$784,5)+VLOOKUP($A778+ROUND((COLUMN()-2)/24,5),'Расчет сбытовых надбавок'!$B$2281:'Расчет сбытовых надбавок'!$G$3024,3)</f>
        <v>267.14</v>
      </c>
      <c r="K778" s="108">
        <f>VLOOKUP($A778+ROUND((COLUMN()-2)/24,5),АТС!$A$41:$F$784,5)+VLOOKUP($A778+ROUND((COLUMN()-2)/24,5),'Расчет сбытовых надбавок'!$B$2281:'Расчет сбытовых надбавок'!$G$3024,3)</f>
        <v>279.26</v>
      </c>
      <c r="L778" s="108">
        <f>VLOOKUP($A778+ROUND((COLUMN()-2)/24,5),АТС!$A$41:$F$784,5)+VLOOKUP($A778+ROUND((COLUMN()-2)/24,5),'Расчет сбытовых надбавок'!$B$2281:'Расчет сбытовых надбавок'!$G$3024,3)</f>
        <v>302.04000000000002</v>
      </c>
      <c r="M778" s="108">
        <f>VLOOKUP($A778+ROUND((COLUMN()-2)/24,5),АТС!$A$41:$F$784,5)+VLOOKUP($A778+ROUND((COLUMN()-2)/24,5),'Расчет сбытовых надбавок'!$B$2281:'Расчет сбытовых надбавок'!$G$3024,3)</f>
        <v>309.12</v>
      </c>
      <c r="N778" s="108">
        <f>VLOOKUP($A778+ROUND((COLUMN()-2)/24,5),АТС!$A$41:$F$784,5)+VLOOKUP($A778+ROUND((COLUMN()-2)/24,5),'Расчет сбытовых надбавок'!$B$2281:'Расчет сбытовых надбавок'!$G$3024,3)</f>
        <v>395.58</v>
      </c>
      <c r="O778" s="108">
        <f>VLOOKUP($A778+ROUND((COLUMN()-2)/24,5),АТС!$A$41:$F$784,5)+VLOOKUP($A778+ROUND((COLUMN()-2)/24,5),'Расчет сбытовых надбавок'!$B$2281:'Расчет сбытовых надбавок'!$G$3024,3)</f>
        <v>441.88</v>
      </c>
      <c r="P778" s="108">
        <f>VLOOKUP($A778+ROUND((COLUMN()-2)/24,5),АТС!$A$41:$F$784,5)+VLOOKUP($A778+ROUND((COLUMN()-2)/24,5),'Расчет сбытовых надбавок'!$B$2281:'Расчет сбытовых надбавок'!$G$3024,3)</f>
        <v>461.64</v>
      </c>
      <c r="Q778" s="108">
        <f>VLOOKUP($A778+ROUND((COLUMN()-2)/24,5),АТС!$A$41:$F$784,5)+VLOOKUP($A778+ROUND((COLUMN()-2)/24,5),'Расчет сбытовых надбавок'!$B$2281:'Расчет сбытовых надбавок'!$G$3024,3)</f>
        <v>463.48</v>
      </c>
      <c r="R778" s="108">
        <f>VLOOKUP($A778+ROUND((COLUMN()-2)/24,5),АТС!$A$41:$F$784,5)+VLOOKUP($A778+ROUND((COLUMN()-2)/24,5),'Расчет сбытовых надбавок'!$B$2281:'Расчет сбытовых надбавок'!$G$3024,3)</f>
        <v>186.48999999999998</v>
      </c>
      <c r="S778" s="108">
        <f>VLOOKUP($A778+ROUND((COLUMN()-2)/24,5),АТС!$A$41:$F$784,5)+VLOOKUP($A778+ROUND((COLUMN()-2)/24,5),'Расчет сбытовых надбавок'!$B$2281:'Расчет сбытовых надбавок'!$G$3024,3)</f>
        <v>522.93999999999994</v>
      </c>
      <c r="T778" s="108">
        <f>VLOOKUP($A778+ROUND((COLUMN()-2)/24,5),АТС!$A$41:$F$784,5)+VLOOKUP($A778+ROUND((COLUMN()-2)/24,5),'Расчет сбытовых надбавок'!$B$2281:'Расчет сбытовых надбавок'!$G$3024,3)</f>
        <v>602.76</v>
      </c>
      <c r="U778" s="108">
        <f>VLOOKUP($A778+ROUND((COLUMN()-2)/24,5),АТС!$A$41:$F$784,5)+VLOOKUP($A778+ROUND((COLUMN()-2)/24,5),'Расчет сбытовых надбавок'!$B$2281:'Расчет сбытовых надбавок'!$G$3024,3)</f>
        <v>611.63</v>
      </c>
      <c r="V778" s="108">
        <f>VLOOKUP($A778+ROUND((COLUMN()-2)/24,5),АТС!$A$41:$F$784,5)+VLOOKUP($A778+ROUND((COLUMN()-2)/24,5),'Расчет сбытовых надбавок'!$B$2281:'Расчет сбытовых надбавок'!$G$3024,3)</f>
        <v>595.36</v>
      </c>
      <c r="W778" s="108">
        <f>VLOOKUP($A778+ROUND((COLUMN()-2)/24,5),АТС!$A$41:$F$784,5)+VLOOKUP($A778+ROUND((COLUMN()-2)/24,5),'Расчет сбытовых надбавок'!$B$2281:'Расчет сбытовых надбавок'!$G$3024,3)</f>
        <v>601.37</v>
      </c>
      <c r="X778" s="108">
        <f>VLOOKUP($A778+ROUND((COLUMN()-2)/24,5),АТС!$A$41:$F$784,5)+VLOOKUP($A778+ROUND((COLUMN()-2)/24,5),'Расчет сбытовых надбавок'!$B$2281:'Расчет сбытовых надбавок'!$G$3024,3)</f>
        <v>603.67000000000007</v>
      </c>
      <c r="Y778" s="108">
        <f>VLOOKUP($A778+ROUND((COLUMN()-2)/24,5),АТС!$A$41:$F$784,5)+VLOOKUP($A778+ROUND((COLUMN()-2)/24,5),'Расчет сбытовых надбавок'!$B$2281:'Расчет сбытовых надбавок'!$G$3024,3)</f>
        <v>163.89</v>
      </c>
    </row>
    <row r="779" spans="1:25" x14ac:dyDescent="0.2">
      <c r="A779" s="88">
        <f t="shared" si="20"/>
        <v>42004</v>
      </c>
      <c r="B779" s="108">
        <f>VLOOKUP($A779+ROUND((COLUMN()-2)/24,5),АТС!$A$41:$F$784,5)+VLOOKUP($A779+ROUND((COLUMN()-2)/24,5),'Расчет сбытовых надбавок'!$B$2281:'Расчет сбытовых надбавок'!$G$3024,3)</f>
        <v>23.1</v>
      </c>
      <c r="C779" s="108">
        <f>VLOOKUP($A779+ROUND((COLUMN()-2)/24,5),АТС!$A$41:$F$784,5)+VLOOKUP($A779+ROUND((COLUMN()-2)/24,5),'Расчет сбытовых надбавок'!$B$2281:'Расчет сбытовых надбавок'!$G$3024,3)</f>
        <v>24.729999999999997</v>
      </c>
      <c r="D779" s="108">
        <f>VLOOKUP($A779+ROUND((COLUMN()-2)/24,5),АТС!$A$41:$F$784,5)+VLOOKUP($A779+ROUND((COLUMN()-2)/24,5),'Расчет сбытовых надбавок'!$B$2281:'Расчет сбытовых надбавок'!$G$3024,3)</f>
        <v>59.690000000000005</v>
      </c>
      <c r="E779" s="108">
        <f>VLOOKUP($A779+ROUND((COLUMN()-2)/24,5),АТС!$A$41:$F$784,5)+VLOOKUP($A779+ROUND((COLUMN()-2)/24,5),'Расчет сбытовых надбавок'!$B$2281:'Расчет сбытовых надбавок'!$G$3024,3)</f>
        <v>7.67</v>
      </c>
      <c r="F779" s="108">
        <f>VLOOKUP($A779+ROUND((COLUMN()-2)/24,5),АТС!$A$41:$F$784,5)+VLOOKUP($A779+ROUND((COLUMN()-2)/24,5),'Расчет сбытовых надбавок'!$B$2281:'Расчет сбытовых надбавок'!$G$3024,3)</f>
        <v>45.19</v>
      </c>
      <c r="G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8">
        <f>VLOOKUP($A779+ROUND((COLUMN()-2)/24,5),АТС!$A$41:$F$784,5)+VLOOKUP($A779+ROUND((COLUMN()-2)/24,5),'Расчет сбытовых надбавок'!$B$2281:'Расчет сбытовых надбавок'!$G$3024,3)</f>
        <v>218.63</v>
      </c>
      <c r="J779" s="108">
        <f>VLOOKUP($A779+ROUND((COLUMN()-2)/24,5),АТС!$A$41:$F$784,5)+VLOOKUP($A779+ROUND((COLUMN()-2)/24,5),'Расчет сбытовых надбавок'!$B$2281:'Расчет сбытовых надбавок'!$G$3024,3)</f>
        <v>295.2</v>
      </c>
      <c r="K779" s="108">
        <f>VLOOKUP($A779+ROUND((COLUMN()-2)/24,5),АТС!$A$41:$F$784,5)+VLOOKUP($A779+ROUND((COLUMN()-2)/24,5),'Расчет сбытовых надбавок'!$B$2281:'Расчет сбытовых надбавок'!$G$3024,3)</f>
        <v>396.99</v>
      </c>
      <c r="L779" s="108">
        <f>VLOOKUP($A779+ROUND((COLUMN()-2)/24,5),АТС!$A$41:$F$784,5)+VLOOKUP($A779+ROUND((COLUMN()-2)/24,5),'Расчет сбытовых надбавок'!$B$2281:'Расчет сбытовых надбавок'!$G$3024,3)</f>
        <v>565</v>
      </c>
      <c r="M779" s="108">
        <f>VLOOKUP($A779+ROUND((COLUMN()-2)/24,5),АТС!$A$41:$F$784,5)+VLOOKUP($A779+ROUND((COLUMN()-2)/24,5),'Расчет сбытовых надбавок'!$B$2281:'Расчет сбытовых надбавок'!$G$3024,3)</f>
        <v>246.47</v>
      </c>
      <c r="N779" s="108">
        <f>VLOOKUP($A779+ROUND((COLUMN()-2)/24,5),АТС!$A$41:$F$784,5)+VLOOKUP($A779+ROUND((COLUMN()-2)/24,5),'Расчет сбытовых надбавок'!$B$2281:'Расчет сбытовых надбавок'!$G$3024,3)</f>
        <v>283.38</v>
      </c>
      <c r="O779" s="108">
        <f>VLOOKUP($A779+ROUND((COLUMN()-2)/24,5),АТС!$A$41:$F$784,5)+VLOOKUP($A779+ROUND((COLUMN()-2)/24,5),'Расчет сбытовых надбавок'!$B$2281:'Расчет сбытовых надбавок'!$G$3024,3)</f>
        <v>227.57</v>
      </c>
      <c r="P779" s="108">
        <f>VLOOKUP($A779+ROUND((COLUMN()-2)/24,5),АТС!$A$41:$F$784,5)+VLOOKUP($A779+ROUND((COLUMN()-2)/24,5),'Расчет сбытовых надбавок'!$B$2281:'Расчет сбытовых надбавок'!$G$3024,3)</f>
        <v>650.54999999999995</v>
      </c>
      <c r="Q779" s="108">
        <f>VLOOKUP($A779+ROUND((COLUMN()-2)/24,5),АТС!$A$41:$F$784,5)+VLOOKUP($A779+ROUND((COLUMN()-2)/24,5),'Расчет сбытовых надбавок'!$B$2281:'Расчет сбытовых надбавок'!$G$3024,3)</f>
        <v>558.69999999999993</v>
      </c>
      <c r="R779" s="108">
        <f>VLOOKUP($A779+ROUND((COLUMN()-2)/24,5),АТС!$A$41:$F$784,5)+VLOOKUP($A779+ROUND((COLUMN()-2)/24,5),'Расчет сбытовых надбавок'!$B$2281:'Расчет сбытовых надбавок'!$G$3024,3)</f>
        <v>203.09</v>
      </c>
      <c r="S779" s="108">
        <f>VLOOKUP($A779+ROUND((COLUMN()-2)/24,5),АТС!$A$41:$F$784,5)+VLOOKUP($A779+ROUND((COLUMN()-2)/24,5),'Расчет сбытовых надбавок'!$B$2281:'Расчет сбытовых надбавок'!$G$3024,3)</f>
        <v>215.98999999999998</v>
      </c>
      <c r="T779" s="108">
        <f>VLOOKUP($A779+ROUND((COLUMN()-2)/24,5),АТС!$A$41:$F$784,5)+VLOOKUP($A779+ROUND((COLUMN()-2)/24,5),'Расчет сбытовых надбавок'!$B$2281:'Расчет сбытовых надбавок'!$G$3024,3)</f>
        <v>312.05</v>
      </c>
      <c r="U779" s="108">
        <f>VLOOKUP($A779+ROUND((COLUMN()-2)/24,5),АТС!$A$41:$F$784,5)+VLOOKUP($A779+ROUND((COLUMN()-2)/24,5),'Расчет сбытовых надбавок'!$B$2281:'Расчет сбытовых надбавок'!$G$3024,3)</f>
        <v>430.21</v>
      </c>
      <c r="V779" s="108">
        <f>VLOOKUP($A779+ROUND((COLUMN()-2)/24,5),АТС!$A$41:$F$784,5)+VLOOKUP($A779+ROUND((COLUMN()-2)/24,5),'Расчет сбытовых надбавок'!$B$2281:'Расчет сбытовых надбавок'!$G$3024,3)</f>
        <v>420.23</v>
      </c>
      <c r="W779" s="108">
        <f>VLOOKUP($A779+ROUND((COLUMN()-2)/24,5),АТС!$A$41:$F$784,5)+VLOOKUP($A779+ROUND((COLUMN()-2)/24,5),'Расчет сбытовых надбавок'!$B$2281:'Расчет сбытовых надбавок'!$G$3024,3)</f>
        <v>552.47</v>
      </c>
      <c r="X779" s="108">
        <f>VLOOKUP($A779+ROUND((COLUMN()-2)/24,5),АТС!$A$41:$F$784,5)+VLOOKUP($A779+ROUND((COLUMN()-2)/24,5),'Расчет сбытовых надбавок'!$B$2281:'Расчет сбытовых надбавок'!$G$3024,3)</f>
        <v>208.64000000000001</v>
      </c>
      <c r="Y779" s="108">
        <f>VLOOKUP($A779+ROUND((COLUMN()-2)/24,5),АТС!$A$41:$F$784,5)+VLOOKUP($A779+ROUND((COLUMN()-2)/24,5),'Расчет сбытовых надбавок'!$B$2281:'Расчет сбытовых надбавок'!$G$3024,3)</f>
        <v>53.190000000000005</v>
      </c>
    </row>
    <row r="780" spans="1:25" x14ac:dyDescent="0.2">
      <c r="A780" s="100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101"/>
    </row>
    <row r="781" spans="1:25" x14ac:dyDescent="0.25">
      <c r="A781" s="96" t="s">
        <v>157</v>
      </c>
      <c r="B781" s="87"/>
      <c r="C781" s="87"/>
      <c r="D781" s="87"/>
    </row>
    <row r="782" spans="1:25" ht="12.75" customHeight="1" x14ac:dyDescent="0.2">
      <c r="A782" s="165" t="s">
        <v>49</v>
      </c>
      <c r="B782" s="168" t="s">
        <v>161</v>
      </c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70"/>
    </row>
    <row r="783" spans="1:25" ht="12.75" customHeight="1" x14ac:dyDescent="0.2">
      <c r="A783" s="166"/>
      <c r="B783" s="171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  <c r="S783" s="172"/>
      <c r="T783" s="172"/>
      <c r="U783" s="172"/>
      <c r="V783" s="172"/>
      <c r="W783" s="172"/>
      <c r="X783" s="172"/>
      <c r="Y783" s="173"/>
    </row>
    <row r="784" spans="1:25" s="121" customFormat="1" ht="12.75" customHeight="1" x14ac:dyDescent="0.2">
      <c r="A784" s="166"/>
      <c r="B784" s="206" t="s">
        <v>129</v>
      </c>
      <c r="C784" s="202" t="s">
        <v>130</v>
      </c>
      <c r="D784" s="202" t="s">
        <v>131</v>
      </c>
      <c r="E784" s="202" t="s">
        <v>132</v>
      </c>
      <c r="F784" s="202" t="s">
        <v>133</v>
      </c>
      <c r="G784" s="202" t="s">
        <v>134</v>
      </c>
      <c r="H784" s="202" t="s">
        <v>135</v>
      </c>
      <c r="I784" s="202" t="s">
        <v>136</v>
      </c>
      <c r="J784" s="202" t="s">
        <v>137</v>
      </c>
      <c r="K784" s="202" t="s">
        <v>138</v>
      </c>
      <c r="L784" s="202" t="s">
        <v>139</v>
      </c>
      <c r="M784" s="202" t="s">
        <v>140</v>
      </c>
      <c r="N784" s="204" t="s">
        <v>141</v>
      </c>
      <c r="O784" s="202" t="s">
        <v>142</v>
      </c>
      <c r="P784" s="202" t="s">
        <v>143</v>
      </c>
      <c r="Q784" s="202" t="s">
        <v>144</v>
      </c>
      <c r="R784" s="202" t="s">
        <v>145</v>
      </c>
      <c r="S784" s="202" t="s">
        <v>146</v>
      </c>
      <c r="T784" s="202" t="s">
        <v>147</v>
      </c>
      <c r="U784" s="202" t="s">
        <v>148</v>
      </c>
      <c r="V784" s="202" t="s">
        <v>149</v>
      </c>
      <c r="W784" s="202" t="s">
        <v>150</v>
      </c>
      <c r="X784" s="202" t="s">
        <v>151</v>
      </c>
      <c r="Y784" s="202" t="s">
        <v>152</v>
      </c>
    </row>
    <row r="785" spans="1:27" s="121" customFormat="1" ht="11.25" customHeight="1" x14ac:dyDescent="0.2">
      <c r="A785" s="167"/>
      <c r="B785" s="207"/>
      <c r="C785" s="203"/>
      <c r="D785" s="203"/>
      <c r="E785" s="203"/>
      <c r="F785" s="203"/>
      <c r="G785" s="203"/>
      <c r="H785" s="203"/>
      <c r="I785" s="203"/>
      <c r="J785" s="203"/>
      <c r="K785" s="203"/>
      <c r="L785" s="203"/>
      <c r="M785" s="203"/>
      <c r="N785" s="205"/>
      <c r="O785" s="203"/>
      <c r="P785" s="203"/>
      <c r="Q785" s="203"/>
      <c r="R785" s="203"/>
      <c r="S785" s="203"/>
      <c r="T785" s="203"/>
      <c r="U785" s="203"/>
      <c r="V785" s="203"/>
      <c r="W785" s="203"/>
      <c r="X785" s="203"/>
      <c r="Y785" s="203"/>
    </row>
    <row r="786" spans="1:27" ht="15.75" customHeight="1" x14ac:dyDescent="0.2">
      <c r="A786" s="88">
        <f>A749</f>
        <v>41974</v>
      </c>
      <c r="B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C786" s="108">
        <f>VLOOKUP($A786+ROUND((COLUMN()-2)/24,5),АТС!$A$41:$F$784,5)+VLOOKUP($A786+ROUND((COLUMN()-2)/24,5),'Расчет сбытовых надбавок'!$B$2281:'Расчет сбытовых надбавок'!$G$3024,4)</f>
        <v>39.400000000000006</v>
      </c>
      <c r="D786" s="108">
        <f>VLOOKUP($A786+ROUND((COLUMN()-2)/24,5),АТС!$A$41:$F$784,5)+VLOOKUP($A786+ROUND((COLUMN()-2)/24,5),'Расчет сбытовых надбавок'!$B$2281:'Расчет сбытовых надбавок'!$G$3024,4)</f>
        <v>88.33</v>
      </c>
      <c r="E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F786" s="108">
        <f>VLOOKUP($A786+ROUND((COLUMN()-2)/24,5),АТС!$A$41:$F$784,5)+VLOOKUP($A786+ROUND((COLUMN()-2)/24,5),'Расчет сбытовых надбавок'!$B$2281:'Расчет сбытовых надбавок'!$G$3024,4)</f>
        <v>0.56000000000000005</v>
      </c>
      <c r="G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08">
        <f>VLOOKUP($A786+ROUND((COLUMN()-2)/24,5),АТС!$A$41:$F$784,5)+VLOOKUP($A786+ROUND((COLUMN()-2)/24,5),'Расчет сбытовых надбавок'!$B$2281:'Расчет сбытовых надбавок'!$G$3024,4)</f>
        <v>0.01</v>
      </c>
      <c r="L786" s="108">
        <f>VLOOKUP($A786+ROUND((COLUMN()-2)/24,5),АТС!$A$41:$F$784,5)+VLOOKUP($A786+ROUND((COLUMN()-2)/24,5),'Расчет сбытовых надбавок'!$B$2281:'Расчет сбытовых надбавок'!$G$3024,4)</f>
        <v>3.1799999999999997</v>
      </c>
      <c r="M786" s="108">
        <f>VLOOKUP($A786+ROUND((COLUMN()-2)/24,5),АТС!$A$41:$F$784,5)+VLOOKUP($A786+ROUND((COLUMN()-2)/24,5),'Расчет сбытовых надбавок'!$B$2281:'Расчет сбытовых надбавок'!$G$3024,4)</f>
        <v>9.83</v>
      </c>
      <c r="N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U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08">
        <f>VLOOKUP($A786+ROUND((COLUMN()-2)/24,5),АТС!$A$41:$F$784,5)+VLOOKUP($A786+ROUND((COLUMN()-2)/24,5),'Расчет сбытовых надбавок'!$B$2281:'Расчет сбытовых надбавок'!$G$3024,4)</f>
        <v>0.46</v>
      </c>
      <c r="X786" s="108">
        <f>VLOOKUP($A786+ROUND((COLUMN()-2)/24,5),АТС!$A$41:$F$784,5)+VLOOKUP($A786+ROUND((COLUMN()-2)/24,5),'Расчет сбытовых надбавок'!$B$2281:'Расчет сбытовых надбавок'!$G$3024,4)</f>
        <v>830.76</v>
      </c>
      <c r="Y786" s="108">
        <f>VLOOKUP($A786+ROUND((COLUMN()-2)/24,5),АТС!$A$41:$F$784,5)+VLOOKUP($A786+ROUND((COLUMN()-2)/24,5),'Расчет сбытовых надбавок'!$B$2281:'Расчет сбытовых надбавок'!$G$3024,4)</f>
        <v>311.18</v>
      </c>
      <c r="AA786" s="89"/>
    </row>
    <row r="787" spans="1:27" x14ac:dyDescent="0.2">
      <c r="A787" s="88">
        <f>A786+1</f>
        <v>41975</v>
      </c>
      <c r="B787" s="108">
        <f>VLOOKUP($A787+ROUND((COLUMN()-2)/24,5),АТС!$A$41:$F$784,5)+VLOOKUP($A787+ROUND((COLUMN()-2)/24,5),'Расчет сбытовых надбавок'!$B$2281:'Расчет сбытовых надбавок'!$G$3024,4)</f>
        <v>54.5</v>
      </c>
      <c r="C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D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E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F787" s="108">
        <f>VLOOKUP($A787+ROUND((COLUMN()-2)/24,5),АТС!$A$41:$F$784,5)+VLOOKUP($A787+ROUND((COLUMN()-2)/24,5),'Расчет сбытовых надбавок'!$B$2281:'Расчет сбытовых надбавок'!$G$3024,4)</f>
        <v>14.23</v>
      </c>
      <c r="G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8">
        <f>VLOOKUP($A787+ROUND((COLUMN()-2)/24,5),АТС!$A$41:$F$784,5)+VLOOKUP($A787+ROUND((COLUMN()-2)/24,5),'Расчет сбытовых надбавок'!$B$2281:'Расчет сбытовых надбавок'!$G$3024,4)</f>
        <v>159.63999999999999</v>
      </c>
      <c r="K787" s="108">
        <f>VLOOKUP($A787+ROUND((COLUMN()-2)/24,5),АТС!$A$41:$F$784,5)+VLOOKUP($A787+ROUND((COLUMN()-2)/24,5),'Расчет сбытовых надбавок'!$B$2281:'Расчет сбытовых надбавок'!$G$3024,4)</f>
        <v>500.03</v>
      </c>
      <c r="L787" s="108">
        <f>VLOOKUP($A787+ROUND((COLUMN()-2)/24,5),АТС!$A$41:$F$784,5)+VLOOKUP($A787+ROUND((COLUMN()-2)/24,5),'Расчет сбытовых надбавок'!$B$2281:'Расчет сбытовых надбавок'!$G$3024,4)</f>
        <v>422.57</v>
      </c>
      <c r="M787" s="108">
        <f>VLOOKUP($A787+ROUND((COLUMN()-2)/24,5),АТС!$A$41:$F$784,5)+VLOOKUP($A787+ROUND((COLUMN()-2)/24,5),'Расчет сбытовых надбавок'!$B$2281:'Расчет сбытовых надбавок'!$G$3024,4)</f>
        <v>187.04</v>
      </c>
      <c r="N787" s="108">
        <f>VLOOKUP($A787+ROUND((COLUMN()-2)/24,5),АТС!$A$41:$F$784,5)+VLOOKUP($A787+ROUND((COLUMN()-2)/24,5),'Расчет сбытовых надбавок'!$B$2281:'Расчет сбытовых надбавок'!$G$3024,4)</f>
        <v>237.98000000000002</v>
      </c>
      <c r="O787" s="108">
        <f>VLOOKUP($A787+ROUND((COLUMN()-2)/24,5),АТС!$A$41:$F$784,5)+VLOOKUP($A787+ROUND((COLUMN()-2)/24,5),'Расчет сбытовых надбавок'!$B$2281:'Расчет сбытовых надбавок'!$G$3024,4)</f>
        <v>134.26999999999998</v>
      </c>
      <c r="P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Q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R787" s="108">
        <f>VLOOKUP($A787+ROUND((COLUMN()-2)/24,5),АТС!$A$41:$F$784,5)+VLOOKUP($A787+ROUND((COLUMN()-2)/24,5),'Расчет сбытовых надбавок'!$B$2281:'Расчет сбытовых надбавок'!$G$3024,4)</f>
        <v>65.84</v>
      </c>
      <c r="S787" s="108">
        <f>VLOOKUP($A787+ROUND((COLUMN()-2)/24,5),АТС!$A$41:$F$784,5)+VLOOKUP($A787+ROUND((COLUMN()-2)/24,5),'Расчет сбытовых надбавок'!$B$2281:'Расчет сбытовых надбавок'!$G$3024,4)</f>
        <v>729.2</v>
      </c>
      <c r="T787" s="108">
        <f>VLOOKUP($A787+ROUND((COLUMN()-2)/24,5),АТС!$A$41:$F$784,5)+VLOOKUP($A787+ROUND((COLUMN()-2)/24,5),'Расчет сбытовых надбавок'!$B$2281:'Расчет сбытовых надбавок'!$G$3024,4)</f>
        <v>422.59999999999997</v>
      </c>
      <c r="U787" s="108">
        <f>VLOOKUP($A787+ROUND((COLUMN()-2)/24,5),АТС!$A$41:$F$784,5)+VLOOKUP($A787+ROUND((COLUMN()-2)/24,5),'Расчет сбытовых надбавок'!$B$2281:'Расчет сбытовых надбавок'!$G$3024,4)</f>
        <v>627.83000000000004</v>
      </c>
      <c r="V787" s="108">
        <f>VLOOKUP($A787+ROUND((COLUMN()-2)/24,5),АТС!$A$41:$F$784,5)+VLOOKUP($A787+ROUND((COLUMN()-2)/24,5),'Расчет сбытовых надбавок'!$B$2281:'Расчет сбытовых надбавок'!$G$3024,4)</f>
        <v>367.99</v>
      </c>
      <c r="W787" s="108">
        <f>VLOOKUP($A787+ROUND((COLUMN()-2)/24,5),АТС!$A$41:$F$784,5)+VLOOKUP($A787+ROUND((COLUMN()-2)/24,5),'Расчет сбытовых надбавок'!$B$2281:'Расчет сбытовых надбавок'!$G$3024,4)</f>
        <v>422.63</v>
      </c>
      <c r="X787" s="108">
        <f>VLOOKUP($A787+ROUND((COLUMN()-2)/24,5),АТС!$A$41:$F$784,5)+VLOOKUP($A787+ROUND((COLUMN()-2)/24,5),'Расчет сбытовых надбавок'!$B$2281:'Расчет сбытовых надбавок'!$G$3024,4)</f>
        <v>672.26</v>
      </c>
      <c r="Y787" s="108">
        <f>VLOOKUP($A787+ROUND((COLUMN()-2)/24,5),АТС!$A$41:$F$784,5)+VLOOKUP($A787+ROUND((COLUMN()-2)/24,5),'Расчет сбытовых надбавок'!$B$2281:'Расчет сбытовых надбавок'!$G$3024,4)</f>
        <v>359.90000000000003</v>
      </c>
    </row>
    <row r="788" spans="1:27" x14ac:dyDescent="0.2">
      <c r="A788" s="88">
        <f t="shared" ref="A788:A816" si="21">A787+1</f>
        <v>41976</v>
      </c>
      <c r="B788" s="108">
        <f>VLOOKUP($A788+ROUND((COLUMN()-2)/24,5),АТС!$A$41:$F$784,5)+VLOOKUP($A788+ROUND((COLUMN()-2)/24,5),'Расчет сбытовых надбавок'!$B$2281:'Расчет сбытовых надбавок'!$G$3024,4)</f>
        <v>37.020000000000003</v>
      </c>
      <c r="C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D788" s="108">
        <f>VLOOKUP($A788+ROUND((COLUMN()-2)/24,5),АТС!$A$41:$F$784,5)+VLOOKUP($A788+ROUND((COLUMN()-2)/24,5),'Расчет сбытовых надбавок'!$B$2281:'Расчет сбытовых надбавок'!$G$3024,4)</f>
        <v>84.97</v>
      </c>
      <c r="E788" s="108">
        <f>VLOOKUP($A788+ROUND((COLUMN()-2)/24,5),АТС!$A$41:$F$784,5)+VLOOKUP($A788+ROUND((COLUMN()-2)/24,5),'Расчет сбытовых надбавок'!$B$2281:'Расчет сбытовых надбавок'!$G$3024,4)</f>
        <v>39.119999999999997</v>
      </c>
      <c r="F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G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8">
        <f>VLOOKUP($A788+ROUND((COLUMN()-2)/24,5),АТС!$A$41:$F$784,5)+VLOOKUP($A788+ROUND((COLUMN()-2)/24,5),'Расчет сбытовых надбавок'!$B$2281:'Расчет сбытовых надбавок'!$G$3024,4)</f>
        <v>31.81</v>
      </c>
      <c r="I788" s="108">
        <f>VLOOKUP($A788+ROUND((COLUMN()-2)/24,5),АТС!$A$41:$F$784,5)+VLOOKUP($A788+ROUND((COLUMN()-2)/24,5),'Расчет сбытовых надбавок'!$B$2281:'Расчет сбытовых надбавок'!$G$3024,4)</f>
        <v>9.67</v>
      </c>
      <c r="J788" s="108">
        <f>VLOOKUP($A788+ROUND((COLUMN()-2)/24,5),АТС!$A$41:$F$784,5)+VLOOKUP($A788+ROUND((COLUMN()-2)/24,5),'Расчет сбытовых надбавок'!$B$2281:'Расчет сбытовых надбавок'!$G$3024,4)</f>
        <v>68.460000000000008</v>
      </c>
      <c r="K788" s="108">
        <f>VLOOKUP($A788+ROUND((COLUMN()-2)/24,5),АТС!$A$41:$F$784,5)+VLOOKUP($A788+ROUND((COLUMN()-2)/24,5),'Расчет сбытовых надбавок'!$B$2281:'Расчет сбытовых надбавок'!$G$3024,4)</f>
        <v>257.73</v>
      </c>
      <c r="L788" s="108">
        <f>VLOOKUP($A788+ROUND((COLUMN()-2)/24,5),АТС!$A$41:$F$784,5)+VLOOKUP($A788+ROUND((COLUMN()-2)/24,5),'Расчет сбытовых надбавок'!$B$2281:'Расчет сбытовых надбавок'!$G$3024,4)</f>
        <v>333.78000000000003</v>
      </c>
      <c r="M788" s="108">
        <f>VLOOKUP($A788+ROUND((COLUMN()-2)/24,5),АТС!$A$41:$F$784,5)+VLOOKUP($A788+ROUND((COLUMN()-2)/24,5),'Расчет сбытовых надбавок'!$B$2281:'Расчет сбытовых надбавок'!$G$3024,4)</f>
        <v>358.37</v>
      </c>
      <c r="N788" s="108">
        <f>VLOOKUP($A788+ROUND((COLUMN()-2)/24,5),АТС!$A$41:$F$784,5)+VLOOKUP($A788+ROUND((COLUMN()-2)/24,5),'Расчет сбытовых надбавок'!$B$2281:'Расчет сбытовых надбавок'!$G$3024,4)</f>
        <v>31.79</v>
      </c>
      <c r="O788" s="108">
        <f>VLOOKUP($A788+ROUND((COLUMN()-2)/24,5),АТС!$A$41:$F$784,5)+VLOOKUP($A788+ROUND((COLUMN()-2)/24,5),'Расчет сбытовых надбавок'!$B$2281:'Расчет сбытовых надбавок'!$G$3024,4)</f>
        <v>38.97</v>
      </c>
      <c r="P788" s="108">
        <f>VLOOKUP($A788+ROUND((COLUMN()-2)/24,5),АТС!$A$41:$F$784,5)+VLOOKUP($A788+ROUND((COLUMN()-2)/24,5),'Расчет сбытовых надбавок'!$B$2281:'Расчет сбытовых надбавок'!$G$3024,4)</f>
        <v>39.25</v>
      </c>
      <c r="Q788" s="108">
        <f>VLOOKUP($A788+ROUND((COLUMN()-2)/24,5),АТС!$A$41:$F$784,5)+VLOOKUP($A788+ROUND((COLUMN()-2)/24,5),'Расчет сбытовых надбавок'!$B$2281:'Расчет сбытовых надбавок'!$G$3024,4)</f>
        <v>49.01</v>
      </c>
      <c r="R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S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08">
        <f>VLOOKUP($A788+ROUND((COLUMN()-2)/24,5),АТС!$A$41:$F$784,5)+VLOOKUP($A788+ROUND((COLUMN()-2)/24,5),'Расчет сбытовых надбавок'!$B$2281:'Расчет сбытовых надбавок'!$G$3024,4)</f>
        <v>2.9400000000000004</v>
      </c>
      <c r="V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08">
        <f>VLOOKUP($A788+ROUND((COLUMN()-2)/24,5),АТС!$A$41:$F$784,5)+VLOOKUP($A788+ROUND((COLUMN()-2)/24,5),'Расчет сбытовых надбавок'!$B$2281:'Расчет сбытовых надбавок'!$G$3024,4)</f>
        <v>59.51</v>
      </c>
      <c r="X788" s="108">
        <f>VLOOKUP($A788+ROUND((COLUMN()-2)/24,5),АТС!$A$41:$F$784,5)+VLOOKUP($A788+ROUND((COLUMN()-2)/24,5),'Расчет сбытовых надбавок'!$B$2281:'Расчет сбытовых надбавок'!$G$3024,4)</f>
        <v>892.81</v>
      </c>
      <c r="Y788" s="108">
        <f>VLOOKUP($A788+ROUND((COLUMN()-2)/24,5),АТС!$A$41:$F$784,5)+VLOOKUP($A788+ROUND((COLUMN()-2)/24,5),'Расчет сбытовых надбавок'!$B$2281:'Расчет сбытовых надбавок'!$G$3024,4)</f>
        <v>939.63</v>
      </c>
    </row>
    <row r="789" spans="1:27" x14ac:dyDescent="0.2">
      <c r="A789" s="88">
        <f t="shared" si="21"/>
        <v>41977</v>
      </c>
      <c r="B789" s="108">
        <f>VLOOKUP($A789+ROUND((COLUMN()-2)/24,5),АТС!$A$41:$F$784,5)+VLOOKUP($A789+ROUND((COLUMN()-2)/24,5),'Расчет сбытовых надбавок'!$B$2281:'Расчет сбытовых надбавок'!$G$3024,4)</f>
        <v>658.92000000000007</v>
      </c>
      <c r="C789" s="108">
        <f>VLOOKUP($A789+ROUND((COLUMN()-2)/24,5),АТС!$A$41:$F$784,5)+VLOOKUP($A789+ROUND((COLUMN()-2)/24,5),'Расчет сбытовых надбавок'!$B$2281:'Расчет сбытовых надбавок'!$G$3024,4)</f>
        <v>524.46</v>
      </c>
      <c r="D789" s="108">
        <f>VLOOKUP($A789+ROUND((COLUMN()-2)/24,5),АТС!$A$41:$F$784,5)+VLOOKUP($A789+ROUND((COLUMN()-2)/24,5),'Расчет сбытовых надбавок'!$B$2281:'Расчет сбытовых надбавок'!$G$3024,4)</f>
        <v>13.3</v>
      </c>
      <c r="E789" s="108">
        <f>VLOOKUP($A789+ROUND((COLUMN()-2)/24,5),АТС!$A$41:$F$784,5)+VLOOKUP($A789+ROUND((COLUMN()-2)/24,5),'Расчет сбытовых надбавок'!$B$2281:'Расчет сбытовых надбавок'!$G$3024,4)</f>
        <v>0.66</v>
      </c>
      <c r="F789" s="108">
        <f>VLOOKUP($A789+ROUND((COLUMN()-2)/24,5),АТС!$A$41:$F$784,5)+VLOOKUP($A789+ROUND((COLUMN()-2)/24,5),'Расчет сбытовых надбавок'!$B$2281:'Расчет сбытовых надбавок'!$G$3024,4)</f>
        <v>257.85000000000002</v>
      </c>
      <c r="G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M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N789" s="108">
        <f>VLOOKUP($A789+ROUND((COLUMN()-2)/24,5),АТС!$A$41:$F$784,5)+VLOOKUP($A789+ROUND((COLUMN()-2)/24,5),'Расчет сбытовых надбавок'!$B$2281:'Расчет сбытовых надбавок'!$G$3024,4)</f>
        <v>98.32</v>
      </c>
      <c r="O789" s="108">
        <f>VLOOKUP($A789+ROUND((COLUMN()-2)/24,5),АТС!$A$41:$F$784,5)+VLOOKUP($A789+ROUND((COLUMN()-2)/24,5),'Расчет сбытовых надбавок'!$B$2281:'Расчет сбытовых надбавок'!$G$3024,4)</f>
        <v>195.87</v>
      </c>
      <c r="P789" s="108">
        <f>VLOOKUP($A789+ROUND((COLUMN()-2)/24,5),АТС!$A$41:$F$784,5)+VLOOKUP($A789+ROUND((COLUMN()-2)/24,5),'Расчет сбытовых надбавок'!$B$2281:'Расчет сбытовых надбавок'!$G$3024,4)</f>
        <v>184.56</v>
      </c>
      <c r="Q789" s="108">
        <f>VLOOKUP($A789+ROUND((COLUMN()-2)/24,5),АТС!$A$41:$F$784,5)+VLOOKUP($A789+ROUND((COLUMN()-2)/24,5),'Расчет сбытовых надбавок'!$B$2281:'Расчет сбытовых надбавок'!$G$3024,4)</f>
        <v>68.72</v>
      </c>
      <c r="R789" s="108">
        <f>VLOOKUP($A789+ROUND((COLUMN()-2)/24,5),АТС!$A$41:$F$784,5)+VLOOKUP($A789+ROUND((COLUMN()-2)/24,5),'Расчет сбытовых надбавок'!$B$2281:'Расчет сбытовых надбавок'!$G$3024,4)</f>
        <v>0.01</v>
      </c>
      <c r="S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U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08">
        <f>VLOOKUP($A789+ROUND((COLUMN()-2)/24,5),АТС!$A$41:$F$784,5)+VLOOKUP($A789+ROUND((COLUMN()-2)/24,5),'Расчет сбытовых надбавок'!$B$2281:'Расчет сбытовых надбавок'!$G$3024,4)</f>
        <v>159.41</v>
      </c>
      <c r="W789" s="108">
        <f>VLOOKUP($A789+ROUND((COLUMN()-2)/24,5),АТС!$A$41:$F$784,5)+VLOOKUP($A789+ROUND((COLUMN()-2)/24,5),'Расчет сбытовых надбавок'!$B$2281:'Расчет сбытовых надбавок'!$G$3024,4)</f>
        <v>266.36</v>
      </c>
      <c r="X789" s="108">
        <f>VLOOKUP($A789+ROUND((COLUMN()-2)/24,5),АТС!$A$41:$F$784,5)+VLOOKUP($A789+ROUND((COLUMN()-2)/24,5),'Расчет сбытовых надбавок'!$B$2281:'Расчет сбытовых надбавок'!$G$3024,4)</f>
        <v>348.63</v>
      </c>
      <c r="Y789" s="108">
        <f>VLOOKUP($A789+ROUND((COLUMN()-2)/24,5),АТС!$A$41:$F$784,5)+VLOOKUP($A789+ROUND((COLUMN()-2)/24,5),'Расчет сбытовых надбавок'!$B$2281:'Расчет сбытовых надбавок'!$G$3024,4)</f>
        <v>194.35000000000002</v>
      </c>
    </row>
    <row r="790" spans="1:27" x14ac:dyDescent="0.2">
      <c r="A790" s="88">
        <f t="shared" si="21"/>
        <v>41978</v>
      </c>
      <c r="B790" s="108">
        <f>VLOOKUP($A790+ROUND((COLUMN()-2)/24,5),АТС!$A$41:$F$784,5)+VLOOKUP($A790+ROUND((COLUMN()-2)/24,5),'Расчет сбытовых надбавок'!$B$2281:'Расчет сбытовых надбавок'!$G$3024,4)</f>
        <v>171.82999999999998</v>
      </c>
      <c r="C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D790" s="108">
        <f>VLOOKUP($A790+ROUND((COLUMN()-2)/24,5),АТС!$A$41:$F$784,5)+VLOOKUP($A790+ROUND((COLUMN()-2)/24,5),'Расчет сбытовых надбавок'!$B$2281:'Расчет сбытовых надбавок'!$G$3024,4)</f>
        <v>10.379999999999999</v>
      </c>
      <c r="E790" s="108">
        <f>VLOOKUP($A790+ROUND((COLUMN()-2)/24,5),АТС!$A$41:$F$784,5)+VLOOKUP($A790+ROUND((COLUMN()-2)/24,5),'Расчет сбытовых надбавок'!$B$2281:'Расчет сбытовых надбавок'!$G$3024,4)</f>
        <v>48.1</v>
      </c>
      <c r="F790" s="108">
        <f>VLOOKUP($A790+ROUND((COLUMN()-2)/24,5),АТС!$A$41:$F$784,5)+VLOOKUP($A790+ROUND((COLUMN()-2)/24,5),'Расчет сбытовых надбавок'!$B$2281:'Расчет сбытовых надбавок'!$G$3024,4)</f>
        <v>140.31</v>
      </c>
      <c r="G790" s="108">
        <f>VLOOKUP($A790+ROUND((COLUMN()-2)/24,5),АТС!$A$41:$F$784,5)+VLOOKUP($A790+ROUND((COLUMN()-2)/24,5),'Расчет сбытовых надбавок'!$B$2281:'Расчет сбытовых надбавок'!$G$3024,4)</f>
        <v>0.46</v>
      </c>
      <c r="H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L790" s="108">
        <f>VLOOKUP($A790+ROUND((COLUMN()-2)/24,5),АТС!$A$41:$F$784,5)+VLOOKUP($A790+ROUND((COLUMN()-2)/24,5),'Расчет сбытовых надбавок'!$B$2281:'Расчет сбытовых надбавок'!$G$3024,4)</f>
        <v>12.780000000000001</v>
      </c>
      <c r="M790" s="108">
        <f>VLOOKUP($A790+ROUND((COLUMN()-2)/24,5),АТС!$A$41:$F$784,5)+VLOOKUP($A790+ROUND((COLUMN()-2)/24,5),'Расчет сбытовых надбавок'!$B$2281:'Расчет сбытовых надбавок'!$G$3024,4)</f>
        <v>83.44</v>
      </c>
      <c r="N790" s="108">
        <f>VLOOKUP($A790+ROUND((COLUMN()-2)/24,5),АТС!$A$41:$F$784,5)+VLOOKUP($A790+ROUND((COLUMN()-2)/24,5),'Расчет сбытовых надбавок'!$B$2281:'Расчет сбытовых надбавок'!$G$3024,4)</f>
        <v>86.69</v>
      </c>
      <c r="O790" s="108">
        <f>VLOOKUP($A790+ROUND((COLUMN()-2)/24,5),АТС!$A$41:$F$784,5)+VLOOKUP($A790+ROUND((COLUMN()-2)/24,5),'Расчет сбытовых надбавок'!$B$2281:'Расчет сбытовых надбавок'!$G$3024,4)</f>
        <v>69.260000000000005</v>
      </c>
      <c r="P790" s="108">
        <f>VLOOKUP($A790+ROUND((COLUMN()-2)/24,5),АТС!$A$41:$F$784,5)+VLOOKUP($A790+ROUND((COLUMN()-2)/24,5),'Расчет сбытовых надбавок'!$B$2281:'Расчет сбытовых надбавок'!$G$3024,4)</f>
        <v>151.87</v>
      </c>
      <c r="Q790" s="108">
        <f>VLOOKUP($A790+ROUND((COLUMN()-2)/24,5),АТС!$A$41:$F$784,5)+VLOOKUP($A790+ROUND((COLUMN()-2)/24,5),'Расчет сбытовых надбавок'!$B$2281:'Расчет сбытовых надбавок'!$G$3024,4)</f>
        <v>0.56000000000000005</v>
      </c>
      <c r="R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T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08">
        <f>VLOOKUP($A790+ROUND((COLUMN()-2)/24,5),АТС!$A$41:$F$784,5)+VLOOKUP($A790+ROUND((COLUMN()-2)/24,5),'Расчет сбытовых надбавок'!$B$2281:'Расчет сбытовых надбавок'!$G$3024,4)</f>
        <v>1.1200000000000001</v>
      </c>
      <c r="W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X790" s="108">
        <f>VLOOKUP($A790+ROUND((COLUMN()-2)/24,5),АТС!$A$41:$F$784,5)+VLOOKUP($A790+ROUND((COLUMN()-2)/24,5),'Расчет сбытовых надбавок'!$B$2281:'Расчет сбытовых надбавок'!$G$3024,4)</f>
        <v>376.36</v>
      </c>
      <c r="Y790" s="108">
        <f>VLOOKUP($A790+ROUND((COLUMN()-2)/24,5),АТС!$A$41:$F$784,5)+VLOOKUP($A790+ROUND((COLUMN()-2)/24,5),'Расчет сбытовых надбавок'!$B$2281:'Расчет сбытовых надбавок'!$G$3024,4)</f>
        <v>375.96</v>
      </c>
    </row>
    <row r="791" spans="1:27" x14ac:dyDescent="0.2">
      <c r="A791" s="88">
        <f t="shared" si="21"/>
        <v>41979</v>
      </c>
      <c r="B791" s="108">
        <f>VLOOKUP($A791+ROUND((COLUMN()-2)/24,5),АТС!$A$41:$F$784,5)+VLOOKUP($A791+ROUND((COLUMN()-2)/24,5),'Расчет сбытовых надбавок'!$B$2281:'Расчет сбытовых надбавок'!$G$3024,4)</f>
        <v>737.12</v>
      </c>
      <c r="C791" s="108">
        <f>VLOOKUP($A791+ROUND((COLUMN()-2)/24,5),АТС!$A$41:$F$784,5)+VLOOKUP($A791+ROUND((COLUMN()-2)/24,5),'Расчет сбытовых надбавок'!$B$2281:'Расчет сбытовых надбавок'!$G$3024,4)</f>
        <v>1094.1100000000001</v>
      </c>
      <c r="D791" s="108">
        <f>VLOOKUP($A791+ROUND((COLUMN()-2)/24,5),АТС!$A$41:$F$784,5)+VLOOKUP($A791+ROUND((COLUMN()-2)/24,5),'Расчет сбытовых надбавок'!$B$2281:'Расчет сбытовых надбавок'!$G$3024,4)</f>
        <v>51.28</v>
      </c>
      <c r="E791" s="108">
        <f>VLOOKUP($A791+ROUND((COLUMN()-2)/24,5),АТС!$A$41:$F$784,5)+VLOOKUP($A791+ROUND((COLUMN()-2)/24,5),'Расчет сбытовых надбавок'!$B$2281:'Расчет сбытовых надбавок'!$G$3024,4)</f>
        <v>179.71</v>
      </c>
      <c r="F791" s="108">
        <f>VLOOKUP($A791+ROUND((COLUMN()-2)/24,5),АТС!$A$41:$F$784,5)+VLOOKUP($A791+ROUND((COLUMN()-2)/24,5),'Расчет сбытовых надбавок'!$B$2281:'Расчет сбытовых надбавок'!$G$3024,4)</f>
        <v>0.96000000000000008</v>
      </c>
      <c r="G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08">
        <f>VLOOKUP($A791+ROUND((COLUMN()-2)/24,5),АТС!$A$41:$F$784,5)+VLOOKUP($A791+ROUND((COLUMN()-2)/24,5),'Расчет сбытовых надбавок'!$B$2281:'Расчет сбытовых надбавок'!$G$3024,4)</f>
        <v>89.26</v>
      </c>
      <c r="J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L791" s="108">
        <f>VLOOKUP($A791+ROUND((COLUMN()-2)/24,5),АТС!$A$41:$F$784,5)+VLOOKUP($A791+ROUND((COLUMN()-2)/24,5),'Расчет сбытовых надбавок'!$B$2281:'Расчет сбытовых надбавок'!$G$3024,4)</f>
        <v>146.72</v>
      </c>
      <c r="M791" s="108">
        <f>VLOOKUP($A791+ROUND((COLUMN()-2)/24,5),АТС!$A$41:$F$784,5)+VLOOKUP($A791+ROUND((COLUMN()-2)/24,5),'Расчет сбытовых надбавок'!$B$2281:'Расчет сбытовых надбавок'!$G$3024,4)</f>
        <v>228.32999999999998</v>
      </c>
      <c r="N791" s="108">
        <f>VLOOKUP($A791+ROUND((COLUMN()-2)/24,5),АТС!$A$41:$F$784,5)+VLOOKUP($A791+ROUND((COLUMN()-2)/24,5),'Расчет сбытовых надбавок'!$B$2281:'Расчет сбытовых надбавок'!$G$3024,4)</f>
        <v>146.89000000000001</v>
      </c>
      <c r="O791" s="108">
        <f>VLOOKUP($A791+ROUND((COLUMN()-2)/24,5),АТС!$A$41:$F$784,5)+VLOOKUP($A791+ROUND((COLUMN()-2)/24,5),'Расчет сбытовых надбавок'!$B$2281:'Расчет сбытовых надбавок'!$G$3024,4)</f>
        <v>161.15</v>
      </c>
      <c r="P791" s="108">
        <f>VLOOKUP($A791+ROUND((COLUMN()-2)/24,5),АТС!$A$41:$F$784,5)+VLOOKUP($A791+ROUND((COLUMN()-2)/24,5),'Расчет сбытовых надбавок'!$B$2281:'Расчет сбытовых надбавок'!$G$3024,4)</f>
        <v>112.06</v>
      </c>
      <c r="Q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R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S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T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U791" s="108">
        <f>VLOOKUP($A791+ROUND((COLUMN()-2)/24,5),АТС!$A$41:$F$784,5)+VLOOKUP($A791+ROUND((COLUMN()-2)/24,5),'Расчет сбытовых надбавок'!$B$2281:'Расчет сбытовых надбавок'!$G$3024,4)</f>
        <v>0.01</v>
      </c>
      <c r="V791" s="108">
        <f>VLOOKUP($A791+ROUND((COLUMN()-2)/24,5),АТС!$A$41:$F$784,5)+VLOOKUP($A791+ROUND((COLUMN()-2)/24,5),'Расчет сбытовых надбавок'!$B$2281:'Расчет сбытовых надбавок'!$G$3024,4)</f>
        <v>117.59</v>
      </c>
      <c r="W791" s="108">
        <f>VLOOKUP($A791+ROUND((COLUMN()-2)/24,5),АТС!$A$41:$F$784,5)+VLOOKUP($A791+ROUND((COLUMN()-2)/24,5),'Расчет сбытовых надбавок'!$B$2281:'Расчет сбытовых надбавок'!$G$3024,4)</f>
        <v>174.86</v>
      </c>
      <c r="X791" s="108">
        <f>VLOOKUP($A791+ROUND((COLUMN()-2)/24,5),АТС!$A$41:$F$784,5)+VLOOKUP($A791+ROUND((COLUMN()-2)/24,5),'Расчет сбытовых надбавок'!$B$2281:'Расчет сбытовых надбавок'!$G$3024,4)</f>
        <v>187.54</v>
      </c>
      <c r="Y791" s="108">
        <f>VLOOKUP($A791+ROUND((COLUMN()-2)/24,5),АТС!$A$41:$F$784,5)+VLOOKUP($A791+ROUND((COLUMN()-2)/24,5),'Расчет сбытовых надбавок'!$B$2281:'Расчет сбытовых надбавок'!$G$3024,4)</f>
        <v>178.77999999999997</v>
      </c>
    </row>
    <row r="792" spans="1:27" x14ac:dyDescent="0.2">
      <c r="A792" s="88">
        <f t="shared" si="21"/>
        <v>41980</v>
      </c>
      <c r="B792" s="108">
        <f>VLOOKUP($A792+ROUND((COLUMN()-2)/24,5),АТС!$A$41:$F$784,5)+VLOOKUP($A792+ROUND((COLUMN()-2)/24,5),'Расчет сбытовых надбавок'!$B$2281:'Расчет сбытовых надбавок'!$G$3024,4)</f>
        <v>171.73000000000002</v>
      </c>
      <c r="C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D792" s="108">
        <f>VLOOKUP($A792+ROUND((COLUMN()-2)/24,5),АТС!$A$41:$F$784,5)+VLOOKUP($A792+ROUND((COLUMN()-2)/24,5),'Расчет сбытовых надбавок'!$B$2281:'Расчет сбытовых надбавок'!$G$3024,4)</f>
        <v>34.909999999999997</v>
      </c>
      <c r="E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F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L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M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N792" s="108">
        <f>VLOOKUP($A792+ROUND((COLUMN()-2)/24,5),АТС!$A$41:$F$784,5)+VLOOKUP($A792+ROUND((COLUMN()-2)/24,5),'Расчет сбытовых надбавок'!$B$2281:'Расчет сбытовых надбавок'!$G$3024,4)</f>
        <v>6.3800000000000008</v>
      </c>
      <c r="O792" s="108">
        <f>VLOOKUP($A792+ROUND((COLUMN()-2)/24,5),АТС!$A$41:$F$784,5)+VLOOKUP($A792+ROUND((COLUMN()-2)/24,5),'Расчет сбытовых надбавок'!$B$2281:'Расчет сбытовых надбавок'!$G$3024,4)</f>
        <v>7.74</v>
      </c>
      <c r="P792" s="108">
        <f>VLOOKUP($A792+ROUND((COLUMN()-2)/24,5),АТС!$A$41:$F$784,5)+VLOOKUP($A792+ROUND((COLUMN()-2)/24,5),'Расчет сбытовых надбавок'!$B$2281:'Расчет сбытовых надбавок'!$G$3024,4)</f>
        <v>50.410000000000004</v>
      </c>
      <c r="Q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R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S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T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U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V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W792" s="108">
        <f>VLOOKUP($A792+ROUND((COLUMN()-2)/24,5),АТС!$A$41:$F$784,5)+VLOOKUP($A792+ROUND((COLUMN()-2)/24,5),'Расчет сбытовых надбавок'!$B$2281:'Расчет сбытовых надбавок'!$G$3024,4)</f>
        <v>82.44</v>
      </c>
      <c r="X792" s="108">
        <f>VLOOKUP($A792+ROUND((COLUMN()-2)/24,5),АТС!$A$41:$F$784,5)+VLOOKUP($A792+ROUND((COLUMN()-2)/24,5),'Расчет сбытовых надбавок'!$B$2281:'Расчет сбытовых надбавок'!$G$3024,4)</f>
        <v>769.05</v>
      </c>
      <c r="Y792" s="108">
        <f>VLOOKUP($A792+ROUND((COLUMN()-2)/24,5),АТС!$A$41:$F$784,5)+VLOOKUP($A792+ROUND((COLUMN()-2)/24,5),'Расчет сбытовых надбавок'!$B$2281:'Расчет сбытовых надбавок'!$G$3024,4)</f>
        <v>694.27</v>
      </c>
    </row>
    <row r="793" spans="1:27" x14ac:dyDescent="0.2">
      <c r="A793" s="88">
        <f t="shared" si="21"/>
        <v>41981</v>
      </c>
      <c r="B793" s="108">
        <f>VLOOKUP($A793+ROUND((COLUMN()-2)/24,5),АТС!$A$41:$F$784,5)+VLOOKUP($A793+ROUND((COLUMN()-2)/24,5),'Расчет сбытовых надбавок'!$B$2281:'Расчет сбытовых надбавок'!$G$3024,4)</f>
        <v>179.31</v>
      </c>
      <c r="C793" s="108">
        <f>VLOOKUP($A793+ROUND((COLUMN()-2)/24,5),АТС!$A$41:$F$784,5)+VLOOKUP($A793+ROUND((COLUMN()-2)/24,5),'Расчет сбытовых надбавок'!$B$2281:'Расчет сбытовых надбавок'!$G$3024,4)</f>
        <v>123.05000000000001</v>
      </c>
      <c r="D793" s="108">
        <f>VLOOKUP($A793+ROUND((COLUMN()-2)/24,5),АТС!$A$41:$F$784,5)+VLOOKUP($A793+ROUND((COLUMN()-2)/24,5),'Расчет сбытовых надбавок'!$B$2281:'Расчет сбытовых надбавок'!$G$3024,4)</f>
        <v>447.11</v>
      </c>
      <c r="E793" s="108">
        <f>VLOOKUP($A793+ROUND((COLUMN()-2)/24,5),АТС!$A$41:$F$784,5)+VLOOKUP($A793+ROUND((COLUMN()-2)/24,5),'Расчет сбытовых надбавок'!$B$2281:'Расчет сбытовых надбавок'!$G$3024,4)</f>
        <v>53.46</v>
      </c>
      <c r="F793" s="108">
        <f>VLOOKUP($A793+ROUND((COLUMN()-2)/24,5),АТС!$A$41:$F$784,5)+VLOOKUP($A793+ROUND((COLUMN()-2)/24,5),'Расчет сбытовых надбавок'!$B$2281:'Расчет сбытовых надбавок'!$G$3024,4)</f>
        <v>153.27000000000001</v>
      </c>
      <c r="G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8">
        <f>VLOOKUP($A793+ROUND((COLUMN()-2)/24,5),АТС!$A$41:$F$784,5)+VLOOKUP($A793+ROUND((COLUMN()-2)/24,5),'Расчет сбытовых надбавок'!$B$2281:'Расчет сбытовых надбавок'!$G$3024,4)</f>
        <v>117.31</v>
      </c>
      <c r="J793" s="108">
        <f>VLOOKUP($A793+ROUND((COLUMN()-2)/24,5),АТС!$A$41:$F$784,5)+VLOOKUP($A793+ROUND((COLUMN()-2)/24,5),'Расчет сбытовых надбавок'!$B$2281:'Расчет сбытовых надбавок'!$G$3024,4)</f>
        <v>119.92999999999999</v>
      </c>
      <c r="K793" s="108">
        <f>VLOOKUP($A793+ROUND((COLUMN()-2)/24,5),АТС!$A$41:$F$784,5)+VLOOKUP($A793+ROUND((COLUMN()-2)/24,5),'Расчет сбытовых надбавок'!$B$2281:'Расчет сбытовых надбавок'!$G$3024,4)</f>
        <v>735.91</v>
      </c>
      <c r="L793" s="108">
        <f>VLOOKUP($A793+ROUND((COLUMN()-2)/24,5),АТС!$A$41:$F$784,5)+VLOOKUP($A793+ROUND((COLUMN()-2)/24,5),'Расчет сбытовых надбавок'!$B$2281:'Расчет сбытовых надбавок'!$G$3024,4)</f>
        <v>765.98</v>
      </c>
      <c r="M793" s="108">
        <f>VLOOKUP($A793+ROUND((COLUMN()-2)/24,5),АТС!$A$41:$F$784,5)+VLOOKUP($A793+ROUND((COLUMN()-2)/24,5),'Расчет сбытовых надбавок'!$B$2281:'Расчет сбытовых надбавок'!$G$3024,4)</f>
        <v>741.12000000000012</v>
      </c>
      <c r="N793" s="108">
        <f>VLOOKUP($A793+ROUND((COLUMN()-2)/24,5),АТС!$A$41:$F$784,5)+VLOOKUP($A793+ROUND((COLUMN()-2)/24,5),'Расчет сбытовых надбавок'!$B$2281:'Расчет сбытовых надбавок'!$G$3024,4)</f>
        <v>294.31</v>
      </c>
      <c r="O793" s="108">
        <f>VLOOKUP($A793+ROUND((COLUMN()-2)/24,5),АТС!$A$41:$F$784,5)+VLOOKUP($A793+ROUND((COLUMN()-2)/24,5),'Расчет сбытовых надбавок'!$B$2281:'Расчет сбытовых надбавок'!$G$3024,4)</f>
        <v>314.64</v>
      </c>
      <c r="P793" s="108">
        <f>VLOOKUP($A793+ROUND((COLUMN()-2)/24,5),АТС!$A$41:$F$784,5)+VLOOKUP($A793+ROUND((COLUMN()-2)/24,5),'Расчет сбытовых надбавок'!$B$2281:'Расчет сбытовых надбавок'!$G$3024,4)</f>
        <v>8.98</v>
      </c>
      <c r="Q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R793" s="108">
        <f>VLOOKUP($A793+ROUND((COLUMN()-2)/24,5),АТС!$A$41:$F$784,5)+VLOOKUP($A793+ROUND((COLUMN()-2)/24,5),'Расчет сбытовых надбавок'!$B$2281:'Расчет сбытовых надбавок'!$G$3024,4)</f>
        <v>0.01</v>
      </c>
      <c r="S793" s="108">
        <f>VLOOKUP($A793+ROUND((COLUMN()-2)/24,5),АТС!$A$41:$F$784,5)+VLOOKUP($A793+ROUND((COLUMN()-2)/24,5),'Расчет сбытовых надбавок'!$B$2281:'Расчет сбытовых надбавок'!$G$3024,4)</f>
        <v>747.38</v>
      </c>
      <c r="T793" s="108">
        <f>VLOOKUP($A793+ROUND((COLUMN()-2)/24,5),АТС!$A$41:$F$784,5)+VLOOKUP($A793+ROUND((COLUMN()-2)/24,5),'Расчет сбытовых надбавок'!$B$2281:'Расчет сбытовых надбавок'!$G$3024,4)</f>
        <v>40.61</v>
      </c>
      <c r="U793" s="108">
        <f>VLOOKUP($A793+ROUND((COLUMN()-2)/24,5),АТС!$A$41:$F$784,5)+VLOOKUP($A793+ROUND((COLUMN()-2)/24,5),'Расчет сбытовых надбавок'!$B$2281:'Расчет сбытовых надбавок'!$G$3024,4)</f>
        <v>422.57</v>
      </c>
      <c r="V793" s="108">
        <f>VLOOKUP($A793+ROUND((COLUMN()-2)/24,5),АТС!$A$41:$F$784,5)+VLOOKUP($A793+ROUND((COLUMN()-2)/24,5),'Расчет сбытовых надбавок'!$B$2281:'Расчет сбытовых надбавок'!$G$3024,4)</f>
        <v>1141.58</v>
      </c>
      <c r="W793" s="108">
        <f>VLOOKUP($A793+ROUND((COLUMN()-2)/24,5),АТС!$A$41:$F$784,5)+VLOOKUP($A793+ROUND((COLUMN()-2)/24,5),'Расчет сбытовых надбавок'!$B$2281:'Расчет сбытовых надбавок'!$G$3024,4)</f>
        <v>1043.97</v>
      </c>
      <c r="X793" s="108">
        <f>VLOOKUP($A793+ROUND((COLUMN()-2)/24,5),АТС!$A$41:$F$784,5)+VLOOKUP($A793+ROUND((COLUMN()-2)/24,5),'Расчет сбытовых надбавок'!$B$2281:'Расчет сбытовых надбавок'!$G$3024,4)</f>
        <v>473.5</v>
      </c>
      <c r="Y793" s="108">
        <f>VLOOKUP($A793+ROUND((COLUMN()-2)/24,5),АТС!$A$41:$F$784,5)+VLOOKUP($A793+ROUND((COLUMN()-2)/24,5),'Расчет сбытовых надбавок'!$B$2281:'Расчет сбытовых надбавок'!$G$3024,4)</f>
        <v>581.26</v>
      </c>
    </row>
    <row r="794" spans="1:27" x14ac:dyDescent="0.2">
      <c r="A794" s="88">
        <f t="shared" si="21"/>
        <v>41982</v>
      </c>
      <c r="B794" s="108">
        <f>VLOOKUP($A794+ROUND((COLUMN()-2)/24,5),АТС!$A$41:$F$784,5)+VLOOKUP($A794+ROUND((COLUMN()-2)/24,5),'Расчет сбытовых надбавок'!$B$2281:'Расчет сбытовых надбавок'!$G$3024,4)</f>
        <v>121.03</v>
      </c>
      <c r="C794" s="108">
        <f>VLOOKUP($A794+ROUND((COLUMN()-2)/24,5),АТС!$A$41:$F$784,5)+VLOOKUP($A794+ROUND((COLUMN()-2)/24,5),'Расчет сбытовых надбавок'!$B$2281:'Расчет сбытовых надбавок'!$G$3024,4)</f>
        <v>293.33</v>
      </c>
      <c r="D794" s="108">
        <f>VLOOKUP($A794+ROUND((COLUMN()-2)/24,5),АТС!$A$41:$F$784,5)+VLOOKUP($A794+ROUND((COLUMN()-2)/24,5),'Расчет сбытовых надбавок'!$B$2281:'Расчет сбытовых надбавок'!$G$3024,4)</f>
        <v>973.41000000000008</v>
      </c>
      <c r="E794" s="108">
        <f>VLOOKUP($A794+ROUND((COLUMN()-2)/24,5),АТС!$A$41:$F$784,5)+VLOOKUP($A794+ROUND((COLUMN()-2)/24,5),'Расчет сбытовых надбавок'!$B$2281:'Расчет сбытовых надбавок'!$G$3024,4)</f>
        <v>712.74</v>
      </c>
      <c r="F794" s="108">
        <f>VLOOKUP($A794+ROUND((COLUMN()-2)/24,5),АТС!$A$41:$F$784,5)+VLOOKUP($A794+ROUND((COLUMN()-2)/24,5),'Расчет сбытовых надбавок'!$B$2281:'Расчет сбытовых надбавок'!$G$3024,4)</f>
        <v>294.47000000000003</v>
      </c>
      <c r="G794" s="108">
        <f>VLOOKUP($A794+ROUND((COLUMN()-2)/24,5),АТС!$A$41:$F$784,5)+VLOOKUP($A794+ROUND((COLUMN()-2)/24,5),'Расчет сбытовых надбавок'!$B$2281:'Расчет сбытовых надбавок'!$G$3024,4)</f>
        <v>84.71</v>
      </c>
      <c r="H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8">
        <f>VLOOKUP($A794+ROUND((COLUMN()-2)/24,5),АТС!$A$41:$F$784,5)+VLOOKUP($A794+ROUND((COLUMN()-2)/24,5),'Расчет сбытовых надбавок'!$B$2281:'Расчет сбытовых надбавок'!$G$3024,4)</f>
        <v>5.28</v>
      </c>
      <c r="J794" s="108">
        <f>VLOOKUP($A794+ROUND((COLUMN()-2)/24,5),АТС!$A$41:$F$784,5)+VLOOKUP($A794+ROUND((COLUMN()-2)/24,5),'Расчет сбытовых надбавок'!$B$2281:'Расчет сбытовых надбавок'!$G$3024,4)</f>
        <v>12.38</v>
      </c>
      <c r="K794" s="108">
        <f>VLOOKUP($A794+ROUND((COLUMN()-2)/24,5),АТС!$A$41:$F$784,5)+VLOOKUP($A794+ROUND((COLUMN()-2)/24,5),'Расчет сбытовых надбавок'!$B$2281:'Расчет сбытовых надбавок'!$G$3024,4)</f>
        <v>53.92</v>
      </c>
      <c r="L794" s="108">
        <f>VLOOKUP($A794+ROUND((COLUMN()-2)/24,5),АТС!$A$41:$F$784,5)+VLOOKUP($A794+ROUND((COLUMN()-2)/24,5),'Расчет сбытовых надбавок'!$B$2281:'Расчет сбытовых надбавок'!$G$3024,4)</f>
        <v>145.35</v>
      </c>
      <c r="M794" s="108">
        <f>VLOOKUP($A794+ROUND((COLUMN()-2)/24,5),АТС!$A$41:$F$784,5)+VLOOKUP($A794+ROUND((COLUMN()-2)/24,5),'Расчет сбытовых надбавок'!$B$2281:'Расчет сбытовых надбавок'!$G$3024,4)</f>
        <v>107.78</v>
      </c>
      <c r="N794" s="108">
        <f>VLOOKUP($A794+ROUND((COLUMN()-2)/24,5),АТС!$A$41:$F$784,5)+VLOOKUP($A794+ROUND((COLUMN()-2)/24,5),'Расчет сбытовых надбавок'!$B$2281:'Расчет сбытовых надбавок'!$G$3024,4)</f>
        <v>238.92</v>
      </c>
      <c r="O794" s="108">
        <f>VLOOKUP($A794+ROUND((COLUMN()-2)/24,5),АТС!$A$41:$F$784,5)+VLOOKUP($A794+ROUND((COLUMN()-2)/24,5),'Расчет сбытовых надбавок'!$B$2281:'Расчет сбытовых надбавок'!$G$3024,4)</f>
        <v>258.12</v>
      </c>
      <c r="P794" s="108">
        <f>VLOOKUP($A794+ROUND((COLUMN()-2)/24,5),АТС!$A$41:$F$784,5)+VLOOKUP($A794+ROUND((COLUMN()-2)/24,5),'Расчет сбытовых надбавок'!$B$2281:'Расчет сбытовых надбавок'!$G$3024,4)</f>
        <v>20.14</v>
      </c>
      <c r="Q794" s="108">
        <f>VLOOKUP($A794+ROUND((COLUMN()-2)/24,5),АТС!$A$41:$F$784,5)+VLOOKUP($A794+ROUND((COLUMN()-2)/24,5),'Расчет сбытовых надбавок'!$B$2281:'Расчет сбытовых надбавок'!$G$3024,4)</f>
        <v>31.93</v>
      </c>
      <c r="R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S794" s="108">
        <f>VLOOKUP($A794+ROUND((COLUMN()-2)/24,5),АТС!$A$41:$F$784,5)+VLOOKUP($A794+ROUND((COLUMN()-2)/24,5),'Расчет сбытовых надбавок'!$B$2281:'Расчет сбытовых надбавок'!$G$3024,4)</f>
        <v>3.14</v>
      </c>
      <c r="T794" s="108">
        <f>VLOOKUP($A794+ROUND((COLUMN()-2)/24,5),АТС!$A$41:$F$784,5)+VLOOKUP($A794+ROUND((COLUMN()-2)/24,5),'Расчет сбытовых надбавок'!$B$2281:'Расчет сбытовых надбавок'!$G$3024,4)</f>
        <v>186.48</v>
      </c>
      <c r="U794" s="108">
        <f>VLOOKUP($A794+ROUND((COLUMN()-2)/24,5),АТС!$A$41:$F$784,5)+VLOOKUP($A794+ROUND((COLUMN()-2)/24,5),'Расчет сбытовых надбавок'!$B$2281:'Расчет сбытовых надбавок'!$G$3024,4)</f>
        <v>265.04000000000002</v>
      </c>
      <c r="V794" s="108">
        <f>VLOOKUP($A794+ROUND((COLUMN()-2)/24,5),АТС!$A$41:$F$784,5)+VLOOKUP($A794+ROUND((COLUMN()-2)/24,5),'Расчет сбытовых надбавок'!$B$2281:'Расчет сбытовых надбавок'!$G$3024,4)</f>
        <v>179.98999999999998</v>
      </c>
      <c r="W794" s="108">
        <f>VLOOKUP($A794+ROUND((COLUMN()-2)/24,5),АТС!$A$41:$F$784,5)+VLOOKUP($A794+ROUND((COLUMN()-2)/24,5),'Расчет сбытовых надбавок'!$B$2281:'Расчет сбытовых надбавок'!$G$3024,4)</f>
        <v>123.5</v>
      </c>
      <c r="X794" s="108">
        <f>VLOOKUP($A794+ROUND((COLUMN()-2)/24,5),АТС!$A$41:$F$784,5)+VLOOKUP($A794+ROUND((COLUMN()-2)/24,5),'Расчет сбытовых надбавок'!$B$2281:'Расчет сбытовых надбавок'!$G$3024,4)</f>
        <v>230.29</v>
      </c>
      <c r="Y794" s="108">
        <f>VLOOKUP($A794+ROUND((COLUMN()-2)/24,5),АТС!$A$41:$F$784,5)+VLOOKUP($A794+ROUND((COLUMN()-2)/24,5),'Расчет сбытовых надбавок'!$B$2281:'Расчет сбытовых надбавок'!$G$3024,4)</f>
        <v>758.14</v>
      </c>
    </row>
    <row r="795" spans="1:27" x14ac:dyDescent="0.2">
      <c r="A795" s="88">
        <f t="shared" si="21"/>
        <v>41983</v>
      </c>
      <c r="B795" s="108">
        <f>VLOOKUP($A795+ROUND((COLUMN()-2)/24,5),АТС!$A$41:$F$784,5)+VLOOKUP($A795+ROUND((COLUMN()-2)/24,5),'Расчет сбытовых надбавок'!$B$2281:'Расчет сбытовых надбавок'!$G$3024,4)</f>
        <v>217.6</v>
      </c>
      <c r="C795" s="108">
        <f>VLOOKUP($A795+ROUND((COLUMN()-2)/24,5),АТС!$A$41:$F$784,5)+VLOOKUP($A795+ROUND((COLUMN()-2)/24,5),'Расчет сбытовых надбавок'!$B$2281:'Расчет сбытовых надбавок'!$G$3024,4)</f>
        <v>311.49</v>
      </c>
      <c r="D795" s="108">
        <f>VLOOKUP($A795+ROUND((COLUMN()-2)/24,5),АТС!$A$41:$F$784,5)+VLOOKUP($A795+ROUND((COLUMN()-2)/24,5),'Расчет сбытовых надбавок'!$B$2281:'Расчет сбытовых надбавок'!$G$3024,4)</f>
        <v>460.85</v>
      </c>
      <c r="E795" s="108">
        <f>VLOOKUP($A795+ROUND((COLUMN()-2)/24,5),АТС!$A$41:$F$784,5)+VLOOKUP($A795+ROUND((COLUMN()-2)/24,5),'Расчет сбытовых надбавок'!$B$2281:'Расчет сбытовых надбавок'!$G$3024,4)</f>
        <v>389.55</v>
      </c>
      <c r="F795" s="108">
        <f>VLOOKUP($A795+ROUND((COLUMN()-2)/24,5),АТС!$A$41:$F$784,5)+VLOOKUP($A795+ROUND((COLUMN()-2)/24,5),'Расчет сбытовых надбавок'!$B$2281:'Расчет сбытовых надбавок'!$G$3024,4)</f>
        <v>151.06</v>
      </c>
      <c r="G795" s="108">
        <f>VLOOKUP($A795+ROUND((COLUMN()-2)/24,5),АТС!$A$41:$F$784,5)+VLOOKUP($A795+ROUND((COLUMN()-2)/24,5),'Расчет сбытовых надбавок'!$B$2281:'Расчет сбытовых надбавок'!$G$3024,4)</f>
        <v>14.43</v>
      </c>
      <c r="H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8">
        <f>VLOOKUP($A795+ROUND((COLUMN()-2)/24,5),АТС!$A$41:$F$784,5)+VLOOKUP($A795+ROUND((COLUMN()-2)/24,5),'Расчет сбытовых надбавок'!$B$2281:'Расчет сбытовых надбавок'!$G$3024,4)</f>
        <v>40.589999999999996</v>
      </c>
      <c r="J795" s="108">
        <f>VLOOKUP($A795+ROUND((COLUMN()-2)/24,5),АТС!$A$41:$F$784,5)+VLOOKUP($A795+ROUND((COLUMN()-2)/24,5),'Расчет сбытовых надбавок'!$B$2281:'Расчет сбытовых надбавок'!$G$3024,4)</f>
        <v>74.87</v>
      </c>
      <c r="K795" s="108">
        <f>VLOOKUP($A795+ROUND((COLUMN()-2)/24,5),АТС!$A$41:$F$784,5)+VLOOKUP($A795+ROUND((COLUMN()-2)/24,5),'Расчет сбытовых надбавок'!$B$2281:'Расчет сбытовых надбавок'!$G$3024,4)</f>
        <v>117.99</v>
      </c>
      <c r="L795" s="108">
        <f>VLOOKUP($A795+ROUND((COLUMN()-2)/24,5),АТС!$A$41:$F$784,5)+VLOOKUP($A795+ROUND((COLUMN()-2)/24,5),'Расчет сбытовых надбавок'!$B$2281:'Расчет сбытовых надбавок'!$G$3024,4)</f>
        <v>230.66</v>
      </c>
      <c r="M795" s="108">
        <f>VLOOKUP($A795+ROUND((COLUMN()-2)/24,5),АТС!$A$41:$F$784,5)+VLOOKUP($A795+ROUND((COLUMN()-2)/24,5),'Расчет сбытовых надбавок'!$B$2281:'Расчет сбытовых надбавок'!$G$3024,4)</f>
        <v>271.95</v>
      </c>
      <c r="N795" s="108">
        <f>VLOOKUP($A795+ROUND((COLUMN()-2)/24,5),АТС!$A$41:$F$784,5)+VLOOKUP($A795+ROUND((COLUMN()-2)/24,5),'Расчет сбытовых надбавок'!$B$2281:'Расчет сбытовых надбавок'!$G$3024,4)</f>
        <v>208.69</v>
      </c>
      <c r="O795" s="108">
        <f>VLOOKUP($A795+ROUND((COLUMN()-2)/24,5),АТС!$A$41:$F$784,5)+VLOOKUP($A795+ROUND((COLUMN()-2)/24,5),'Расчет сбытовых надбавок'!$B$2281:'Расчет сбытовых надбавок'!$G$3024,4)</f>
        <v>223.74</v>
      </c>
      <c r="P795" s="108">
        <f>VLOOKUP($A795+ROUND((COLUMN()-2)/24,5),АТС!$A$41:$F$784,5)+VLOOKUP($A795+ROUND((COLUMN()-2)/24,5),'Расчет сбытовых надбавок'!$B$2281:'Расчет сбытовых надбавок'!$G$3024,4)</f>
        <v>205.53</v>
      </c>
      <c r="Q795" s="108">
        <f>VLOOKUP($A795+ROUND((COLUMN()-2)/24,5),АТС!$A$41:$F$784,5)+VLOOKUP($A795+ROUND((COLUMN()-2)/24,5),'Расчет сбытовых надбавок'!$B$2281:'Расчет сбытовых надбавок'!$G$3024,4)</f>
        <v>170.52</v>
      </c>
      <c r="R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8">
        <f>VLOOKUP($A795+ROUND((COLUMN()-2)/24,5),АТС!$A$41:$F$784,5)+VLOOKUP($A795+ROUND((COLUMN()-2)/24,5),'Расчет сбытовых надбавок'!$B$2281:'Расчет сбытовых надбавок'!$G$3024,4)</f>
        <v>110.81</v>
      </c>
      <c r="T795" s="108">
        <f>VLOOKUP($A795+ROUND((COLUMN()-2)/24,5),АТС!$A$41:$F$784,5)+VLOOKUP($A795+ROUND((COLUMN()-2)/24,5),'Расчет сбытовых надбавок'!$B$2281:'Расчет сбытовых надбавок'!$G$3024,4)</f>
        <v>188.03</v>
      </c>
      <c r="U795" s="108">
        <f>VLOOKUP($A795+ROUND((COLUMN()-2)/24,5),АТС!$A$41:$F$784,5)+VLOOKUP($A795+ROUND((COLUMN()-2)/24,5),'Расчет сбытовых надбавок'!$B$2281:'Расчет сбытовых надбавок'!$G$3024,4)</f>
        <v>213.68</v>
      </c>
      <c r="V795" s="108">
        <f>VLOOKUP($A795+ROUND((COLUMN()-2)/24,5),АТС!$A$41:$F$784,5)+VLOOKUP($A795+ROUND((COLUMN()-2)/24,5),'Расчет сбытовых надбавок'!$B$2281:'Расчет сбытовых надбавок'!$G$3024,4)</f>
        <v>477.76</v>
      </c>
      <c r="W795" s="108">
        <f>VLOOKUP($A795+ROUND((COLUMN()-2)/24,5),АТС!$A$41:$F$784,5)+VLOOKUP($A795+ROUND((COLUMN()-2)/24,5),'Расчет сбытовых надбавок'!$B$2281:'Расчет сбытовых надбавок'!$G$3024,4)</f>
        <v>621.54</v>
      </c>
      <c r="X795" s="108">
        <f>VLOOKUP($A795+ROUND((COLUMN()-2)/24,5),АТС!$A$41:$F$784,5)+VLOOKUP($A795+ROUND((COLUMN()-2)/24,5),'Расчет сбытовых надбавок'!$B$2281:'Расчет сбытовых надбавок'!$G$3024,4)</f>
        <v>810.84</v>
      </c>
      <c r="Y795" s="108">
        <f>VLOOKUP($A795+ROUND((COLUMN()-2)/24,5),АТС!$A$41:$F$784,5)+VLOOKUP($A795+ROUND((COLUMN()-2)/24,5),'Расчет сбытовых надбавок'!$B$2281:'Расчет сбытовых надбавок'!$G$3024,4)</f>
        <v>707.2700000000001</v>
      </c>
    </row>
    <row r="796" spans="1:27" x14ac:dyDescent="0.2">
      <c r="A796" s="88">
        <f t="shared" si="21"/>
        <v>41984</v>
      </c>
      <c r="B796" s="108">
        <f>VLOOKUP($A796+ROUND((COLUMN()-2)/24,5),АТС!$A$41:$F$784,5)+VLOOKUP($A796+ROUND((COLUMN()-2)/24,5),'Расчет сбытовых надбавок'!$B$2281:'Расчет сбытовых надбавок'!$G$3024,4)</f>
        <v>467.62</v>
      </c>
      <c r="C796" s="108">
        <f>VLOOKUP($A796+ROUND((COLUMN()-2)/24,5),АТС!$A$41:$F$784,5)+VLOOKUP($A796+ROUND((COLUMN()-2)/24,5),'Расчет сбытовых надбавок'!$B$2281:'Расчет сбытовых надбавок'!$G$3024,4)</f>
        <v>424.08</v>
      </c>
      <c r="D796" s="108">
        <f>VLOOKUP($A796+ROUND((COLUMN()-2)/24,5),АТС!$A$41:$F$784,5)+VLOOKUP($A796+ROUND((COLUMN()-2)/24,5),'Расчет сбытовых надбавок'!$B$2281:'Расчет сбытовых надбавок'!$G$3024,4)</f>
        <v>774.87</v>
      </c>
      <c r="E796" s="108">
        <f>VLOOKUP($A796+ROUND((COLUMN()-2)/24,5),АТС!$A$41:$F$784,5)+VLOOKUP($A796+ROUND((COLUMN()-2)/24,5),'Расчет сбытовых надбавок'!$B$2281:'Расчет сбытовых надбавок'!$G$3024,4)</f>
        <v>333.94</v>
      </c>
      <c r="F796" s="108">
        <f>VLOOKUP($A796+ROUND((COLUMN()-2)/24,5),АТС!$A$41:$F$784,5)+VLOOKUP($A796+ROUND((COLUMN()-2)/24,5),'Расчет сбытовых надбавок'!$B$2281:'Расчет сбытовых надбавок'!$G$3024,4)</f>
        <v>166.44</v>
      </c>
      <c r="G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8">
        <f>VLOOKUP($A796+ROUND((COLUMN()-2)/24,5),АТС!$A$41:$F$784,5)+VLOOKUP($A796+ROUND((COLUMN()-2)/24,5),'Расчет сбытовых надбавок'!$B$2281:'Расчет сбытовых надбавок'!$G$3024,4)</f>
        <v>19.5</v>
      </c>
      <c r="L796" s="108">
        <f>VLOOKUP($A796+ROUND((COLUMN()-2)/24,5),АТС!$A$41:$F$784,5)+VLOOKUP($A796+ROUND((COLUMN()-2)/24,5),'Расчет сбытовых надбавок'!$B$2281:'Расчет сбытовых надбавок'!$G$3024,4)</f>
        <v>53.7</v>
      </c>
      <c r="M796" s="108">
        <f>VLOOKUP($A796+ROUND((COLUMN()-2)/24,5),АТС!$A$41:$F$784,5)+VLOOKUP($A796+ROUND((COLUMN()-2)/24,5),'Расчет сбытовых надбавок'!$B$2281:'Расчет сбытовых надбавок'!$G$3024,4)</f>
        <v>155.91999999999999</v>
      </c>
      <c r="N796" s="108">
        <f>VLOOKUP($A796+ROUND((COLUMN()-2)/24,5),АТС!$A$41:$F$784,5)+VLOOKUP($A796+ROUND((COLUMN()-2)/24,5),'Расчет сбытовых надбавок'!$B$2281:'Расчет сбытовых надбавок'!$G$3024,4)</f>
        <v>176.47</v>
      </c>
      <c r="O796" s="108">
        <f>VLOOKUP($A796+ROUND((COLUMN()-2)/24,5),АТС!$A$41:$F$784,5)+VLOOKUP($A796+ROUND((COLUMN()-2)/24,5),'Расчет сбытовых надбавок'!$B$2281:'Расчет сбытовых надбавок'!$G$3024,4)</f>
        <v>153.67000000000002</v>
      </c>
      <c r="P796" s="108">
        <f>VLOOKUP($A796+ROUND((COLUMN()-2)/24,5),АТС!$A$41:$F$784,5)+VLOOKUP($A796+ROUND((COLUMN()-2)/24,5),'Расчет сбытовых надбавок'!$B$2281:'Расчет сбытовых надбавок'!$G$3024,4)</f>
        <v>183.85000000000002</v>
      </c>
      <c r="Q796" s="108">
        <f>VLOOKUP($A796+ROUND((COLUMN()-2)/24,5),АТС!$A$41:$F$784,5)+VLOOKUP($A796+ROUND((COLUMN()-2)/24,5),'Расчет сбытовых надбавок'!$B$2281:'Расчет сбытовых надбавок'!$G$3024,4)</f>
        <v>37.79</v>
      </c>
      <c r="R796" s="108">
        <f>VLOOKUP($A796+ROUND((COLUMN()-2)/24,5),АТС!$A$41:$F$784,5)+VLOOKUP($A796+ROUND((COLUMN()-2)/24,5),'Расчет сбытовых надбавок'!$B$2281:'Расчет сбытовых надбавок'!$G$3024,4)</f>
        <v>0.02</v>
      </c>
      <c r="S796" s="108">
        <f>VLOOKUP($A796+ROUND((COLUMN()-2)/24,5),АТС!$A$41:$F$784,5)+VLOOKUP($A796+ROUND((COLUMN()-2)/24,5),'Расчет сбытовых надбавок'!$B$2281:'Расчет сбытовых надбавок'!$G$3024,4)</f>
        <v>36.520000000000003</v>
      </c>
      <c r="T796" s="108">
        <f>VLOOKUP($A796+ROUND((COLUMN()-2)/24,5),АТС!$A$41:$F$784,5)+VLOOKUP($A796+ROUND((COLUMN()-2)/24,5),'Расчет сбытовых надбавок'!$B$2281:'Расчет сбытовых надбавок'!$G$3024,4)</f>
        <v>41</v>
      </c>
      <c r="U796" s="108">
        <f>VLOOKUP($A796+ROUND((COLUMN()-2)/24,5),АТС!$A$41:$F$784,5)+VLOOKUP($A796+ROUND((COLUMN()-2)/24,5),'Расчет сбытовых надбавок'!$B$2281:'Расчет сбытовых надбавок'!$G$3024,4)</f>
        <v>23.75</v>
      </c>
      <c r="V796" s="108">
        <f>VLOOKUP($A796+ROUND((COLUMN()-2)/24,5),АТС!$A$41:$F$784,5)+VLOOKUP($A796+ROUND((COLUMN()-2)/24,5),'Расчет сбытовых надбавок'!$B$2281:'Расчет сбытовых надбавок'!$G$3024,4)</f>
        <v>208.82999999999998</v>
      </c>
      <c r="W796" s="108">
        <f>VLOOKUP($A796+ROUND((COLUMN()-2)/24,5),АТС!$A$41:$F$784,5)+VLOOKUP($A796+ROUND((COLUMN()-2)/24,5),'Расчет сбытовых надбавок'!$B$2281:'Расчет сбытовых надбавок'!$G$3024,4)</f>
        <v>422.69000000000005</v>
      </c>
      <c r="X796" s="108">
        <f>VLOOKUP($A796+ROUND((COLUMN()-2)/24,5),АТС!$A$41:$F$784,5)+VLOOKUP($A796+ROUND((COLUMN()-2)/24,5),'Расчет сбытовых надбавок'!$B$2281:'Расчет сбытовых надбавок'!$G$3024,4)</f>
        <v>102.69</v>
      </c>
      <c r="Y796" s="108">
        <f>VLOOKUP($A796+ROUND((COLUMN()-2)/24,5),АТС!$A$41:$F$784,5)+VLOOKUP($A796+ROUND((COLUMN()-2)/24,5),'Расчет сбытовых надбавок'!$B$2281:'Расчет сбытовых надбавок'!$G$3024,4)</f>
        <v>672.19999999999993</v>
      </c>
    </row>
    <row r="797" spans="1:27" x14ac:dyDescent="0.2">
      <c r="A797" s="88">
        <f t="shared" si="21"/>
        <v>41985</v>
      </c>
      <c r="B797" s="108">
        <f>VLOOKUP($A797+ROUND((COLUMN()-2)/24,5),АТС!$A$41:$F$784,5)+VLOOKUP($A797+ROUND((COLUMN()-2)/24,5),'Расчет сбытовых надбавок'!$B$2281:'Расчет сбытовых надбавок'!$G$3024,4)</f>
        <v>407.12</v>
      </c>
      <c r="C797" s="108">
        <f>VLOOKUP($A797+ROUND((COLUMN()-2)/24,5),АТС!$A$41:$F$784,5)+VLOOKUP($A797+ROUND((COLUMN()-2)/24,5),'Расчет сбытовых надбавок'!$B$2281:'Расчет сбытовых надбавок'!$G$3024,4)</f>
        <v>404.23</v>
      </c>
      <c r="D797" s="108">
        <f>VLOOKUP($A797+ROUND((COLUMN()-2)/24,5),АТС!$A$41:$F$784,5)+VLOOKUP($A797+ROUND((COLUMN()-2)/24,5),'Расчет сбытовых надбавок'!$B$2281:'Расчет сбытовых надбавок'!$G$3024,4)</f>
        <v>200.12</v>
      </c>
      <c r="E797" s="108">
        <f>VLOOKUP($A797+ROUND((COLUMN()-2)/24,5),АТС!$A$41:$F$784,5)+VLOOKUP($A797+ROUND((COLUMN()-2)/24,5),'Расчет сбытовых надбавок'!$B$2281:'Расчет сбытовых надбавок'!$G$3024,4)</f>
        <v>312.05</v>
      </c>
      <c r="F797" s="108">
        <f>VLOOKUP($A797+ROUND((COLUMN()-2)/24,5),АТС!$A$41:$F$784,5)+VLOOKUP($A797+ROUND((COLUMN()-2)/24,5),'Расчет сбытовых надбавок'!$B$2281:'Расчет сбытовых надбавок'!$G$3024,4)</f>
        <v>132.03</v>
      </c>
      <c r="G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8">
        <f>VLOOKUP($A797+ROUND((COLUMN()-2)/24,5),АТС!$A$41:$F$784,5)+VLOOKUP($A797+ROUND((COLUMN()-2)/24,5),'Расчет сбытовых надбавок'!$B$2281:'Расчет сбытовых надбавок'!$G$3024,4)</f>
        <v>51</v>
      </c>
      <c r="I797" s="108">
        <f>VLOOKUP($A797+ROUND((COLUMN()-2)/24,5),АТС!$A$41:$F$784,5)+VLOOKUP($A797+ROUND((COLUMN()-2)/24,5),'Расчет сбытовых надбавок'!$B$2281:'Расчет сбытовых надбавок'!$G$3024,4)</f>
        <v>157.76</v>
      </c>
      <c r="J797" s="108">
        <f>VLOOKUP($A797+ROUND((COLUMN()-2)/24,5),АТС!$A$41:$F$784,5)+VLOOKUP($A797+ROUND((COLUMN()-2)/24,5),'Расчет сбытовых надбавок'!$B$2281:'Расчет сбытовых надбавок'!$G$3024,4)</f>
        <v>243.32999999999998</v>
      </c>
      <c r="K797" s="108">
        <f>VLOOKUP($A797+ROUND((COLUMN()-2)/24,5),АТС!$A$41:$F$784,5)+VLOOKUP($A797+ROUND((COLUMN()-2)/24,5),'Расчет сбытовых надбавок'!$B$2281:'Расчет сбытовых надбавок'!$G$3024,4)</f>
        <v>274.61</v>
      </c>
      <c r="L797" s="108">
        <f>VLOOKUP($A797+ROUND((COLUMN()-2)/24,5),АТС!$A$41:$F$784,5)+VLOOKUP($A797+ROUND((COLUMN()-2)/24,5),'Расчет сбытовых надбавок'!$B$2281:'Расчет сбытовых надбавок'!$G$3024,4)</f>
        <v>365.53</v>
      </c>
      <c r="M797" s="108">
        <f>VLOOKUP($A797+ROUND((COLUMN()-2)/24,5),АТС!$A$41:$F$784,5)+VLOOKUP($A797+ROUND((COLUMN()-2)/24,5),'Расчет сбытовых надбавок'!$B$2281:'Расчет сбытовых надбавок'!$G$3024,4)</f>
        <v>384.65999999999997</v>
      </c>
      <c r="N797" s="108">
        <f>VLOOKUP($A797+ROUND((COLUMN()-2)/24,5),АТС!$A$41:$F$784,5)+VLOOKUP($A797+ROUND((COLUMN()-2)/24,5),'Расчет сбытовых надбавок'!$B$2281:'Расчет сбытовых надбавок'!$G$3024,4)</f>
        <v>171.6</v>
      </c>
      <c r="O797" s="108">
        <f>VLOOKUP($A797+ROUND((COLUMN()-2)/24,5),АТС!$A$41:$F$784,5)+VLOOKUP($A797+ROUND((COLUMN()-2)/24,5),'Расчет сбытовых надбавок'!$B$2281:'Расчет сбытовых надбавок'!$G$3024,4)</f>
        <v>176.04000000000002</v>
      </c>
      <c r="P797" s="108">
        <f>VLOOKUP($A797+ROUND((COLUMN()-2)/24,5),АТС!$A$41:$F$784,5)+VLOOKUP($A797+ROUND((COLUMN()-2)/24,5),'Расчет сбытовых надбавок'!$B$2281:'Расчет сбытовых надбавок'!$G$3024,4)</f>
        <v>163.06</v>
      </c>
      <c r="Q797" s="108">
        <f>VLOOKUP($A797+ROUND((COLUMN()-2)/24,5),АТС!$A$41:$F$784,5)+VLOOKUP($A797+ROUND((COLUMN()-2)/24,5),'Расчет сбытовых надбавок'!$B$2281:'Расчет сбытовых надбавок'!$G$3024,4)</f>
        <v>134.69</v>
      </c>
      <c r="R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S797" s="108">
        <f>VLOOKUP($A797+ROUND((COLUMN()-2)/24,5),АТС!$A$41:$F$784,5)+VLOOKUP($A797+ROUND((COLUMN()-2)/24,5),'Расчет сбытовых надбавок'!$B$2281:'Расчет сбытовых надбавок'!$G$3024,4)</f>
        <v>122.92</v>
      </c>
      <c r="T797" s="108">
        <f>VLOOKUP($A797+ROUND((COLUMN()-2)/24,5),АТС!$A$41:$F$784,5)+VLOOKUP($A797+ROUND((COLUMN()-2)/24,5),'Расчет сбытовых надбавок'!$B$2281:'Расчет сбытовых надбавок'!$G$3024,4)</f>
        <v>165.48</v>
      </c>
      <c r="U797" s="108">
        <f>VLOOKUP($A797+ROUND((COLUMN()-2)/24,5),АТС!$A$41:$F$784,5)+VLOOKUP($A797+ROUND((COLUMN()-2)/24,5),'Расчет сбытовых надбавок'!$B$2281:'Расчет сбытовых надбавок'!$G$3024,4)</f>
        <v>179.19</v>
      </c>
      <c r="V797" s="108">
        <f>VLOOKUP($A797+ROUND((COLUMN()-2)/24,5),АТС!$A$41:$F$784,5)+VLOOKUP($A797+ROUND((COLUMN()-2)/24,5),'Расчет сбытовых надбавок'!$B$2281:'Расчет сбытовых надбавок'!$G$3024,4)</f>
        <v>185.53</v>
      </c>
      <c r="W797" s="108">
        <f>VLOOKUP($A797+ROUND((COLUMN()-2)/24,5),АТС!$A$41:$F$784,5)+VLOOKUP($A797+ROUND((COLUMN()-2)/24,5),'Расчет сбытовых надбавок'!$B$2281:'Расчет сбытовых надбавок'!$G$3024,4)</f>
        <v>393.8</v>
      </c>
      <c r="X797" s="108">
        <f>VLOOKUP($A797+ROUND((COLUMN()-2)/24,5),АТС!$A$41:$F$784,5)+VLOOKUP($A797+ROUND((COLUMN()-2)/24,5),'Расчет сбытовых надбавок'!$B$2281:'Расчет сбытовых надбавок'!$G$3024,4)</f>
        <v>381.41999999999996</v>
      </c>
      <c r="Y797" s="108">
        <f>VLOOKUP($A797+ROUND((COLUMN()-2)/24,5),АТС!$A$41:$F$784,5)+VLOOKUP($A797+ROUND((COLUMN()-2)/24,5),'Расчет сбытовых надбавок'!$B$2281:'Расчет сбытовых надбавок'!$G$3024,4)</f>
        <v>283.7</v>
      </c>
    </row>
    <row r="798" spans="1:27" x14ac:dyDescent="0.2">
      <c r="A798" s="88">
        <f t="shared" si="21"/>
        <v>41986</v>
      </c>
      <c r="B798" s="108">
        <f>VLOOKUP($A798+ROUND((COLUMN()-2)/24,5),АТС!$A$41:$F$784,5)+VLOOKUP($A798+ROUND((COLUMN()-2)/24,5),'Расчет сбытовых надбавок'!$B$2281:'Расчет сбытовых надбавок'!$G$3024,4)</f>
        <v>697.68999999999994</v>
      </c>
      <c r="C798" s="108">
        <f>VLOOKUP($A798+ROUND((COLUMN()-2)/24,5),АТС!$A$41:$F$784,5)+VLOOKUP($A798+ROUND((COLUMN()-2)/24,5),'Расчет сбытовых надбавок'!$B$2281:'Расчет сбытовых надбавок'!$G$3024,4)</f>
        <v>418.06</v>
      </c>
      <c r="D798" s="108">
        <f>VLOOKUP($A798+ROUND((COLUMN()-2)/24,5),АТС!$A$41:$F$784,5)+VLOOKUP($A798+ROUND((COLUMN()-2)/24,5),'Расчет сбытовых надбавок'!$B$2281:'Расчет сбытовых надбавок'!$G$3024,4)</f>
        <v>396.70000000000005</v>
      </c>
      <c r="E798" s="108">
        <f>VLOOKUP($A798+ROUND((COLUMN()-2)/24,5),АТС!$A$41:$F$784,5)+VLOOKUP($A798+ROUND((COLUMN()-2)/24,5),'Расчет сбытовых надбавок'!$B$2281:'Расчет сбытовых надбавок'!$G$3024,4)</f>
        <v>342.19</v>
      </c>
      <c r="F798" s="108">
        <f>VLOOKUP($A798+ROUND((COLUMN()-2)/24,5),АТС!$A$41:$F$784,5)+VLOOKUP($A798+ROUND((COLUMN()-2)/24,5),'Расчет сбытовых надбавок'!$B$2281:'Расчет сбытовых надбавок'!$G$3024,4)</f>
        <v>77.429999999999993</v>
      </c>
      <c r="G798" s="108">
        <f>VLOOKUP($A798+ROUND((COLUMN()-2)/24,5),АТС!$A$41:$F$784,5)+VLOOKUP($A798+ROUND((COLUMN()-2)/24,5),'Расчет сбытовых надбавок'!$B$2281:'Расчет сбытовых надбавок'!$G$3024,4)</f>
        <v>137.22</v>
      </c>
      <c r="H798" s="108">
        <f>VLOOKUP($A798+ROUND((COLUMN()-2)/24,5),АТС!$A$41:$F$784,5)+VLOOKUP($A798+ROUND((COLUMN()-2)/24,5),'Расчет сбытовых надбавок'!$B$2281:'Расчет сбытовых надбавок'!$G$3024,4)</f>
        <v>251.29000000000002</v>
      </c>
      <c r="I798" s="108">
        <f>VLOOKUP($A798+ROUND((COLUMN()-2)/24,5),АТС!$A$41:$F$784,5)+VLOOKUP($A798+ROUND((COLUMN()-2)/24,5),'Расчет сбытовых надбавок'!$B$2281:'Расчет сбытовых надбавок'!$G$3024,4)</f>
        <v>104.06</v>
      </c>
      <c r="J798" s="108">
        <f>VLOOKUP($A798+ROUND((COLUMN()-2)/24,5),АТС!$A$41:$F$784,5)+VLOOKUP($A798+ROUND((COLUMN()-2)/24,5),'Расчет сбытовых надбавок'!$B$2281:'Расчет сбытовых надбавок'!$G$3024,4)</f>
        <v>379.49</v>
      </c>
      <c r="K798" s="108">
        <f>VLOOKUP($A798+ROUND((COLUMN()-2)/24,5),АТС!$A$41:$F$784,5)+VLOOKUP($A798+ROUND((COLUMN()-2)/24,5),'Расчет сбытовых надбавок'!$B$2281:'Расчет сбытовых надбавок'!$G$3024,4)</f>
        <v>210.45</v>
      </c>
      <c r="L798" s="108">
        <f>VLOOKUP($A798+ROUND((COLUMN()-2)/24,5),АТС!$A$41:$F$784,5)+VLOOKUP($A798+ROUND((COLUMN()-2)/24,5),'Расчет сбытовых надбавок'!$B$2281:'Расчет сбытовых надбавок'!$G$3024,4)</f>
        <v>539.52</v>
      </c>
      <c r="M798" s="108">
        <f>VLOOKUP($A798+ROUND((COLUMN()-2)/24,5),АТС!$A$41:$F$784,5)+VLOOKUP($A798+ROUND((COLUMN()-2)/24,5),'Расчет сбытовых надбавок'!$B$2281:'Расчет сбытовых надбавок'!$G$3024,4)</f>
        <v>580.32000000000005</v>
      </c>
      <c r="N798" s="108">
        <f>VLOOKUP($A798+ROUND((COLUMN()-2)/24,5),АТС!$A$41:$F$784,5)+VLOOKUP($A798+ROUND((COLUMN()-2)/24,5),'Расчет сбытовых надбавок'!$B$2281:'Расчет сбытовых надбавок'!$G$3024,4)</f>
        <v>247.32</v>
      </c>
      <c r="O798" s="108">
        <f>VLOOKUP($A798+ROUND((COLUMN()-2)/24,5),АТС!$A$41:$F$784,5)+VLOOKUP($A798+ROUND((COLUMN()-2)/24,5),'Расчет сбытовых надбавок'!$B$2281:'Расчет сбытовых надбавок'!$G$3024,4)</f>
        <v>216.35</v>
      </c>
      <c r="P798" s="108">
        <f>VLOOKUP($A798+ROUND((COLUMN()-2)/24,5),АТС!$A$41:$F$784,5)+VLOOKUP($A798+ROUND((COLUMN()-2)/24,5),'Расчет сбытовых надбавок'!$B$2281:'Расчет сбытовых надбавок'!$G$3024,4)</f>
        <v>178.42000000000002</v>
      </c>
      <c r="Q798" s="108">
        <f>VLOOKUP($A798+ROUND((COLUMN()-2)/24,5),АТС!$A$41:$F$784,5)+VLOOKUP($A798+ROUND((COLUMN()-2)/24,5),'Расчет сбытовых надбавок'!$B$2281:'Расчет сбытовых надбавок'!$G$3024,4)</f>
        <v>128.01</v>
      </c>
      <c r="R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S798" s="108">
        <f>VLOOKUP($A798+ROUND((COLUMN()-2)/24,5),АТС!$A$41:$F$784,5)+VLOOKUP($A798+ROUND((COLUMN()-2)/24,5),'Расчет сбытовых надбавок'!$B$2281:'Расчет сбытовых надбавок'!$G$3024,4)</f>
        <v>30.840000000000003</v>
      </c>
      <c r="T798" s="108">
        <f>VLOOKUP($A798+ROUND((COLUMN()-2)/24,5),АТС!$A$41:$F$784,5)+VLOOKUP($A798+ROUND((COLUMN()-2)/24,5),'Расчет сбытовых надбавок'!$B$2281:'Расчет сбытовых надбавок'!$G$3024,4)</f>
        <v>676.97</v>
      </c>
      <c r="U798" s="108">
        <f>VLOOKUP($A798+ROUND((COLUMN()-2)/24,5),АТС!$A$41:$F$784,5)+VLOOKUP($A798+ROUND((COLUMN()-2)/24,5),'Расчет сбытовых надбавок'!$B$2281:'Расчет сбытовых надбавок'!$G$3024,4)</f>
        <v>782.99</v>
      </c>
      <c r="V798" s="108">
        <f>VLOOKUP($A798+ROUND((COLUMN()-2)/24,5),АТС!$A$41:$F$784,5)+VLOOKUP($A798+ROUND((COLUMN()-2)/24,5),'Расчет сбытовых надбавок'!$B$2281:'Расчет сбытовых надбавок'!$G$3024,4)</f>
        <v>458.19</v>
      </c>
      <c r="W798" s="108">
        <f>VLOOKUP($A798+ROUND((COLUMN()-2)/24,5),АТС!$A$41:$F$784,5)+VLOOKUP($A798+ROUND((COLUMN()-2)/24,5),'Расчет сбытовых надбавок'!$B$2281:'Расчет сбытовых надбавок'!$G$3024,4)</f>
        <v>551.19999999999993</v>
      </c>
      <c r="X798" s="108">
        <f>VLOOKUP($A798+ROUND((COLUMN()-2)/24,5),АТС!$A$41:$F$784,5)+VLOOKUP($A798+ROUND((COLUMN()-2)/24,5),'Расчет сбытовых надбавок'!$B$2281:'Расчет сбытовых надбавок'!$G$3024,4)</f>
        <v>367</v>
      </c>
      <c r="Y798" s="108">
        <f>VLOOKUP($A798+ROUND((COLUMN()-2)/24,5),АТС!$A$41:$F$784,5)+VLOOKUP($A798+ROUND((COLUMN()-2)/24,5),'Расчет сбытовых надбавок'!$B$2281:'Расчет сбытовых надбавок'!$G$3024,4)</f>
        <v>722.12</v>
      </c>
    </row>
    <row r="799" spans="1:27" x14ac:dyDescent="0.2">
      <c r="A799" s="88">
        <f t="shared" si="21"/>
        <v>41987</v>
      </c>
      <c r="B799" s="108">
        <f>VLOOKUP($A799+ROUND((COLUMN()-2)/24,5),АТС!$A$41:$F$784,5)+VLOOKUP($A799+ROUND((COLUMN()-2)/24,5),'Расчет сбытовых надбавок'!$B$2281:'Расчет сбытовых надбавок'!$G$3024,4)</f>
        <v>655.97</v>
      </c>
      <c r="C799" s="108">
        <f>VLOOKUP($A799+ROUND((COLUMN()-2)/24,5),АТС!$A$41:$F$784,5)+VLOOKUP($A799+ROUND((COLUMN()-2)/24,5),'Расчет сбытовых надбавок'!$B$2281:'Расчет сбытовых надбавок'!$G$3024,4)</f>
        <v>487.62</v>
      </c>
      <c r="D799" s="108">
        <f>VLOOKUP($A799+ROUND((COLUMN()-2)/24,5),АТС!$A$41:$F$784,5)+VLOOKUP($A799+ROUND((COLUMN()-2)/24,5),'Расчет сбытовых надбавок'!$B$2281:'Расчет сбытовых надбавок'!$G$3024,4)</f>
        <v>625.16</v>
      </c>
      <c r="E799" s="108">
        <f>VLOOKUP($A799+ROUND((COLUMN()-2)/24,5),АТС!$A$41:$F$784,5)+VLOOKUP($A799+ROUND((COLUMN()-2)/24,5),'Расчет сбытовых надбавок'!$B$2281:'Расчет сбытовых надбавок'!$G$3024,4)</f>
        <v>396.38</v>
      </c>
      <c r="F799" s="108">
        <f>VLOOKUP($A799+ROUND((COLUMN()-2)/24,5),АТС!$A$41:$F$784,5)+VLOOKUP($A799+ROUND((COLUMN()-2)/24,5),'Расчет сбытовых надбавок'!$B$2281:'Расчет сбытовых надбавок'!$G$3024,4)</f>
        <v>393.8</v>
      </c>
      <c r="G799" s="108">
        <f>VLOOKUP($A799+ROUND((COLUMN()-2)/24,5),АТС!$A$41:$F$784,5)+VLOOKUP($A799+ROUND((COLUMN()-2)/24,5),'Расчет сбытовых надбавок'!$B$2281:'Расчет сбытовых надбавок'!$G$3024,4)</f>
        <v>381.51</v>
      </c>
      <c r="H799" s="108">
        <f>VLOOKUP($A799+ROUND((COLUMN()-2)/24,5),АТС!$A$41:$F$784,5)+VLOOKUP($A799+ROUND((COLUMN()-2)/24,5),'Расчет сбытовых надбавок'!$B$2281:'Расчет сбытовых надбавок'!$G$3024,4)</f>
        <v>329.74</v>
      </c>
      <c r="I799" s="108">
        <f>VLOOKUP($A799+ROUND((COLUMN()-2)/24,5),АТС!$A$41:$F$784,5)+VLOOKUP($A799+ROUND((COLUMN()-2)/24,5),'Расчет сбытовых надбавок'!$B$2281:'Расчет сбытовых надбавок'!$G$3024,4)</f>
        <v>735.6</v>
      </c>
      <c r="J799" s="108">
        <f>VLOOKUP($A799+ROUND((COLUMN()-2)/24,5),АТС!$A$41:$F$784,5)+VLOOKUP($A799+ROUND((COLUMN()-2)/24,5),'Расчет сбытовых надбавок'!$B$2281:'Расчет сбытовых надбавок'!$G$3024,4)</f>
        <v>540.54999999999995</v>
      </c>
      <c r="K799" s="108">
        <f>VLOOKUP($A799+ROUND((COLUMN()-2)/24,5),АТС!$A$41:$F$784,5)+VLOOKUP($A799+ROUND((COLUMN()-2)/24,5),'Расчет сбытовых надбавок'!$B$2281:'Расчет сбытовых надбавок'!$G$3024,4)</f>
        <v>42.42</v>
      </c>
      <c r="L799" s="108">
        <f>VLOOKUP($A799+ROUND((COLUMN()-2)/24,5),АТС!$A$41:$F$784,5)+VLOOKUP($A799+ROUND((COLUMN()-2)/24,5),'Расчет сбытовых надбавок'!$B$2281:'Расчет сбытовых надбавок'!$G$3024,4)</f>
        <v>359.49</v>
      </c>
      <c r="M799" s="108">
        <f>VLOOKUP($A799+ROUND((COLUMN()-2)/24,5),АТС!$A$41:$F$784,5)+VLOOKUP($A799+ROUND((COLUMN()-2)/24,5),'Расчет сбытовых надбавок'!$B$2281:'Расчет сбытовых надбавок'!$G$3024,4)</f>
        <v>435.04</v>
      </c>
      <c r="N799" s="108">
        <f>VLOOKUP($A799+ROUND((COLUMN()-2)/24,5),АТС!$A$41:$F$784,5)+VLOOKUP($A799+ROUND((COLUMN()-2)/24,5),'Расчет сбытовых надбавок'!$B$2281:'Расчет сбытовых надбавок'!$G$3024,4)</f>
        <v>265.81</v>
      </c>
      <c r="O799" s="108">
        <f>VLOOKUP($A799+ROUND((COLUMN()-2)/24,5),АТС!$A$41:$F$784,5)+VLOOKUP($A799+ROUND((COLUMN()-2)/24,5),'Расчет сбытовых надбавок'!$B$2281:'Расчет сбытовых надбавок'!$G$3024,4)</f>
        <v>375.28999999999996</v>
      </c>
      <c r="P799" s="108">
        <f>VLOOKUP($A799+ROUND((COLUMN()-2)/24,5),АТС!$A$41:$F$784,5)+VLOOKUP($A799+ROUND((COLUMN()-2)/24,5),'Расчет сбытовых надбавок'!$B$2281:'Расчет сбытовых надбавок'!$G$3024,4)</f>
        <v>96.990000000000009</v>
      </c>
      <c r="Q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08">
        <f>VLOOKUP($A799+ROUND((COLUMN()-2)/24,5),АТС!$A$41:$F$784,5)+VLOOKUP($A799+ROUND((COLUMN()-2)/24,5),'Расчет сбытовых надбавок'!$B$2281:'Расчет сбытовых надбавок'!$G$3024,4)</f>
        <v>14.84</v>
      </c>
      <c r="T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8">
        <f>VLOOKUP($A799+ROUND((COLUMN()-2)/24,5),АТС!$A$41:$F$784,5)+VLOOKUP($A799+ROUND((COLUMN()-2)/24,5),'Расчет сбытовых надбавок'!$B$2281:'Расчет сбытовых надбавок'!$G$3024,4)</f>
        <v>80.06</v>
      </c>
      <c r="V799" s="108">
        <f>VLOOKUP($A799+ROUND((COLUMN()-2)/24,5),АТС!$A$41:$F$784,5)+VLOOKUP($A799+ROUND((COLUMN()-2)/24,5),'Расчет сбытовых надбавок'!$B$2281:'Расчет сбытовых надбавок'!$G$3024,4)</f>
        <v>196.45</v>
      </c>
      <c r="W799" s="108">
        <f>VLOOKUP($A799+ROUND((COLUMN()-2)/24,5),АТС!$A$41:$F$784,5)+VLOOKUP($A799+ROUND((COLUMN()-2)/24,5),'Расчет сбытовых надбавок'!$B$2281:'Расчет сбытовых надбавок'!$G$3024,4)</f>
        <v>606.16</v>
      </c>
      <c r="X799" s="108">
        <f>VLOOKUP($A799+ROUND((COLUMN()-2)/24,5),АТС!$A$41:$F$784,5)+VLOOKUP($A799+ROUND((COLUMN()-2)/24,5),'Расчет сбытовых надбавок'!$B$2281:'Расчет сбытовых надбавок'!$G$3024,4)</f>
        <v>846.25</v>
      </c>
      <c r="Y799" s="108">
        <f>VLOOKUP($A799+ROUND((COLUMN()-2)/24,5),АТС!$A$41:$F$784,5)+VLOOKUP($A799+ROUND((COLUMN()-2)/24,5),'Расчет сбытовых надбавок'!$B$2281:'Расчет сбытовых надбавок'!$G$3024,4)</f>
        <v>728.42</v>
      </c>
    </row>
    <row r="800" spans="1:27" x14ac:dyDescent="0.2">
      <c r="A800" s="88">
        <f t="shared" si="21"/>
        <v>41988</v>
      </c>
      <c r="B800" s="108">
        <f>VLOOKUP($A800+ROUND((COLUMN()-2)/24,5),АТС!$A$41:$F$784,5)+VLOOKUP($A800+ROUND((COLUMN()-2)/24,5),'Расчет сбытовых надбавок'!$B$2281:'Расчет сбытовых надбавок'!$G$3024,4)</f>
        <v>241.53</v>
      </c>
      <c r="C800" s="108">
        <f>VLOOKUP($A800+ROUND((COLUMN()-2)/24,5),АТС!$A$41:$F$784,5)+VLOOKUP($A800+ROUND((COLUMN()-2)/24,5),'Расчет сбытовых надбавок'!$B$2281:'Расчет сбытовых надбавок'!$G$3024,4)</f>
        <v>206.15</v>
      </c>
      <c r="D800" s="108">
        <f>VLOOKUP($A800+ROUND((COLUMN()-2)/24,5),АТС!$A$41:$F$784,5)+VLOOKUP($A800+ROUND((COLUMN()-2)/24,5),'Расчет сбытовых надбавок'!$B$2281:'Расчет сбытовых надбавок'!$G$3024,4)</f>
        <v>73.569999999999993</v>
      </c>
      <c r="E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F800" s="108">
        <f>VLOOKUP($A800+ROUND((COLUMN()-2)/24,5),АТС!$A$41:$F$784,5)+VLOOKUP($A800+ROUND((COLUMN()-2)/24,5),'Расчет сбытовых надбавок'!$B$2281:'Расчет сбытовых надбавок'!$G$3024,4)</f>
        <v>75.240000000000009</v>
      </c>
      <c r="G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08">
        <f>VLOOKUP($A800+ROUND((COLUMN()-2)/24,5),АТС!$A$41:$F$784,5)+VLOOKUP($A800+ROUND((COLUMN()-2)/24,5),'Расчет сбытовых надбавок'!$B$2281:'Расчет сбытовых надбавок'!$G$3024,4)</f>
        <v>45.050000000000004</v>
      </c>
      <c r="L800" s="108">
        <f>VLOOKUP($A800+ROUND((COLUMN()-2)/24,5),АТС!$A$41:$F$784,5)+VLOOKUP($A800+ROUND((COLUMN()-2)/24,5),'Расчет сбытовых надбавок'!$B$2281:'Расчет сбытовых надбавок'!$G$3024,4)</f>
        <v>52.39</v>
      </c>
      <c r="M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N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O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P800" s="108">
        <f>VLOOKUP($A800+ROUND((COLUMN()-2)/24,5),АТС!$A$41:$F$784,5)+VLOOKUP($A800+ROUND((COLUMN()-2)/24,5),'Расчет сбытовых надбавок'!$B$2281:'Расчет сбытовых надбавок'!$G$3024,4)</f>
        <v>21.81</v>
      </c>
      <c r="Q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R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S800" s="108">
        <f>VLOOKUP($A800+ROUND((COLUMN()-2)/24,5),АТС!$A$41:$F$784,5)+VLOOKUP($A800+ROUND((COLUMN()-2)/24,5),'Расчет сбытовых надбавок'!$B$2281:'Расчет сбытовых надбавок'!$G$3024,4)</f>
        <v>388.59</v>
      </c>
      <c r="T800" s="108">
        <f>VLOOKUP($A800+ROUND((COLUMN()-2)/24,5),АТС!$A$41:$F$784,5)+VLOOKUP($A800+ROUND((COLUMN()-2)/24,5),'Расчет сбытовых надбавок'!$B$2281:'Расчет сбытовых надбавок'!$G$3024,4)</f>
        <v>390.37</v>
      </c>
      <c r="U800" s="108">
        <f>VLOOKUP($A800+ROUND((COLUMN()-2)/24,5),АТС!$A$41:$F$784,5)+VLOOKUP($A800+ROUND((COLUMN()-2)/24,5),'Расчет сбытовых надбавок'!$B$2281:'Расчет сбытовых надбавок'!$G$3024,4)</f>
        <v>508.33</v>
      </c>
      <c r="V800" s="108">
        <f>VLOOKUP($A800+ROUND((COLUMN()-2)/24,5),АТС!$A$41:$F$784,5)+VLOOKUP($A800+ROUND((COLUMN()-2)/24,5),'Расчет сбытовых надбавок'!$B$2281:'Расчет сбытовых надбавок'!$G$3024,4)</f>
        <v>43.28</v>
      </c>
      <c r="W800" s="108">
        <f>VLOOKUP($A800+ROUND((COLUMN()-2)/24,5),АТС!$A$41:$F$784,5)+VLOOKUP($A800+ROUND((COLUMN()-2)/24,5),'Расчет сбытовых надбавок'!$B$2281:'Расчет сбытовых надбавок'!$G$3024,4)</f>
        <v>101.36</v>
      </c>
      <c r="X800" s="108">
        <f>VLOOKUP($A800+ROUND((COLUMN()-2)/24,5),АТС!$A$41:$F$784,5)+VLOOKUP($A800+ROUND((COLUMN()-2)/24,5),'Расчет сбытовых надбавок'!$B$2281:'Расчет сбытовых надбавок'!$G$3024,4)</f>
        <v>805.6400000000001</v>
      </c>
      <c r="Y800" s="108">
        <f>VLOOKUP($A800+ROUND((COLUMN()-2)/24,5),АТС!$A$41:$F$784,5)+VLOOKUP($A800+ROUND((COLUMN()-2)/24,5),'Расчет сбытовых надбавок'!$B$2281:'Расчет сбытовых надбавок'!$G$3024,4)</f>
        <v>716.21</v>
      </c>
    </row>
    <row r="801" spans="1:25" x14ac:dyDescent="0.2">
      <c r="A801" s="88">
        <f t="shared" si="21"/>
        <v>41989</v>
      </c>
      <c r="B801" s="108">
        <f>VLOOKUP($A801+ROUND((COLUMN()-2)/24,5),АТС!$A$41:$F$784,5)+VLOOKUP($A801+ROUND((COLUMN()-2)/24,5),'Расчет сбытовых надбавок'!$B$2281:'Расчет сбытовых надбавок'!$G$3024,4)</f>
        <v>525.17999999999995</v>
      </c>
      <c r="C801" s="108">
        <f>VLOOKUP($A801+ROUND((COLUMN()-2)/24,5),АТС!$A$41:$F$784,5)+VLOOKUP($A801+ROUND((COLUMN()-2)/24,5),'Расчет сбытовых надбавок'!$B$2281:'Расчет сбытовых надбавок'!$G$3024,4)</f>
        <v>532.48</v>
      </c>
      <c r="D801" s="108">
        <f>VLOOKUP($A801+ROUND((COLUMN()-2)/24,5),АТС!$A$41:$F$784,5)+VLOOKUP($A801+ROUND((COLUMN()-2)/24,5),'Расчет сбытовых надбавок'!$B$2281:'Расчет сбытовых надбавок'!$G$3024,4)</f>
        <v>426.63</v>
      </c>
      <c r="E801" s="108">
        <f>VLOOKUP($A801+ROUND((COLUMN()-2)/24,5),АТС!$A$41:$F$784,5)+VLOOKUP($A801+ROUND((COLUMN()-2)/24,5),'Расчет сбытовых надбавок'!$B$2281:'Расчет сбытовых надбавок'!$G$3024,4)</f>
        <v>246.8</v>
      </c>
      <c r="F801" s="108">
        <f>VLOOKUP($A801+ROUND((COLUMN()-2)/24,5),АТС!$A$41:$F$784,5)+VLOOKUP($A801+ROUND((COLUMN()-2)/24,5),'Расчет сбытовых надбавок'!$B$2281:'Расчет сбытовых надбавок'!$G$3024,4)</f>
        <v>69.97</v>
      </c>
      <c r="G801" s="108">
        <f>VLOOKUP($A801+ROUND((COLUMN()-2)/24,5),АТС!$A$41:$F$784,5)+VLOOKUP($A801+ROUND((COLUMN()-2)/24,5),'Расчет сбытовых надбавок'!$B$2281:'Расчет сбытовых надбавок'!$G$3024,4)</f>
        <v>60.239999999999995</v>
      </c>
      <c r="H801" s="108">
        <f>VLOOKUP($A801+ROUND((COLUMN()-2)/24,5),АТС!$A$41:$F$784,5)+VLOOKUP($A801+ROUND((COLUMN()-2)/24,5),'Расчет сбытовых надбавок'!$B$2281:'Расчет сбытовых надбавок'!$G$3024,4)</f>
        <v>6.96</v>
      </c>
      <c r="I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8">
        <f>VLOOKUP($A801+ROUND((COLUMN()-2)/24,5),АТС!$A$41:$F$784,5)+VLOOKUP($A801+ROUND((COLUMN()-2)/24,5),'Расчет сбытовых надбавок'!$B$2281:'Расчет сбытовых надбавок'!$G$3024,4)</f>
        <v>2.9</v>
      </c>
      <c r="K801" s="108">
        <f>VLOOKUP($A801+ROUND((COLUMN()-2)/24,5),АТС!$A$41:$F$784,5)+VLOOKUP($A801+ROUND((COLUMN()-2)/24,5),'Расчет сбытовых надбавок'!$B$2281:'Расчет сбытовых надбавок'!$G$3024,4)</f>
        <v>90.46</v>
      </c>
      <c r="L801" s="108">
        <f>VLOOKUP($A801+ROUND((COLUMN()-2)/24,5),АТС!$A$41:$F$784,5)+VLOOKUP($A801+ROUND((COLUMN()-2)/24,5),'Расчет сбытовых надбавок'!$B$2281:'Расчет сбытовых надбавок'!$G$3024,4)</f>
        <v>114.07</v>
      </c>
      <c r="M801" s="108">
        <f>VLOOKUP($A801+ROUND((COLUMN()-2)/24,5),АТС!$A$41:$F$784,5)+VLOOKUP($A801+ROUND((COLUMN()-2)/24,5),'Расчет сбытовых надбавок'!$B$2281:'Расчет сбытовых надбавок'!$G$3024,4)</f>
        <v>121.03999999999999</v>
      </c>
      <c r="N801" s="108">
        <f>VLOOKUP($A801+ROUND((COLUMN()-2)/24,5),АТС!$A$41:$F$784,5)+VLOOKUP($A801+ROUND((COLUMN()-2)/24,5),'Расчет сбытовых надбавок'!$B$2281:'Расчет сбытовых надбавок'!$G$3024,4)</f>
        <v>72.88</v>
      </c>
      <c r="O801" s="108">
        <f>VLOOKUP($A801+ROUND((COLUMN()-2)/24,5),АТС!$A$41:$F$784,5)+VLOOKUP($A801+ROUND((COLUMN()-2)/24,5),'Расчет сбытовых надбавок'!$B$2281:'Расчет сбытовых надбавок'!$G$3024,4)</f>
        <v>70.28</v>
      </c>
      <c r="P801" s="108">
        <f>VLOOKUP($A801+ROUND((COLUMN()-2)/24,5),АТС!$A$41:$F$784,5)+VLOOKUP($A801+ROUND((COLUMN()-2)/24,5),'Расчет сбытовых надбавок'!$B$2281:'Расчет сбытовых надбавок'!$G$3024,4)</f>
        <v>196.42</v>
      </c>
      <c r="Q801" s="108">
        <f>VLOOKUP($A801+ROUND((COLUMN()-2)/24,5),АТС!$A$41:$F$784,5)+VLOOKUP($A801+ROUND((COLUMN()-2)/24,5),'Расчет сбытовых надбавок'!$B$2281:'Расчет сбытовых надбавок'!$G$3024,4)</f>
        <v>141.76</v>
      </c>
      <c r="R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8">
        <f>VLOOKUP($A801+ROUND((COLUMN()-2)/24,5),АТС!$A$41:$F$784,5)+VLOOKUP($A801+ROUND((COLUMN()-2)/24,5),'Расчет сбытовых надбавок'!$B$2281:'Расчет сбытовых надбавок'!$G$3024,4)</f>
        <v>393.55</v>
      </c>
      <c r="T801" s="108">
        <f>VLOOKUP($A801+ROUND((COLUMN()-2)/24,5),АТС!$A$41:$F$784,5)+VLOOKUP($A801+ROUND((COLUMN()-2)/24,5),'Расчет сбытовых надбавок'!$B$2281:'Расчет сбытовых надбавок'!$G$3024,4)</f>
        <v>401.85</v>
      </c>
      <c r="U801" s="108">
        <f>VLOOKUP($A801+ROUND((COLUMN()-2)/24,5),АТС!$A$41:$F$784,5)+VLOOKUP($A801+ROUND((COLUMN()-2)/24,5),'Расчет сбытовых надбавок'!$B$2281:'Расчет сбытовых надбавок'!$G$3024,4)</f>
        <v>425.41</v>
      </c>
      <c r="V801" s="108">
        <f>VLOOKUP($A801+ROUND((COLUMN()-2)/24,5),АТС!$A$41:$F$784,5)+VLOOKUP($A801+ROUND((COLUMN()-2)/24,5),'Расчет сбытовых надбавок'!$B$2281:'Расчет сбытовых надбавок'!$G$3024,4)</f>
        <v>95.25</v>
      </c>
      <c r="W801" s="108">
        <f>VLOOKUP($A801+ROUND((COLUMN()-2)/24,5),АТС!$A$41:$F$784,5)+VLOOKUP($A801+ROUND((COLUMN()-2)/24,5),'Расчет сбытовых надбавок'!$B$2281:'Расчет сбытовых надбавок'!$G$3024,4)</f>
        <v>211.79</v>
      </c>
      <c r="X801" s="108">
        <f>VLOOKUP($A801+ROUND((COLUMN()-2)/24,5),АТС!$A$41:$F$784,5)+VLOOKUP($A801+ROUND((COLUMN()-2)/24,5),'Расчет сбытовых надбавок'!$B$2281:'Расчет сбытовых надбавок'!$G$3024,4)</f>
        <v>164.26</v>
      </c>
      <c r="Y801" s="108">
        <f>VLOOKUP($A801+ROUND((COLUMN()-2)/24,5),АТС!$A$41:$F$784,5)+VLOOKUP($A801+ROUND((COLUMN()-2)/24,5),'Расчет сбытовых надбавок'!$B$2281:'Расчет сбытовых надбавок'!$G$3024,4)</f>
        <v>97.05</v>
      </c>
    </row>
    <row r="802" spans="1:25" x14ac:dyDescent="0.2">
      <c r="A802" s="88">
        <f t="shared" si="21"/>
        <v>41990</v>
      </c>
      <c r="B802" s="108">
        <f>VLOOKUP($A802+ROUND((COLUMN()-2)/24,5),АТС!$A$41:$F$784,5)+VLOOKUP($A802+ROUND((COLUMN()-2)/24,5),'Расчет сбытовых надбавок'!$B$2281:'Расчет сбытовых надбавок'!$G$3024,4)</f>
        <v>718.71</v>
      </c>
      <c r="C802" s="108">
        <f>VLOOKUP($A802+ROUND((COLUMN()-2)/24,5),АТС!$A$41:$F$784,5)+VLOOKUP($A802+ROUND((COLUMN()-2)/24,5),'Расчет сбытовых надбавок'!$B$2281:'Расчет сбытовых надбавок'!$G$3024,4)</f>
        <v>660.01</v>
      </c>
      <c r="D802" s="108">
        <f>VLOOKUP($A802+ROUND((COLUMN()-2)/24,5),АТС!$A$41:$F$784,5)+VLOOKUP($A802+ROUND((COLUMN()-2)/24,5),'Расчет сбытовых надбавок'!$B$2281:'Расчет сбытовых надбавок'!$G$3024,4)</f>
        <v>321.27</v>
      </c>
      <c r="E802" s="108">
        <f>VLOOKUP($A802+ROUND((COLUMN()-2)/24,5),АТС!$A$41:$F$784,5)+VLOOKUP($A802+ROUND((COLUMN()-2)/24,5),'Расчет сбытовых надбавок'!$B$2281:'Расчет сбытовых надбавок'!$G$3024,4)</f>
        <v>145.72999999999999</v>
      </c>
      <c r="F802" s="108">
        <f>VLOOKUP($A802+ROUND((COLUMN()-2)/24,5),АТС!$A$41:$F$784,5)+VLOOKUP($A802+ROUND((COLUMN()-2)/24,5),'Расчет сбытовых надбавок'!$B$2281:'Расчет сбытовых надбавок'!$G$3024,4)</f>
        <v>70.89</v>
      </c>
      <c r="G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K802" s="108">
        <f>VLOOKUP($A802+ROUND((COLUMN()-2)/24,5),АТС!$A$41:$F$784,5)+VLOOKUP($A802+ROUND((COLUMN()-2)/24,5),'Расчет сбытовых надбавок'!$B$2281:'Расчет сбытовых надбавок'!$G$3024,4)</f>
        <v>0.36</v>
      </c>
      <c r="L802" s="108">
        <f>VLOOKUP($A802+ROUND((COLUMN()-2)/24,5),АТС!$A$41:$F$784,5)+VLOOKUP($A802+ROUND((COLUMN()-2)/24,5),'Расчет сбытовых надбавок'!$B$2281:'Расчет сбытовых надбавок'!$G$3024,4)</f>
        <v>33.78</v>
      </c>
      <c r="M802" s="108">
        <f>VLOOKUP($A802+ROUND((COLUMN()-2)/24,5),АТС!$A$41:$F$784,5)+VLOOKUP($A802+ROUND((COLUMN()-2)/24,5),'Расчет сбытовых надбавок'!$B$2281:'Расчет сбытовых надбавок'!$G$3024,4)</f>
        <v>9.36</v>
      </c>
      <c r="N802" s="10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O802" s="108">
        <f>VLOOKUP($A802+ROUND((COLUMN()-2)/24,5),АТС!$A$41:$F$784,5)+VLOOKUP($A802+ROUND((COLUMN()-2)/24,5),'Расчет сбытовых надбавок'!$B$2281:'Расчет сбытовых надбавок'!$G$3024,4)</f>
        <v>17.190000000000001</v>
      </c>
      <c r="P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Q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R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U802" s="10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V802" s="108">
        <f>VLOOKUP($A802+ROUND((COLUMN()-2)/24,5),АТС!$A$41:$F$784,5)+VLOOKUP($A802+ROUND((COLUMN()-2)/24,5),'Расчет сбытовых надбавок'!$B$2281:'Расчет сбытовых надбавок'!$G$3024,4)</f>
        <v>80.489999999999995</v>
      </c>
      <c r="W802" s="108">
        <f>VLOOKUP($A802+ROUND((COLUMN()-2)/24,5),АТС!$A$41:$F$784,5)+VLOOKUP($A802+ROUND((COLUMN()-2)/24,5),'Расчет сбытовых надбавок'!$B$2281:'Расчет сбытовых надбавок'!$G$3024,4)</f>
        <v>222.14</v>
      </c>
      <c r="X802" s="108">
        <f>VLOOKUP($A802+ROUND((COLUMN()-2)/24,5),АТС!$A$41:$F$784,5)+VLOOKUP($A802+ROUND((COLUMN()-2)/24,5),'Расчет сбытовых надбавок'!$B$2281:'Расчет сбытовых надбавок'!$G$3024,4)</f>
        <v>119.58</v>
      </c>
      <c r="Y802" s="108">
        <f>VLOOKUP($A802+ROUND((COLUMN()-2)/24,5),АТС!$A$41:$F$784,5)+VLOOKUP($A802+ROUND((COLUMN()-2)/24,5),'Расчет сбытовых надбавок'!$B$2281:'Расчет сбытовых надбавок'!$G$3024,4)</f>
        <v>100.22</v>
      </c>
    </row>
    <row r="803" spans="1:25" x14ac:dyDescent="0.2">
      <c r="A803" s="88">
        <f t="shared" si="21"/>
        <v>41991</v>
      </c>
      <c r="B803" s="108">
        <f>VLOOKUP($A803+ROUND((COLUMN()-2)/24,5),АТС!$A$41:$F$784,5)+VLOOKUP($A803+ROUND((COLUMN()-2)/24,5),'Расчет сбытовых надбавок'!$B$2281:'Расчет сбытовых надбавок'!$G$3024,4)</f>
        <v>395.72</v>
      </c>
      <c r="C803" s="108">
        <f>VLOOKUP($A803+ROUND((COLUMN()-2)/24,5),АТС!$A$41:$F$784,5)+VLOOKUP($A803+ROUND((COLUMN()-2)/24,5),'Расчет сбытовых надбавок'!$B$2281:'Расчет сбытовых надбавок'!$G$3024,4)</f>
        <v>342.4</v>
      </c>
      <c r="D803" s="108">
        <f>VLOOKUP($A803+ROUND((COLUMN()-2)/24,5),АТС!$A$41:$F$784,5)+VLOOKUP($A803+ROUND((COLUMN()-2)/24,5),'Расчет сбытовых надбавок'!$B$2281:'Расчет сбытовых надбавок'!$G$3024,4)</f>
        <v>74.19</v>
      </c>
      <c r="E803" s="108">
        <f>VLOOKUP($A803+ROUND((COLUMN()-2)/24,5),АТС!$A$41:$F$784,5)+VLOOKUP($A803+ROUND((COLUMN()-2)/24,5),'Расчет сбытовых надбавок'!$B$2281:'Расчет сбытовых надбавок'!$G$3024,4)</f>
        <v>30.189999999999998</v>
      </c>
      <c r="F803" s="108">
        <f>VLOOKUP($A803+ROUND((COLUMN()-2)/24,5),АТС!$A$41:$F$784,5)+VLOOKUP($A803+ROUND((COLUMN()-2)/24,5),'Расчет сбытовых надбавок'!$B$2281:'Расчет сбытовых надбавок'!$G$3024,4)</f>
        <v>68.31</v>
      </c>
      <c r="G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8">
        <f>VLOOKUP($A803+ROUND((COLUMN()-2)/24,5),АТС!$A$41:$F$784,5)+VLOOKUP($A803+ROUND((COLUMN()-2)/24,5),'Расчет сбытовых надбавок'!$B$2281:'Расчет сбытовых надбавок'!$G$3024,4)</f>
        <v>46.22</v>
      </c>
      <c r="K803" s="108">
        <f>VLOOKUP($A803+ROUND((COLUMN()-2)/24,5),АТС!$A$41:$F$784,5)+VLOOKUP($A803+ROUND((COLUMN()-2)/24,5),'Расчет сбытовых надбавок'!$B$2281:'Расчет сбытовых надбавок'!$G$3024,4)</f>
        <v>255.34</v>
      </c>
      <c r="L803" s="108">
        <f>VLOOKUP($A803+ROUND((COLUMN()-2)/24,5),АТС!$A$41:$F$784,5)+VLOOKUP($A803+ROUND((COLUMN()-2)/24,5),'Расчет сбытовых надбавок'!$B$2281:'Расчет сбытовых надбавок'!$G$3024,4)</f>
        <v>342.66999999999996</v>
      </c>
      <c r="M803" s="108">
        <f>VLOOKUP($A803+ROUND((COLUMN()-2)/24,5),АТС!$A$41:$F$784,5)+VLOOKUP($A803+ROUND((COLUMN()-2)/24,5),'Расчет сбытовых надбавок'!$B$2281:'Расчет сбытовых надбавок'!$G$3024,4)</f>
        <v>353.69</v>
      </c>
      <c r="N803" s="108">
        <f>VLOOKUP($A803+ROUND((COLUMN()-2)/24,5),АТС!$A$41:$F$784,5)+VLOOKUP($A803+ROUND((COLUMN()-2)/24,5),'Расчет сбытовых надбавок'!$B$2281:'Расчет сбытовых надбавок'!$G$3024,4)</f>
        <v>168.78</v>
      </c>
      <c r="O803" s="108">
        <f>VLOOKUP($A803+ROUND((COLUMN()-2)/24,5),АТС!$A$41:$F$784,5)+VLOOKUP($A803+ROUND((COLUMN()-2)/24,5),'Расчет сбытовых надбавок'!$B$2281:'Расчет сбытовых надбавок'!$G$3024,4)</f>
        <v>177.21</v>
      </c>
      <c r="P803" s="108">
        <f>VLOOKUP($A803+ROUND((COLUMN()-2)/24,5),АТС!$A$41:$F$784,5)+VLOOKUP($A803+ROUND((COLUMN()-2)/24,5),'Расчет сбытовых надбавок'!$B$2281:'Расчет сбытовых надбавок'!$G$3024,4)</f>
        <v>64.540000000000006</v>
      </c>
      <c r="Q803" s="108">
        <f>VLOOKUP($A803+ROUND((COLUMN()-2)/24,5),АТС!$A$41:$F$784,5)+VLOOKUP($A803+ROUND((COLUMN()-2)/24,5),'Расчет сбытовых надбавок'!$B$2281:'Расчет сбытовых надбавок'!$G$3024,4)</f>
        <v>0.15</v>
      </c>
      <c r="R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S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08">
        <f>VLOOKUP($A803+ROUND((COLUMN()-2)/24,5),АТС!$A$41:$F$784,5)+VLOOKUP($A803+ROUND((COLUMN()-2)/24,5),'Расчет сбытовых надбавок'!$B$2281:'Расчет сбытовых надбавок'!$G$3024,4)</f>
        <v>18.059999999999999</v>
      </c>
      <c r="X803" s="108">
        <f>VLOOKUP($A803+ROUND((COLUMN()-2)/24,5),АТС!$A$41:$F$784,5)+VLOOKUP($A803+ROUND((COLUMN()-2)/24,5),'Расчет сбытовых надбавок'!$B$2281:'Расчет сбытовых надбавок'!$G$3024,4)</f>
        <v>778.91000000000008</v>
      </c>
      <c r="Y803" s="108">
        <f>VLOOKUP($A803+ROUND((COLUMN()-2)/24,5),АТС!$A$41:$F$784,5)+VLOOKUP($A803+ROUND((COLUMN()-2)/24,5),'Расчет сбытовых надбавок'!$B$2281:'Расчет сбытовых надбавок'!$G$3024,4)</f>
        <v>144.51999999999998</v>
      </c>
    </row>
    <row r="804" spans="1:25" x14ac:dyDescent="0.2">
      <c r="A804" s="88">
        <f t="shared" si="21"/>
        <v>41992</v>
      </c>
      <c r="B804" s="108">
        <f>VLOOKUP($A804+ROUND((COLUMN()-2)/24,5),АТС!$A$41:$F$784,5)+VLOOKUP($A804+ROUND((COLUMN()-2)/24,5),'Расчет сбытовых надбавок'!$B$2281:'Расчет сбытовых надбавок'!$G$3024,4)</f>
        <v>159.4</v>
      </c>
      <c r="C804" s="108">
        <f>VLOOKUP($A804+ROUND((COLUMN()-2)/24,5),АТС!$A$41:$F$784,5)+VLOOKUP($A804+ROUND((COLUMN()-2)/24,5),'Расчет сбытовых надбавок'!$B$2281:'Расчет сбытовых надбавок'!$G$3024,4)</f>
        <v>127.34</v>
      </c>
      <c r="D804" s="108">
        <f>VLOOKUP($A804+ROUND((COLUMN()-2)/24,5),АТС!$A$41:$F$784,5)+VLOOKUP($A804+ROUND((COLUMN()-2)/24,5),'Расчет сбытовых надбавок'!$B$2281:'Расчет сбытовых надбавок'!$G$3024,4)</f>
        <v>51.989999999999995</v>
      </c>
      <c r="E804" s="108">
        <f>VLOOKUP($A804+ROUND((COLUMN()-2)/24,5),АТС!$A$41:$F$784,5)+VLOOKUP($A804+ROUND((COLUMN()-2)/24,5),'Расчет сбытовых надбавок'!$B$2281:'Расчет сбытовых надбавок'!$G$3024,4)</f>
        <v>121.67</v>
      </c>
      <c r="F804" s="108">
        <f>VLOOKUP($A804+ROUND((COLUMN()-2)/24,5),АТС!$A$41:$F$784,5)+VLOOKUP($A804+ROUND((COLUMN()-2)/24,5),'Расчет сбытовых надбавок'!$B$2281:'Расчет сбытовых надбавок'!$G$3024,4)</f>
        <v>190.12</v>
      </c>
      <c r="G804" s="108">
        <f>VLOOKUP($A804+ROUND((COLUMN()-2)/24,5),АТС!$A$41:$F$784,5)+VLOOKUP($A804+ROUND((COLUMN()-2)/24,5),'Расчет сбытовых надбавок'!$B$2281:'Расчет сбытовых надбавок'!$G$3024,4)</f>
        <v>17.32</v>
      </c>
      <c r="H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8">
        <f>VLOOKUP($A804+ROUND((COLUMN()-2)/24,5),АТС!$A$41:$F$784,5)+VLOOKUP($A804+ROUND((COLUMN()-2)/24,5),'Расчет сбытовых надбавок'!$B$2281:'Расчет сбытовых надбавок'!$G$3024,4)</f>
        <v>29.669999999999998</v>
      </c>
      <c r="J804" s="108">
        <f>VLOOKUP($A804+ROUND((COLUMN()-2)/24,5),АТС!$A$41:$F$784,5)+VLOOKUP($A804+ROUND((COLUMN()-2)/24,5),'Расчет сбытовых надбавок'!$B$2281:'Расчет сбытовых надбавок'!$G$3024,4)</f>
        <v>18.71</v>
      </c>
      <c r="K804" s="108">
        <f>VLOOKUP($A804+ROUND((COLUMN()-2)/24,5),АТС!$A$41:$F$784,5)+VLOOKUP($A804+ROUND((COLUMN()-2)/24,5),'Расчет сбытовых надбавок'!$B$2281:'Расчет сбытовых надбавок'!$G$3024,4)</f>
        <v>74.61</v>
      </c>
      <c r="L804" s="108">
        <f>VLOOKUP($A804+ROUND((COLUMN()-2)/24,5),АТС!$A$41:$F$784,5)+VLOOKUP($A804+ROUND((COLUMN()-2)/24,5),'Расчет сбытовых надбавок'!$B$2281:'Расчет сбытовых надбавок'!$G$3024,4)</f>
        <v>296.81</v>
      </c>
      <c r="M804" s="108">
        <f>VLOOKUP($A804+ROUND((COLUMN()-2)/24,5),АТС!$A$41:$F$784,5)+VLOOKUP($A804+ROUND((COLUMN()-2)/24,5),'Расчет сбытовых надбавок'!$B$2281:'Расчет сбытовых надбавок'!$G$3024,4)</f>
        <v>236.44</v>
      </c>
      <c r="N804" s="108">
        <f>VLOOKUP($A804+ROUND((COLUMN()-2)/24,5),АТС!$A$41:$F$784,5)+VLOOKUP($A804+ROUND((COLUMN()-2)/24,5),'Расчет сбытовых надбавок'!$B$2281:'Расчет сбытовых надбавок'!$G$3024,4)</f>
        <v>217.6</v>
      </c>
      <c r="O804" s="108">
        <f>VLOOKUP($A804+ROUND((COLUMN()-2)/24,5),АТС!$A$41:$F$784,5)+VLOOKUP($A804+ROUND((COLUMN()-2)/24,5),'Расчет сбытовых надбавок'!$B$2281:'Расчет сбытовых надбавок'!$G$3024,4)</f>
        <v>218.76999999999998</v>
      </c>
      <c r="P804" s="108">
        <f>VLOOKUP($A804+ROUND((COLUMN()-2)/24,5),АТС!$A$41:$F$784,5)+VLOOKUP($A804+ROUND((COLUMN()-2)/24,5),'Расчет сбытовых надбавок'!$B$2281:'Расчет сбытовых надбавок'!$G$3024,4)</f>
        <v>410</v>
      </c>
      <c r="Q804" s="108">
        <f>VLOOKUP($A804+ROUND((COLUMN()-2)/24,5),АТС!$A$41:$F$784,5)+VLOOKUP($A804+ROUND((COLUMN()-2)/24,5),'Расчет сбытовых надбавок'!$B$2281:'Расчет сбытовых надбавок'!$G$3024,4)</f>
        <v>318.91000000000003</v>
      </c>
      <c r="R804" s="108">
        <f>VLOOKUP($A804+ROUND((COLUMN()-2)/24,5),АТС!$A$41:$F$784,5)+VLOOKUP($A804+ROUND((COLUMN()-2)/24,5),'Расчет сбытовых надбавок'!$B$2281:'Расчет сбытовых надбавок'!$G$3024,4)</f>
        <v>163.70999999999998</v>
      </c>
      <c r="S804" s="108">
        <f>VLOOKUP($A804+ROUND((COLUMN()-2)/24,5),АТС!$A$41:$F$784,5)+VLOOKUP($A804+ROUND((COLUMN()-2)/24,5),'Расчет сбытовых надбавок'!$B$2281:'Расчет сбытовых надбавок'!$G$3024,4)</f>
        <v>285.26</v>
      </c>
      <c r="T804" s="108">
        <f>VLOOKUP($A804+ROUND((COLUMN()-2)/24,5),АТС!$A$41:$F$784,5)+VLOOKUP($A804+ROUND((COLUMN()-2)/24,5),'Расчет сбытовых надбавок'!$B$2281:'Расчет сбытовых надбавок'!$G$3024,4)</f>
        <v>450.90999999999997</v>
      </c>
      <c r="U804" s="108">
        <f>VLOOKUP($A804+ROUND((COLUMN()-2)/24,5),АТС!$A$41:$F$784,5)+VLOOKUP($A804+ROUND((COLUMN()-2)/24,5),'Расчет сбытовых надбавок'!$B$2281:'Расчет сбытовых надбавок'!$G$3024,4)</f>
        <v>490.96999999999997</v>
      </c>
      <c r="V804" s="108">
        <f>VLOOKUP($A804+ROUND((COLUMN()-2)/24,5),АТС!$A$41:$F$784,5)+VLOOKUP($A804+ROUND((COLUMN()-2)/24,5),'Расчет сбытовых надбавок'!$B$2281:'Расчет сбытовых надбавок'!$G$3024,4)</f>
        <v>220.57</v>
      </c>
      <c r="W804" s="108">
        <f>VLOOKUP($A804+ROUND((COLUMN()-2)/24,5),АТС!$A$41:$F$784,5)+VLOOKUP($A804+ROUND((COLUMN()-2)/24,5),'Расчет сбытовых надбавок'!$B$2281:'Расчет сбытовых надбавок'!$G$3024,4)</f>
        <v>383.28</v>
      </c>
      <c r="X804" s="108">
        <f>VLOOKUP($A804+ROUND((COLUMN()-2)/24,5),АТС!$A$41:$F$784,5)+VLOOKUP($A804+ROUND((COLUMN()-2)/24,5),'Расчет сбытовых надбавок'!$B$2281:'Расчет сбытовых надбавок'!$G$3024,4)</f>
        <v>2059.17</v>
      </c>
      <c r="Y804" s="108">
        <f>VLOOKUP($A804+ROUND((COLUMN()-2)/24,5),АТС!$A$41:$F$784,5)+VLOOKUP($A804+ROUND((COLUMN()-2)/24,5),'Расчет сбытовых надбавок'!$B$2281:'Расчет сбытовых надбавок'!$G$3024,4)</f>
        <v>1943.96</v>
      </c>
    </row>
    <row r="805" spans="1:25" x14ac:dyDescent="0.2">
      <c r="A805" s="88">
        <f t="shared" si="21"/>
        <v>41993</v>
      </c>
      <c r="B805" s="108">
        <f>VLOOKUP($A805+ROUND((COLUMN()-2)/24,5),АТС!$A$41:$F$784,5)+VLOOKUP($A805+ROUND((COLUMN()-2)/24,5),'Расчет сбытовых надбавок'!$B$2281:'Расчет сбытовых надбавок'!$G$3024,4)</f>
        <v>607.26</v>
      </c>
      <c r="C805" s="108">
        <f>VLOOKUP($A805+ROUND((COLUMN()-2)/24,5),АТС!$A$41:$F$784,5)+VLOOKUP($A805+ROUND((COLUMN()-2)/24,5),'Расчет сбытовых надбавок'!$B$2281:'Расчет сбытовых надбавок'!$G$3024,4)</f>
        <v>328.81</v>
      </c>
      <c r="D805" s="108">
        <f>VLOOKUP($A805+ROUND((COLUMN()-2)/24,5),АТС!$A$41:$F$784,5)+VLOOKUP($A805+ROUND((COLUMN()-2)/24,5),'Расчет сбытовых надбавок'!$B$2281:'Расчет сбытовых надбавок'!$G$3024,4)</f>
        <v>201.83</v>
      </c>
      <c r="E805" s="108">
        <f>VLOOKUP($A805+ROUND((COLUMN()-2)/24,5),АТС!$A$41:$F$784,5)+VLOOKUP($A805+ROUND((COLUMN()-2)/24,5),'Расчет сбытовых надбавок'!$B$2281:'Расчет сбытовых надбавок'!$G$3024,4)</f>
        <v>166.60999999999999</v>
      </c>
      <c r="F805" s="108">
        <f>VLOOKUP($A805+ROUND((COLUMN()-2)/24,5),АТС!$A$41:$F$784,5)+VLOOKUP($A805+ROUND((COLUMN()-2)/24,5),'Расчет сбытовых надбавок'!$B$2281:'Расчет сбытовых надбавок'!$G$3024,4)</f>
        <v>125.52</v>
      </c>
      <c r="G805" s="108">
        <f>VLOOKUP($A805+ROUND((COLUMN()-2)/24,5),АТС!$A$41:$F$784,5)+VLOOKUP($A805+ROUND((COLUMN()-2)/24,5),'Расчет сбытовых надбавок'!$B$2281:'Расчет сбытовых надбавок'!$G$3024,4)</f>
        <v>50.29</v>
      </c>
      <c r="H805" s="108">
        <f>VLOOKUP($A805+ROUND((COLUMN()-2)/24,5),АТС!$A$41:$F$784,5)+VLOOKUP($A805+ROUND((COLUMN()-2)/24,5),'Расчет сбытовых надбавок'!$B$2281:'Расчет сбытовых надбавок'!$G$3024,4)</f>
        <v>265.17</v>
      </c>
      <c r="I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8">
        <f>VLOOKUP($A805+ROUND((COLUMN()-2)/24,5),АТС!$A$41:$F$784,5)+VLOOKUP($A805+ROUND((COLUMN()-2)/24,5),'Расчет сбытовых надбавок'!$B$2281:'Расчет сбытовых надбавок'!$G$3024,4)</f>
        <v>27.21</v>
      </c>
      <c r="K805" s="108">
        <f>VLOOKUP($A805+ROUND((COLUMN()-2)/24,5),АТС!$A$41:$F$784,5)+VLOOKUP($A805+ROUND((COLUMN()-2)/24,5),'Расчет сбытовых надбавок'!$B$2281:'Расчет сбытовых надбавок'!$G$3024,4)</f>
        <v>0.04</v>
      </c>
      <c r="L805" s="108">
        <f>VLOOKUP($A805+ROUND((COLUMN()-2)/24,5),АТС!$A$41:$F$784,5)+VLOOKUP($A805+ROUND((COLUMN()-2)/24,5),'Расчет сбытовых надбавок'!$B$2281:'Расчет сбытовых надбавок'!$G$3024,4)</f>
        <v>0.39</v>
      </c>
      <c r="M805" s="108">
        <f>VLOOKUP($A805+ROUND((COLUMN()-2)/24,5),АТС!$A$41:$F$784,5)+VLOOKUP($A805+ROUND((COLUMN()-2)/24,5),'Расчет сбытовых надбавок'!$B$2281:'Расчет сбытовых надбавок'!$G$3024,4)</f>
        <v>21.05</v>
      </c>
      <c r="N805" s="108">
        <f>VLOOKUP($A805+ROUND((COLUMN()-2)/24,5),АТС!$A$41:$F$784,5)+VLOOKUP($A805+ROUND((COLUMN()-2)/24,5),'Расчет сбытовых надбавок'!$B$2281:'Расчет сбытовых надбавок'!$G$3024,4)</f>
        <v>14.629999999999999</v>
      </c>
      <c r="O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P805" s="108">
        <f>VLOOKUP($A805+ROUND((COLUMN()-2)/24,5),АТС!$A$41:$F$784,5)+VLOOKUP($A805+ROUND((COLUMN()-2)/24,5),'Расчет сбытовых надбавок'!$B$2281:'Расчет сбытовых надбавок'!$G$3024,4)</f>
        <v>13</v>
      </c>
      <c r="Q805" s="108">
        <f>VLOOKUP($A805+ROUND((COLUMN()-2)/24,5),АТС!$A$41:$F$784,5)+VLOOKUP($A805+ROUND((COLUMN()-2)/24,5),'Расчет сбытовых надбавок'!$B$2281:'Расчет сбытовых надбавок'!$G$3024,4)</f>
        <v>30.93</v>
      </c>
      <c r="R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08">
        <f>VLOOKUP($A805+ROUND((COLUMN()-2)/24,5),АТС!$A$41:$F$784,5)+VLOOKUP($A805+ROUND((COLUMN()-2)/24,5),'Расчет сбытовых надбавок'!$B$2281:'Расчет сбытовых надбавок'!$G$3024,4)</f>
        <v>169.29</v>
      </c>
      <c r="U805" s="108">
        <f>VLOOKUP($A805+ROUND((COLUMN()-2)/24,5),АТС!$A$41:$F$784,5)+VLOOKUP($A805+ROUND((COLUMN()-2)/24,5),'Расчет сбытовых надбавок'!$B$2281:'Расчет сбытовых надбавок'!$G$3024,4)</f>
        <v>238.06</v>
      </c>
      <c r="V805" s="108">
        <f>VLOOKUP($A805+ROUND((COLUMN()-2)/24,5),АТС!$A$41:$F$784,5)+VLOOKUP($A805+ROUND((COLUMN()-2)/24,5),'Расчет сбытовых надбавок'!$B$2281:'Расчет сбытовых надбавок'!$G$3024,4)</f>
        <v>248.87</v>
      </c>
      <c r="W805" s="108">
        <f>VLOOKUP($A805+ROUND((COLUMN()-2)/24,5),АТС!$A$41:$F$784,5)+VLOOKUP($A805+ROUND((COLUMN()-2)/24,5),'Расчет сбытовых надбавок'!$B$2281:'Расчет сбытовых надбавок'!$G$3024,4)</f>
        <v>390.85</v>
      </c>
      <c r="X805" s="108">
        <f>VLOOKUP($A805+ROUND((COLUMN()-2)/24,5),АТС!$A$41:$F$784,5)+VLOOKUP($A805+ROUND((COLUMN()-2)/24,5),'Расчет сбытовых надбавок'!$B$2281:'Расчет сбытовых надбавок'!$G$3024,4)</f>
        <v>521.33000000000004</v>
      </c>
      <c r="Y805" s="108">
        <f>VLOOKUP($A805+ROUND((COLUMN()-2)/24,5),АТС!$A$41:$F$784,5)+VLOOKUP($A805+ROUND((COLUMN()-2)/24,5),'Расчет сбытовых надбавок'!$B$2281:'Расчет сбытовых надбавок'!$G$3024,4)</f>
        <v>1360.47</v>
      </c>
    </row>
    <row r="806" spans="1:25" x14ac:dyDescent="0.2">
      <c r="A806" s="88">
        <f t="shared" si="21"/>
        <v>41994</v>
      </c>
      <c r="B806" s="108">
        <f>VLOOKUP($A806+ROUND((COLUMN()-2)/24,5),АТС!$A$41:$F$784,5)+VLOOKUP($A806+ROUND((COLUMN()-2)/24,5),'Расчет сбытовых надбавок'!$B$2281:'Расчет сбытовых надбавок'!$G$3024,4)</f>
        <v>714.87</v>
      </c>
      <c r="C806" s="108">
        <f>VLOOKUP($A806+ROUND((COLUMN()-2)/24,5),АТС!$A$41:$F$784,5)+VLOOKUP($A806+ROUND((COLUMN()-2)/24,5),'Расчет сбытовых надбавок'!$B$2281:'Расчет сбытовых надбавок'!$G$3024,4)</f>
        <v>451.07</v>
      </c>
      <c r="D806" s="108">
        <f>VLOOKUP($A806+ROUND((COLUMN()-2)/24,5),АТС!$A$41:$F$784,5)+VLOOKUP($A806+ROUND((COLUMN()-2)/24,5),'Расчет сбытовых надбавок'!$B$2281:'Расчет сбытовых надбавок'!$G$3024,4)</f>
        <v>433.49</v>
      </c>
      <c r="E806" s="108">
        <f>VLOOKUP($A806+ROUND((COLUMN()-2)/24,5),АТС!$A$41:$F$784,5)+VLOOKUP($A806+ROUND((COLUMN()-2)/24,5),'Расчет сбытовых надбавок'!$B$2281:'Расчет сбытовых надбавок'!$G$3024,4)</f>
        <v>379.13</v>
      </c>
      <c r="F806" s="108">
        <f>VLOOKUP($A806+ROUND((COLUMN()-2)/24,5),АТС!$A$41:$F$784,5)+VLOOKUP($A806+ROUND((COLUMN()-2)/24,5),'Расчет сбытовых надбавок'!$B$2281:'Расчет сбытовых надбавок'!$G$3024,4)</f>
        <v>562.97</v>
      </c>
      <c r="G806" s="108">
        <f>VLOOKUP($A806+ROUND((COLUMN()-2)/24,5),АТС!$A$41:$F$784,5)+VLOOKUP($A806+ROUND((COLUMN()-2)/24,5),'Расчет сбытовых надбавок'!$B$2281:'Расчет сбытовых надбавок'!$G$3024,4)</f>
        <v>326.75</v>
      </c>
      <c r="H806" s="108">
        <f>VLOOKUP($A806+ROUND((COLUMN()-2)/24,5),АТС!$A$41:$F$784,5)+VLOOKUP($A806+ROUND((COLUMN()-2)/24,5),'Расчет сбытовых надбавок'!$B$2281:'Расчет сбытовых надбавок'!$G$3024,4)</f>
        <v>503.06</v>
      </c>
      <c r="I806" s="108">
        <f>VLOOKUP($A806+ROUND((COLUMN()-2)/24,5),АТС!$A$41:$F$784,5)+VLOOKUP($A806+ROUND((COLUMN()-2)/24,5),'Расчет сбытовых надбавок'!$B$2281:'Расчет сбытовых надбавок'!$G$3024,4)</f>
        <v>782.03</v>
      </c>
      <c r="J806" s="108">
        <f>VLOOKUP($A806+ROUND((COLUMN()-2)/24,5),АТС!$A$41:$F$784,5)+VLOOKUP($A806+ROUND((COLUMN()-2)/24,5),'Расчет сбытовых надбавок'!$B$2281:'Расчет сбытовых надбавок'!$G$3024,4)</f>
        <v>68.77</v>
      </c>
      <c r="K806" s="108">
        <f>VLOOKUP($A806+ROUND((COLUMN()-2)/24,5),АТС!$A$41:$F$784,5)+VLOOKUP($A806+ROUND((COLUMN()-2)/24,5),'Расчет сбытовых надбавок'!$B$2281:'Расчет сбытовых надбавок'!$G$3024,4)</f>
        <v>150.59</v>
      </c>
      <c r="L806" s="108">
        <f>VLOOKUP($A806+ROUND((COLUMN()-2)/24,5),АТС!$A$41:$F$784,5)+VLOOKUP($A806+ROUND((COLUMN()-2)/24,5),'Расчет сбытовых надбавок'!$B$2281:'Расчет сбытовых надбавок'!$G$3024,4)</f>
        <v>410.88</v>
      </c>
      <c r="M806" s="108">
        <f>VLOOKUP($A806+ROUND((COLUMN()-2)/24,5),АТС!$A$41:$F$784,5)+VLOOKUP($A806+ROUND((COLUMN()-2)/24,5),'Расчет сбытовых надбавок'!$B$2281:'Расчет сбытовых надбавок'!$G$3024,4)</f>
        <v>360.96</v>
      </c>
      <c r="N806" s="108">
        <f>VLOOKUP($A806+ROUND((COLUMN()-2)/24,5),АТС!$A$41:$F$784,5)+VLOOKUP($A806+ROUND((COLUMN()-2)/24,5),'Расчет сбытовых надбавок'!$B$2281:'Расчет сбытовых надбавок'!$G$3024,4)</f>
        <v>732.02</v>
      </c>
      <c r="O806" s="108">
        <f>VLOOKUP($A806+ROUND((COLUMN()-2)/24,5),АТС!$A$41:$F$784,5)+VLOOKUP($A806+ROUND((COLUMN()-2)/24,5),'Расчет сбытовых надбавок'!$B$2281:'Расчет сбытовых надбавок'!$G$3024,4)</f>
        <v>768.72</v>
      </c>
      <c r="P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Q806" s="108">
        <f>VLOOKUP($A806+ROUND((COLUMN()-2)/24,5),АТС!$A$41:$F$784,5)+VLOOKUP($A806+ROUND((COLUMN()-2)/24,5),'Расчет сбытовых надбавок'!$B$2281:'Расчет сбытовых надбавок'!$G$3024,4)</f>
        <v>134.03</v>
      </c>
      <c r="R806" s="108">
        <f>VLOOKUP($A806+ROUND((COLUMN()-2)/24,5),АТС!$A$41:$F$784,5)+VLOOKUP($A806+ROUND((COLUMN()-2)/24,5),'Расчет сбытовых надбавок'!$B$2281:'Расчет сбытовых надбавок'!$G$3024,4)</f>
        <v>187.64999999999998</v>
      </c>
      <c r="S806" s="108">
        <f>VLOOKUP($A806+ROUND((COLUMN()-2)/24,5),АТС!$A$41:$F$784,5)+VLOOKUP($A806+ROUND((COLUMN()-2)/24,5),'Расчет сбытовых надбавок'!$B$2281:'Расчет сбытовых надбавок'!$G$3024,4)</f>
        <v>299.5</v>
      </c>
      <c r="T806" s="108">
        <f>VLOOKUP($A806+ROUND((COLUMN()-2)/24,5),АТС!$A$41:$F$784,5)+VLOOKUP($A806+ROUND((COLUMN()-2)/24,5),'Расчет сбытовых надбавок'!$B$2281:'Расчет сбытовых надбавок'!$G$3024,4)</f>
        <v>389.11</v>
      </c>
      <c r="U806" s="108">
        <f>VLOOKUP($A806+ROUND((COLUMN()-2)/24,5),АТС!$A$41:$F$784,5)+VLOOKUP($A806+ROUND((COLUMN()-2)/24,5),'Расчет сбытовых надбавок'!$B$2281:'Расчет сбытовых надбавок'!$G$3024,4)</f>
        <v>410.62</v>
      </c>
      <c r="V806" s="108">
        <f>VLOOKUP($A806+ROUND((COLUMN()-2)/24,5),АТС!$A$41:$F$784,5)+VLOOKUP($A806+ROUND((COLUMN()-2)/24,5),'Расчет сбытовых надбавок'!$B$2281:'Расчет сбытовых надбавок'!$G$3024,4)</f>
        <v>742.25</v>
      </c>
      <c r="W806" s="108">
        <f>VLOOKUP($A806+ROUND((COLUMN()-2)/24,5),АТС!$A$41:$F$784,5)+VLOOKUP($A806+ROUND((COLUMN()-2)/24,5),'Расчет сбытовых надбавок'!$B$2281:'Расчет сбытовых надбавок'!$G$3024,4)</f>
        <v>1137.69</v>
      </c>
      <c r="X806" s="108">
        <f>VLOOKUP($A806+ROUND((COLUMN()-2)/24,5),АТС!$A$41:$F$784,5)+VLOOKUP($A806+ROUND((COLUMN()-2)/24,5),'Расчет сбытовых надбавок'!$B$2281:'Расчет сбытовых надбавок'!$G$3024,4)</f>
        <v>622.27</v>
      </c>
      <c r="Y806" s="108">
        <f>VLOOKUP($A806+ROUND((COLUMN()-2)/24,5),АТС!$A$41:$F$784,5)+VLOOKUP($A806+ROUND((COLUMN()-2)/24,5),'Расчет сбытовых надбавок'!$B$2281:'Расчет сбытовых надбавок'!$G$3024,4)</f>
        <v>1869.8</v>
      </c>
    </row>
    <row r="807" spans="1:25" x14ac:dyDescent="0.2">
      <c r="A807" s="88">
        <f t="shared" si="21"/>
        <v>41995</v>
      </c>
      <c r="B807" s="108">
        <f>VLOOKUP($A807+ROUND((COLUMN()-2)/24,5),АТС!$A$41:$F$784,5)+VLOOKUP($A807+ROUND((COLUMN()-2)/24,5),'Расчет сбытовых надбавок'!$B$2281:'Расчет сбытовых надбавок'!$G$3024,4)</f>
        <v>921.97</v>
      </c>
      <c r="C807" s="108">
        <f>VLOOKUP($A807+ROUND((COLUMN()-2)/24,5),АТС!$A$41:$F$784,5)+VLOOKUP($A807+ROUND((COLUMN()-2)/24,5),'Расчет сбытовых надбавок'!$B$2281:'Расчет сбытовых надбавок'!$G$3024,4)</f>
        <v>738.31</v>
      </c>
      <c r="D807" s="108">
        <f>VLOOKUP($A807+ROUND((COLUMN()-2)/24,5),АТС!$A$41:$F$784,5)+VLOOKUP($A807+ROUND((COLUMN()-2)/24,5),'Расчет сбытовых надбавок'!$B$2281:'Расчет сбытовых надбавок'!$G$3024,4)</f>
        <v>947.95999999999992</v>
      </c>
      <c r="E807" s="108">
        <f>VLOOKUP($A807+ROUND((COLUMN()-2)/24,5),АТС!$A$41:$F$784,5)+VLOOKUP($A807+ROUND((COLUMN()-2)/24,5),'Расчет сбытовых надбавок'!$B$2281:'Расчет сбытовых надбавок'!$G$3024,4)</f>
        <v>1078.75</v>
      </c>
      <c r="F807" s="108">
        <f>VLOOKUP($A807+ROUND((COLUMN()-2)/24,5),АТС!$A$41:$F$784,5)+VLOOKUP($A807+ROUND((COLUMN()-2)/24,5),'Расчет сбытовых надбавок'!$B$2281:'Расчет сбытовых надбавок'!$G$3024,4)</f>
        <v>511.78000000000003</v>
      </c>
      <c r="G807" s="108">
        <f>VLOOKUP($A807+ROUND((COLUMN()-2)/24,5),АТС!$A$41:$F$784,5)+VLOOKUP($A807+ROUND((COLUMN()-2)/24,5),'Расчет сбытовых надбавок'!$B$2281:'Расчет сбытовых надбавок'!$G$3024,4)</f>
        <v>202.56</v>
      </c>
      <c r="H807" s="108">
        <f>VLOOKUP($A807+ROUND((COLUMN()-2)/24,5),АТС!$A$41:$F$784,5)+VLOOKUP($A807+ROUND((COLUMN()-2)/24,5),'Расчет сбытовых надбавок'!$B$2281:'Расчет сбытовых надбавок'!$G$3024,4)</f>
        <v>3.16</v>
      </c>
      <c r="I807" s="108">
        <f>VLOOKUP($A807+ROUND((COLUMN()-2)/24,5),АТС!$A$41:$F$784,5)+VLOOKUP($A807+ROUND((COLUMN()-2)/24,5),'Расчет сбытовых надбавок'!$B$2281:'Расчет сбытовых надбавок'!$G$3024,4)</f>
        <v>421.42</v>
      </c>
      <c r="J807" s="108">
        <f>VLOOKUP($A807+ROUND((COLUMN()-2)/24,5),АТС!$A$41:$F$784,5)+VLOOKUP($A807+ROUND((COLUMN()-2)/24,5),'Расчет сбытовых надбавок'!$B$2281:'Расчет сбытовых надбавок'!$G$3024,4)</f>
        <v>371.78000000000003</v>
      </c>
      <c r="K807" s="108">
        <f>VLOOKUP($A807+ROUND((COLUMN()-2)/24,5),АТС!$A$41:$F$784,5)+VLOOKUP($A807+ROUND((COLUMN()-2)/24,5),'Расчет сбытовых надбавок'!$B$2281:'Расчет сбытовых надбавок'!$G$3024,4)</f>
        <v>523.63</v>
      </c>
      <c r="L807" s="108">
        <f>VLOOKUP($A807+ROUND((COLUMN()-2)/24,5),АТС!$A$41:$F$784,5)+VLOOKUP($A807+ROUND((COLUMN()-2)/24,5),'Расчет сбытовых надбавок'!$B$2281:'Расчет сбытовых надбавок'!$G$3024,4)</f>
        <v>562.25</v>
      </c>
      <c r="M807" s="108">
        <f>VLOOKUP($A807+ROUND((COLUMN()-2)/24,5),АТС!$A$41:$F$784,5)+VLOOKUP($A807+ROUND((COLUMN()-2)/24,5),'Расчет сбытовых надбавок'!$B$2281:'Расчет сбытовых надбавок'!$G$3024,4)</f>
        <v>604.41000000000008</v>
      </c>
      <c r="N807" s="108">
        <f>VLOOKUP($A807+ROUND((COLUMN()-2)/24,5),АТС!$A$41:$F$784,5)+VLOOKUP($A807+ROUND((COLUMN()-2)/24,5),'Расчет сбытовых надбавок'!$B$2281:'Расчет сбытовых надбавок'!$G$3024,4)</f>
        <v>559.62</v>
      </c>
      <c r="O807" s="108">
        <f>VLOOKUP($A807+ROUND((COLUMN()-2)/24,5),АТС!$A$41:$F$784,5)+VLOOKUP($A807+ROUND((COLUMN()-2)/24,5),'Расчет сбытовых надбавок'!$B$2281:'Расчет сбытовых надбавок'!$G$3024,4)</f>
        <v>582.26</v>
      </c>
      <c r="P807" s="108">
        <f>VLOOKUP($A807+ROUND((COLUMN()-2)/24,5),АТС!$A$41:$F$784,5)+VLOOKUP($A807+ROUND((COLUMN()-2)/24,5),'Расчет сбытовых надбавок'!$B$2281:'Расчет сбытовых надбавок'!$G$3024,4)</f>
        <v>630.30999999999995</v>
      </c>
      <c r="Q807" s="108">
        <f>VLOOKUP($A807+ROUND((COLUMN()-2)/24,5),АТС!$A$41:$F$784,5)+VLOOKUP($A807+ROUND((COLUMN()-2)/24,5),'Расчет сбытовых надбавок'!$B$2281:'Расчет сбытовых надбавок'!$G$3024,4)</f>
        <v>610.03</v>
      </c>
      <c r="R807" s="108">
        <f>VLOOKUP($A807+ROUND((COLUMN()-2)/24,5),АТС!$A$41:$F$784,5)+VLOOKUP($A807+ROUND((COLUMN()-2)/24,5),'Расчет сбытовых надбавок'!$B$2281:'Расчет сбытовых надбавок'!$G$3024,4)</f>
        <v>242.49</v>
      </c>
      <c r="S807" s="108">
        <f>VLOOKUP($A807+ROUND((COLUMN()-2)/24,5),АТС!$A$41:$F$784,5)+VLOOKUP($A807+ROUND((COLUMN()-2)/24,5),'Расчет сбытовых надбавок'!$B$2281:'Расчет сбытовых надбавок'!$G$3024,4)</f>
        <v>339.09000000000003</v>
      </c>
      <c r="T807" s="108">
        <f>VLOOKUP($A807+ROUND((COLUMN()-2)/24,5),АТС!$A$41:$F$784,5)+VLOOKUP($A807+ROUND((COLUMN()-2)/24,5),'Расчет сбытовых надбавок'!$B$2281:'Расчет сбытовых надбавок'!$G$3024,4)</f>
        <v>294.42</v>
      </c>
      <c r="U807" s="108">
        <f>VLOOKUP($A807+ROUND((COLUMN()-2)/24,5),АТС!$A$41:$F$784,5)+VLOOKUP($A807+ROUND((COLUMN()-2)/24,5),'Расчет сбытовых надбавок'!$B$2281:'Расчет сбытовых надбавок'!$G$3024,4)</f>
        <v>427.86</v>
      </c>
      <c r="V807" s="108">
        <f>VLOOKUP($A807+ROUND((COLUMN()-2)/24,5),АТС!$A$41:$F$784,5)+VLOOKUP($A807+ROUND((COLUMN()-2)/24,5),'Расчет сбытовых надбавок'!$B$2281:'Расчет сбытовых надбавок'!$G$3024,4)</f>
        <v>772.24</v>
      </c>
      <c r="W807" s="108">
        <f>VLOOKUP($A807+ROUND((COLUMN()-2)/24,5),АТС!$A$41:$F$784,5)+VLOOKUP($A807+ROUND((COLUMN()-2)/24,5),'Расчет сбытовых надбавок'!$B$2281:'Расчет сбытовых надбавок'!$G$3024,4)</f>
        <v>885.04</v>
      </c>
      <c r="X807" s="108">
        <f>VLOOKUP($A807+ROUND((COLUMN()-2)/24,5),АТС!$A$41:$F$784,5)+VLOOKUP($A807+ROUND((COLUMN()-2)/24,5),'Расчет сбытовых надбавок'!$B$2281:'Расчет сбытовых надбавок'!$G$3024,4)</f>
        <v>408.14</v>
      </c>
      <c r="Y807" s="108">
        <f>VLOOKUP($A807+ROUND((COLUMN()-2)/24,5),АТС!$A$41:$F$784,5)+VLOOKUP($A807+ROUND((COLUMN()-2)/24,5),'Расчет сбытовых надбавок'!$B$2281:'Расчет сбытовых надбавок'!$G$3024,4)</f>
        <v>948.15000000000009</v>
      </c>
    </row>
    <row r="808" spans="1:25" x14ac:dyDescent="0.2">
      <c r="A808" s="88">
        <f t="shared" si="21"/>
        <v>41996</v>
      </c>
      <c r="B808" s="108">
        <f>VLOOKUP($A808+ROUND((COLUMN()-2)/24,5),АТС!$A$41:$F$784,5)+VLOOKUP($A808+ROUND((COLUMN()-2)/24,5),'Расчет сбытовых надбавок'!$B$2281:'Расчет сбытовых надбавок'!$G$3024,4)</f>
        <v>619.76</v>
      </c>
      <c r="C808" s="108">
        <f>VLOOKUP($A808+ROUND((COLUMN()-2)/24,5),АТС!$A$41:$F$784,5)+VLOOKUP($A808+ROUND((COLUMN()-2)/24,5),'Расчет сбытовых надбавок'!$B$2281:'Расчет сбытовых надбавок'!$G$3024,4)</f>
        <v>393.43</v>
      </c>
      <c r="D808" s="108">
        <f>VLOOKUP($A808+ROUND((COLUMN()-2)/24,5),АТС!$A$41:$F$784,5)+VLOOKUP($A808+ROUND((COLUMN()-2)/24,5),'Расчет сбытовых надбавок'!$B$2281:'Расчет сбытовых надбавок'!$G$3024,4)</f>
        <v>597.36</v>
      </c>
      <c r="E808" s="108">
        <f>VLOOKUP($A808+ROUND((COLUMN()-2)/24,5),АТС!$A$41:$F$784,5)+VLOOKUP($A808+ROUND((COLUMN()-2)/24,5),'Расчет сбытовых надбавок'!$B$2281:'Расчет сбытовых надбавок'!$G$3024,4)</f>
        <v>370.74</v>
      </c>
      <c r="F808" s="108">
        <f>VLOOKUP($A808+ROUND((COLUMN()-2)/24,5),АТС!$A$41:$F$784,5)+VLOOKUP($A808+ROUND((COLUMN()-2)/24,5),'Расчет сбытовых надбавок'!$B$2281:'Расчет сбытовых надбавок'!$G$3024,4)</f>
        <v>507.76</v>
      </c>
      <c r="G808" s="108">
        <f>VLOOKUP($A808+ROUND((COLUMN()-2)/24,5),АТС!$A$41:$F$784,5)+VLOOKUP($A808+ROUND((COLUMN()-2)/24,5),'Расчет сбытовых надбавок'!$B$2281:'Расчет сбытовых надбавок'!$G$3024,4)</f>
        <v>271.45999999999998</v>
      </c>
      <c r="H808" s="108">
        <f>VLOOKUP($A808+ROUND((COLUMN()-2)/24,5),АТС!$A$41:$F$784,5)+VLOOKUP($A808+ROUND((COLUMN()-2)/24,5),'Расчет сбытовых надбавок'!$B$2281:'Расчет сбытовых надбавок'!$G$3024,4)</f>
        <v>190.77</v>
      </c>
      <c r="I808" s="108">
        <f>VLOOKUP($A808+ROUND((COLUMN()-2)/24,5),АТС!$A$41:$F$784,5)+VLOOKUP($A808+ROUND((COLUMN()-2)/24,5),'Расчет сбытовых надбавок'!$B$2281:'Расчет сбытовых надбавок'!$G$3024,4)</f>
        <v>328.46</v>
      </c>
      <c r="J808" s="108">
        <f>VLOOKUP($A808+ROUND((COLUMN()-2)/24,5),АТС!$A$41:$F$784,5)+VLOOKUP($A808+ROUND((COLUMN()-2)/24,5),'Расчет сбытовых надбавок'!$B$2281:'Расчет сбытовых надбавок'!$G$3024,4)</f>
        <v>508.52000000000004</v>
      </c>
      <c r="K808" s="108">
        <f>VLOOKUP($A808+ROUND((COLUMN()-2)/24,5),АТС!$A$41:$F$784,5)+VLOOKUP($A808+ROUND((COLUMN()-2)/24,5),'Расчет сбытовых надбавок'!$B$2281:'Расчет сбытовых надбавок'!$G$3024,4)</f>
        <v>567.24</v>
      </c>
      <c r="L808" s="108">
        <f>VLOOKUP($A808+ROUND((COLUMN()-2)/24,5),АТС!$A$41:$F$784,5)+VLOOKUP($A808+ROUND((COLUMN()-2)/24,5),'Расчет сбытовых надбавок'!$B$2281:'Расчет сбытовых надбавок'!$G$3024,4)</f>
        <v>589.63</v>
      </c>
      <c r="M808" s="108">
        <f>VLOOKUP($A808+ROUND((COLUMN()-2)/24,5),АТС!$A$41:$F$784,5)+VLOOKUP($A808+ROUND((COLUMN()-2)/24,5),'Расчет сбытовых надбавок'!$B$2281:'Расчет сбытовых надбавок'!$G$3024,4)</f>
        <v>605.79</v>
      </c>
      <c r="N808" s="108">
        <f>VLOOKUP($A808+ROUND((COLUMN()-2)/24,5),АТС!$A$41:$F$784,5)+VLOOKUP($A808+ROUND((COLUMN()-2)/24,5),'Расчет сбытовых надбавок'!$B$2281:'Расчет сбытовых надбавок'!$G$3024,4)</f>
        <v>583.63</v>
      </c>
      <c r="O808" s="108">
        <f>VLOOKUP($A808+ROUND((COLUMN()-2)/24,5),АТС!$A$41:$F$784,5)+VLOOKUP($A808+ROUND((COLUMN()-2)/24,5),'Расчет сбытовых надбавок'!$B$2281:'Расчет сбытовых надбавок'!$G$3024,4)</f>
        <v>572.29999999999995</v>
      </c>
      <c r="P808" s="108">
        <f>VLOOKUP($A808+ROUND((COLUMN()-2)/24,5),АТС!$A$41:$F$784,5)+VLOOKUP($A808+ROUND((COLUMN()-2)/24,5),'Расчет сбытовых надбавок'!$B$2281:'Расчет сбытовых надбавок'!$G$3024,4)</f>
        <v>700.18000000000006</v>
      </c>
      <c r="Q808" s="108">
        <f>VLOOKUP($A808+ROUND((COLUMN()-2)/24,5),АТС!$A$41:$F$784,5)+VLOOKUP($A808+ROUND((COLUMN()-2)/24,5),'Расчет сбытовых надбавок'!$B$2281:'Расчет сбытовых надбавок'!$G$3024,4)</f>
        <v>503.51</v>
      </c>
      <c r="R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S808" s="108">
        <f>VLOOKUP($A808+ROUND((COLUMN()-2)/24,5),АТС!$A$41:$F$784,5)+VLOOKUP($A808+ROUND((COLUMN()-2)/24,5),'Расчет сбытовых надбавок'!$B$2281:'Расчет сбытовых надбавок'!$G$3024,4)</f>
        <v>120.36999999999999</v>
      </c>
      <c r="T808" s="108">
        <f>VLOOKUP($A808+ROUND((COLUMN()-2)/24,5),АТС!$A$41:$F$784,5)+VLOOKUP($A808+ROUND((COLUMN()-2)/24,5),'Расчет сбытовых надбавок'!$B$2281:'Расчет сбытовых надбавок'!$G$3024,4)</f>
        <v>369.3</v>
      </c>
      <c r="U808" s="108">
        <f>VLOOKUP($A808+ROUND((COLUMN()-2)/24,5),АТС!$A$41:$F$784,5)+VLOOKUP($A808+ROUND((COLUMN()-2)/24,5),'Расчет сбытовых надбавок'!$B$2281:'Расчет сбытовых надбавок'!$G$3024,4)</f>
        <v>732.53</v>
      </c>
      <c r="V808" s="108">
        <f>VLOOKUP($A808+ROUND((COLUMN()-2)/24,5),АТС!$A$41:$F$784,5)+VLOOKUP($A808+ROUND((COLUMN()-2)/24,5),'Расчет сбытовых надбавок'!$B$2281:'Расчет сбытовых надбавок'!$G$3024,4)</f>
        <v>676.39</v>
      </c>
      <c r="W808" s="108">
        <f>VLOOKUP($A808+ROUND((COLUMN()-2)/24,5),АТС!$A$41:$F$784,5)+VLOOKUP($A808+ROUND((COLUMN()-2)/24,5),'Расчет сбытовых надбавок'!$B$2281:'Расчет сбытовых надбавок'!$G$3024,4)</f>
        <v>657.96</v>
      </c>
      <c r="X808" s="108">
        <f>VLOOKUP($A808+ROUND((COLUMN()-2)/24,5),АТС!$A$41:$F$784,5)+VLOOKUP($A808+ROUND((COLUMN()-2)/24,5),'Расчет сбытовых надбавок'!$B$2281:'Расчет сбытовых надбавок'!$G$3024,4)</f>
        <v>305.87</v>
      </c>
      <c r="Y808" s="108">
        <f>VLOOKUP($A808+ROUND((COLUMN()-2)/24,5),АТС!$A$41:$F$784,5)+VLOOKUP($A808+ROUND((COLUMN()-2)/24,5),'Расчет сбытовых надбавок'!$B$2281:'Расчет сбытовых надбавок'!$G$3024,4)</f>
        <v>445.14</v>
      </c>
    </row>
    <row r="809" spans="1:25" x14ac:dyDescent="0.2">
      <c r="A809" s="88">
        <f t="shared" si="21"/>
        <v>41997</v>
      </c>
      <c r="B809" s="108">
        <f>VLOOKUP($A809+ROUND((COLUMN()-2)/24,5),АТС!$A$41:$F$784,5)+VLOOKUP($A809+ROUND((COLUMN()-2)/24,5),'Расчет сбытовых надбавок'!$B$2281:'Расчет сбытовых надбавок'!$G$3024,4)</f>
        <v>509.94</v>
      </c>
      <c r="C809" s="108">
        <f>VLOOKUP($A809+ROUND((COLUMN()-2)/24,5),АТС!$A$41:$F$784,5)+VLOOKUP($A809+ROUND((COLUMN()-2)/24,5),'Расчет сбытовых надбавок'!$B$2281:'Расчет сбытовых надбавок'!$G$3024,4)</f>
        <v>55.96</v>
      </c>
      <c r="D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E809" s="108">
        <f>VLOOKUP($A809+ROUND((COLUMN()-2)/24,5),АТС!$A$41:$F$784,5)+VLOOKUP($A809+ROUND((COLUMN()-2)/24,5),'Расчет сбытовых надбавок'!$B$2281:'Расчет сбытовых надбавок'!$G$3024,4)</f>
        <v>518.74</v>
      </c>
      <c r="F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G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8">
        <f>VLOOKUP($A809+ROUND((COLUMN()-2)/24,5),АТС!$A$41:$F$784,5)+VLOOKUP($A809+ROUND((COLUMN()-2)/24,5),'Расчет сбытовых надбавок'!$B$2281:'Расчет сбытовых надбавок'!$G$3024,4)</f>
        <v>61.120000000000005</v>
      </c>
      <c r="J809" s="108">
        <f>VLOOKUP($A809+ROUND((COLUMN()-2)/24,5),АТС!$A$41:$F$784,5)+VLOOKUP($A809+ROUND((COLUMN()-2)/24,5),'Расчет сбытовых надбавок'!$B$2281:'Расчет сбытовых надбавок'!$G$3024,4)</f>
        <v>391.15</v>
      </c>
      <c r="K809" s="108">
        <f>VLOOKUP($A809+ROUND((COLUMN()-2)/24,5),АТС!$A$41:$F$784,5)+VLOOKUP($A809+ROUND((COLUMN()-2)/24,5),'Расчет сбытовых надбавок'!$B$2281:'Расчет сбытовых надбавок'!$G$3024,4)</f>
        <v>45.2</v>
      </c>
      <c r="L809" s="108">
        <f>VLOOKUP($A809+ROUND((COLUMN()-2)/24,5),АТС!$A$41:$F$784,5)+VLOOKUP($A809+ROUND((COLUMN()-2)/24,5),'Расчет сбытовых надбавок'!$B$2281:'Расчет сбытовых надбавок'!$G$3024,4)</f>
        <v>1.67</v>
      </c>
      <c r="M809" s="108">
        <f>VLOOKUP($A809+ROUND((COLUMN()-2)/24,5),АТС!$A$41:$F$784,5)+VLOOKUP($A809+ROUND((COLUMN()-2)/24,5),'Расчет сбытовых надбавок'!$B$2281:'Расчет сбытовых надбавок'!$G$3024,4)</f>
        <v>236.45999999999998</v>
      </c>
      <c r="N809" s="108">
        <f>VLOOKUP($A809+ROUND((COLUMN()-2)/24,5),АТС!$A$41:$F$784,5)+VLOOKUP($A809+ROUND((COLUMN()-2)/24,5),'Расчет сбытовых надбавок'!$B$2281:'Расчет сбытовых надбавок'!$G$3024,4)</f>
        <v>377.86</v>
      </c>
      <c r="O809" s="108">
        <f>VLOOKUP($A809+ROUND((COLUMN()-2)/24,5),АТС!$A$41:$F$784,5)+VLOOKUP($A809+ROUND((COLUMN()-2)/24,5),'Расчет сбытовых надбавок'!$B$2281:'Расчет сбытовых надбавок'!$G$3024,4)</f>
        <v>53.21</v>
      </c>
      <c r="P809" s="108">
        <f>VLOOKUP($A809+ROUND((COLUMN()-2)/24,5),АТС!$A$41:$F$784,5)+VLOOKUP($A809+ROUND((COLUMN()-2)/24,5),'Расчет сбытовых надбавок'!$B$2281:'Расчет сбытовых надбавок'!$G$3024,4)</f>
        <v>41.1</v>
      </c>
      <c r="Q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R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S809" s="108">
        <f>VLOOKUP($A809+ROUND((COLUMN()-2)/24,5),АТС!$A$41:$F$784,5)+VLOOKUP($A809+ROUND((COLUMN()-2)/24,5),'Расчет сбытовых надбавок'!$B$2281:'Расчет сбытовых надбавок'!$G$3024,4)</f>
        <v>367.90999999999997</v>
      </c>
      <c r="T809" s="108">
        <f>VLOOKUP($A809+ROUND((COLUMN()-2)/24,5),АТС!$A$41:$F$784,5)+VLOOKUP($A809+ROUND((COLUMN()-2)/24,5),'Расчет сбытовых надбавок'!$B$2281:'Расчет сбытовых надбавок'!$G$3024,4)</f>
        <v>564.91</v>
      </c>
      <c r="U809" s="108">
        <f>VLOOKUP($A809+ROUND((COLUMN()-2)/24,5),АТС!$A$41:$F$784,5)+VLOOKUP($A809+ROUND((COLUMN()-2)/24,5),'Расчет сбытовых надбавок'!$B$2281:'Расчет сбытовых надбавок'!$G$3024,4)</f>
        <v>717.62</v>
      </c>
      <c r="V809" s="108">
        <f>VLOOKUP($A809+ROUND((COLUMN()-2)/24,5),АТС!$A$41:$F$784,5)+VLOOKUP($A809+ROUND((COLUMN()-2)/24,5),'Расчет сбытовых надбавок'!$B$2281:'Расчет сбытовых надбавок'!$G$3024,4)</f>
        <v>134.84</v>
      </c>
      <c r="W809" s="108">
        <f>VLOOKUP($A809+ROUND((COLUMN()-2)/24,5),АТС!$A$41:$F$784,5)+VLOOKUP($A809+ROUND((COLUMN()-2)/24,5),'Расчет сбытовых надбавок'!$B$2281:'Расчет сбытовых надбавок'!$G$3024,4)</f>
        <v>131.05000000000001</v>
      </c>
      <c r="X809" s="108">
        <f>VLOOKUP($A809+ROUND((COLUMN()-2)/24,5),АТС!$A$41:$F$784,5)+VLOOKUP($A809+ROUND((COLUMN()-2)/24,5),'Расчет сбытовых надбавок'!$B$2281:'Расчет сбытовых надбавок'!$G$3024,4)</f>
        <v>839.97</v>
      </c>
      <c r="Y809" s="108">
        <f>VLOOKUP($A809+ROUND((COLUMN()-2)/24,5),АТС!$A$41:$F$784,5)+VLOOKUP($A809+ROUND((COLUMN()-2)/24,5),'Расчет сбытовых надбавок'!$B$2281:'Расчет сбытовых надбавок'!$G$3024,4)</f>
        <v>950.15</v>
      </c>
    </row>
    <row r="810" spans="1:25" x14ac:dyDescent="0.2">
      <c r="A810" s="88">
        <f t="shared" si="21"/>
        <v>41998</v>
      </c>
      <c r="B810" s="108">
        <f>VLOOKUP($A810+ROUND((COLUMN()-2)/24,5),АТС!$A$41:$F$784,5)+VLOOKUP($A810+ROUND((COLUMN()-2)/24,5),'Расчет сбытовых надбавок'!$B$2281:'Расчет сбытовых надбавок'!$G$3024,4)</f>
        <v>217.49</v>
      </c>
      <c r="C810" s="108">
        <f>VLOOKUP($A810+ROUND((COLUMN()-2)/24,5),АТС!$A$41:$F$784,5)+VLOOKUP($A810+ROUND((COLUMN()-2)/24,5),'Расчет сбытовых надбавок'!$B$2281:'Расчет сбытовых надбавок'!$G$3024,4)</f>
        <v>142.09</v>
      </c>
      <c r="D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E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F810" s="108">
        <f>VLOOKUP($A810+ROUND((COLUMN()-2)/24,5),АТС!$A$41:$F$784,5)+VLOOKUP($A810+ROUND((COLUMN()-2)/24,5),'Расчет сбытовых надбавок'!$B$2281:'Расчет сбытовых надбавок'!$G$3024,4)</f>
        <v>7.88</v>
      </c>
      <c r="G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08">
        <f>VLOOKUP($A810+ROUND((COLUMN()-2)/24,5),АТС!$A$41:$F$784,5)+VLOOKUP($A810+ROUND((COLUMN()-2)/24,5),'Расчет сбытовых надбавок'!$B$2281:'Расчет сбытовых надбавок'!$G$3024,4)</f>
        <v>20.260000000000002</v>
      </c>
      <c r="I810" s="108">
        <f>VLOOKUP($A810+ROUND((COLUMN()-2)/24,5),АТС!$A$41:$F$784,5)+VLOOKUP($A810+ROUND((COLUMN()-2)/24,5),'Расчет сбытовых надбавок'!$B$2281:'Расчет сбытовых надбавок'!$G$3024,4)</f>
        <v>186.14</v>
      </c>
      <c r="J810" s="108">
        <f>VLOOKUP($A810+ROUND((COLUMN()-2)/24,5),АТС!$A$41:$F$784,5)+VLOOKUP($A810+ROUND((COLUMN()-2)/24,5),'Расчет сбытовых надбавок'!$B$2281:'Расчет сбытовых надбавок'!$G$3024,4)</f>
        <v>363.42</v>
      </c>
      <c r="K810" s="108">
        <f>VLOOKUP($A810+ROUND((COLUMN()-2)/24,5),АТС!$A$41:$F$784,5)+VLOOKUP($A810+ROUND((COLUMN()-2)/24,5),'Расчет сбытовых надбавок'!$B$2281:'Расчет сбытовых надбавок'!$G$3024,4)</f>
        <v>502.23</v>
      </c>
      <c r="L810" s="108">
        <f>VLOOKUP($A810+ROUND((COLUMN()-2)/24,5),АТС!$A$41:$F$784,5)+VLOOKUP($A810+ROUND((COLUMN()-2)/24,5),'Расчет сбытовых надбавок'!$B$2281:'Расчет сбытовых надбавок'!$G$3024,4)</f>
        <v>694.34</v>
      </c>
      <c r="M810" s="108">
        <f>VLOOKUP($A810+ROUND((COLUMN()-2)/24,5),АТС!$A$41:$F$784,5)+VLOOKUP($A810+ROUND((COLUMN()-2)/24,5),'Расчет сбытовых надбавок'!$B$2281:'Расчет сбытовых надбавок'!$G$3024,4)</f>
        <v>768.67000000000007</v>
      </c>
      <c r="N810" s="108">
        <f>VLOOKUP($A810+ROUND((COLUMN()-2)/24,5),АТС!$A$41:$F$784,5)+VLOOKUP($A810+ROUND((COLUMN()-2)/24,5),'Расчет сбытовых надбавок'!$B$2281:'Расчет сбытовых надбавок'!$G$3024,4)</f>
        <v>547.16999999999996</v>
      </c>
      <c r="O810" s="108">
        <f>VLOOKUP($A810+ROUND((COLUMN()-2)/24,5),АТС!$A$41:$F$784,5)+VLOOKUP($A810+ROUND((COLUMN()-2)/24,5),'Расчет сбытовых надбавок'!$B$2281:'Расчет сбытовых надбавок'!$G$3024,4)</f>
        <v>548.01</v>
      </c>
      <c r="P810" s="108">
        <f>VLOOKUP($A810+ROUND((COLUMN()-2)/24,5),АТС!$A$41:$F$784,5)+VLOOKUP($A810+ROUND((COLUMN()-2)/24,5),'Расчет сбытовых надбавок'!$B$2281:'Расчет сбытовых надбавок'!$G$3024,4)</f>
        <v>737.34</v>
      </c>
      <c r="Q810" s="108">
        <f>VLOOKUP($A810+ROUND((COLUMN()-2)/24,5),АТС!$A$41:$F$784,5)+VLOOKUP($A810+ROUND((COLUMN()-2)/24,5),'Расчет сбытовых надбавок'!$B$2281:'Расчет сбытовых надбавок'!$G$3024,4)</f>
        <v>554.99</v>
      </c>
      <c r="R810" s="108">
        <f>VLOOKUP($A810+ROUND((COLUMN()-2)/24,5),АТС!$A$41:$F$784,5)+VLOOKUP($A810+ROUND((COLUMN()-2)/24,5),'Расчет сбытовых надбавок'!$B$2281:'Расчет сбытовых надбавок'!$G$3024,4)</f>
        <v>145.25</v>
      </c>
      <c r="S810" s="108">
        <f>VLOOKUP($A810+ROUND((COLUMN()-2)/24,5),АТС!$A$41:$F$784,5)+VLOOKUP($A810+ROUND((COLUMN()-2)/24,5),'Расчет сбытовых надбавок'!$B$2281:'Расчет сбытовых надбавок'!$G$3024,4)</f>
        <v>575.95000000000005</v>
      </c>
      <c r="T810" s="108">
        <f>VLOOKUP($A810+ROUND((COLUMN()-2)/24,5),АТС!$A$41:$F$784,5)+VLOOKUP($A810+ROUND((COLUMN()-2)/24,5),'Расчет сбытовых надбавок'!$B$2281:'Расчет сбытовых надбавок'!$G$3024,4)</f>
        <v>697.94</v>
      </c>
      <c r="U810" s="108">
        <f>VLOOKUP($A810+ROUND((COLUMN()-2)/24,5),АТС!$A$41:$F$784,5)+VLOOKUP($A810+ROUND((COLUMN()-2)/24,5),'Расчет сбытовых надбавок'!$B$2281:'Расчет сбытовых надбавок'!$G$3024,4)</f>
        <v>688.1</v>
      </c>
      <c r="V810" s="108">
        <f>VLOOKUP($A810+ROUND((COLUMN()-2)/24,5),АТС!$A$41:$F$784,5)+VLOOKUP($A810+ROUND((COLUMN()-2)/24,5),'Расчет сбытовых надбавок'!$B$2281:'Расчет сбытовых надбавок'!$G$3024,4)</f>
        <v>711.59</v>
      </c>
      <c r="W810" s="108">
        <f>VLOOKUP($A810+ROUND((COLUMN()-2)/24,5),АТС!$A$41:$F$784,5)+VLOOKUP($A810+ROUND((COLUMN()-2)/24,5),'Расчет сбытовых надбавок'!$B$2281:'Расчет сбытовых надбавок'!$G$3024,4)</f>
        <v>685.65</v>
      </c>
      <c r="X810" s="108">
        <f>VLOOKUP($A810+ROUND((COLUMN()-2)/24,5),АТС!$A$41:$F$784,5)+VLOOKUP($A810+ROUND((COLUMN()-2)/24,5),'Расчет сбытовых надбавок'!$B$2281:'Расчет сбытовых надбавок'!$G$3024,4)</f>
        <v>111.36</v>
      </c>
      <c r="Y810" s="108">
        <f>VLOOKUP($A810+ROUND((COLUMN()-2)/24,5),АТС!$A$41:$F$784,5)+VLOOKUP($A810+ROUND((COLUMN()-2)/24,5),'Расчет сбытовых надбавок'!$B$2281:'Расчет сбытовых надбавок'!$G$3024,4)</f>
        <v>139.47</v>
      </c>
    </row>
    <row r="811" spans="1:25" x14ac:dyDescent="0.2">
      <c r="A811" s="88">
        <f t="shared" si="21"/>
        <v>41999</v>
      </c>
      <c r="B811" s="108">
        <f>VLOOKUP($A811+ROUND((COLUMN()-2)/24,5),АТС!$A$41:$F$784,5)+VLOOKUP($A811+ROUND((COLUMN()-2)/24,5),'Расчет сбытовых надбавок'!$B$2281:'Расчет сбытовых надбавок'!$G$3024,4)</f>
        <v>44.01</v>
      </c>
      <c r="C811" s="108">
        <f>VLOOKUP($A811+ROUND((COLUMN()-2)/24,5),АТС!$A$41:$F$784,5)+VLOOKUP($A811+ROUND((COLUMN()-2)/24,5),'Расчет сбытовых надбавок'!$B$2281:'Расчет сбытовых надбавок'!$G$3024,4)</f>
        <v>19.2</v>
      </c>
      <c r="D811" s="108">
        <f>VLOOKUP($A811+ROUND((COLUMN()-2)/24,5),АТС!$A$41:$F$784,5)+VLOOKUP($A811+ROUND((COLUMN()-2)/24,5),'Расчет сбытовых надбавок'!$B$2281:'Расчет сбытовых надбавок'!$G$3024,4)</f>
        <v>498.33000000000004</v>
      </c>
      <c r="E811" s="108">
        <f>VLOOKUP($A811+ROUND((COLUMN()-2)/24,5),АТС!$A$41:$F$784,5)+VLOOKUP($A811+ROUND((COLUMN()-2)/24,5),'Расчет сбытовых надбавок'!$B$2281:'Расчет сбытовых надбавок'!$G$3024,4)</f>
        <v>638.59</v>
      </c>
      <c r="F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08">
        <f>VLOOKUP($A811+ROUND((COLUMN()-2)/24,5),АТС!$A$41:$F$784,5)+VLOOKUP($A811+ROUND((COLUMN()-2)/24,5),'Расчет сбытовых надбавок'!$B$2281:'Расчет сбытовых надбавок'!$G$3024,4)</f>
        <v>212.95</v>
      </c>
      <c r="J811" s="108">
        <f>VLOOKUP($A811+ROUND((COLUMN()-2)/24,5),АТС!$A$41:$F$784,5)+VLOOKUP($A811+ROUND((COLUMN()-2)/24,5),'Расчет сбытовых надбавок'!$B$2281:'Расчет сбытовых надбавок'!$G$3024,4)</f>
        <v>352.26</v>
      </c>
      <c r="K811" s="108">
        <f>VLOOKUP($A811+ROUND((COLUMN()-2)/24,5),АТС!$A$41:$F$784,5)+VLOOKUP($A811+ROUND((COLUMN()-2)/24,5),'Расчет сбытовых надбавок'!$B$2281:'Расчет сбытовых надбавок'!$G$3024,4)</f>
        <v>391.28000000000003</v>
      </c>
      <c r="L811" s="108">
        <f>VLOOKUP($A811+ROUND((COLUMN()-2)/24,5),АТС!$A$41:$F$784,5)+VLOOKUP($A811+ROUND((COLUMN()-2)/24,5),'Расчет сбытовых надбавок'!$B$2281:'Расчет сбытовых надбавок'!$G$3024,4)</f>
        <v>407</v>
      </c>
      <c r="M811" s="108">
        <f>VLOOKUP($A811+ROUND((COLUMN()-2)/24,5),АТС!$A$41:$F$784,5)+VLOOKUP($A811+ROUND((COLUMN()-2)/24,5),'Расчет сбытовых надбавок'!$B$2281:'Расчет сбытовых надбавок'!$G$3024,4)</f>
        <v>319.07</v>
      </c>
      <c r="N811" s="108">
        <f>VLOOKUP($A811+ROUND((COLUMN()-2)/24,5),АТС!$A$41:$F$784,5)+VLOOKUP($A811+ROUND((COLUMN()-2)/24,5),'Расчет сбытовых надбавок'!$B$2281:'Расчет сбытовых надбавок'!$G$3024,4)</f>
        <v>433.74</v>
      </c>
      <c r="O811" s="108">
        <f>VLOOKUP($A811+ROUND((COLUMN()-2)/24,5),АТС!$A$41:$F$784,5)+VLOOKUP($A811+ROUND((COLUMN()-2)/24,5),'Расчет сбытовых надбавок'!$B$2281:'Расчет сбытовых надбавок'!$G$3024,4)</f>
        <v>440.52000000000004</v>
      </c>
      <c r="P811" s="108">
        <f>VLOOKUP($A811+ROUND((COLUMN()-2)/24,5),АТС!$A$41:$F$784,5)+VLOOKUP($A811+ROUND((COLUMN()-2)/24,5),'Расчет сбытовых надбавок'!$B$2281:'Расчет сбытовых надбавок'!$G$3024,4)</f>
        <v>601.09</v>
      </c>
      <c r="Q811" s="108">
        <f>VLOOKUP($A811+ROUND((COLUMN()-2)/24,5),АТС!$A$41:$F$784,5)+VLOOKUP($A811+ROUND((COLUMN()-2)/24,5),'Расчет сбытовых надбавок'!$B$2281:'Расчет сбытовых надбавок'!$G$3024,4)</f>
        <v>582.36</v>
      </c>
      <c r="R811" s="108">
        <f>VLOOKUP($A811+ROUND((COLUMN()-2)/24,5),АТС!$A$41:$F$784,5)+VLOOKUP($A811+ROUND((COLUMN()-2)/24,5),'Расчет сбытовых надбавок'!$B$2281:'Расчет сбытовых надбавок'!$G$3024,4)</f>
        <v>70.05</v>
      </c>
      <c r="S811" s="108">
        <f>VLOOKUP($A811+ROUND((COLUMN()-2)/24,5),АТС!$A$41:$F$784,5)+VLOOKUP($A811+ROUND((COLUMN()-2)/24,5),'Расчет сбытовых надбавок'!$B$2281:'Расчет сбытовых надбавок'!$G$3024,4)</f>
        <v>508.08000000000004</v>
      </c>
      <c r="T811" s="108">
        <f>VLOOKUP($A811+ROUND((COLUMN()-2)/24,5),АТС!$A$41:$F$784,5)+VLOOKUP($A811+ROUND((COLUMN()-2)/24,5),'Расчет сбытовых надбавок'!$B$2281:'Расчет сбытовых надбавок'!$G$3024,4)</f>
        <v>743.03</v>
      </c>
      <c r="U811" s="108">
        <f>VLOOKUP($A811+ROUND((COLUMN()-2)/24,5),АТС!$A$41:$F$784,5)+VLOOKUP($A811+ROUND((COLUMN()-2)/24,5),'Расчет сбытовых надбавок'!$B$2281:'Расчет сбытовых надбавок'!$G$3024,4)</f>
        <v>787.57</v>
      </c>
      <c r="V811" s="108">
        <f>VLOOKUP($A811+ROUND((COLUMN()-2)/24,5),АТС!$A$41:$F$784,5)+VLOOKUP($A811+ROUND((COLUMN()-2)/24,5),'Расчет сбытовых надбавок'!$B$2281:'Расчет сбытовых надбавок'!$G$3024,4)</f>
        <v>531.42000000000007</v>
      </c>
      <c r="W811" s="108">
        <f>VLOOKUP($A811+ROUND((COLUMN()-2)/24,5),АТС!$A$41:$F$784,5)+VLOOKUP($A811+ROUND((COLUMN()-2)/24,5),'Расчет сбытовых надбавок'!$B$2281:'Расчет сбытовых надбавок'!$G$3024,4)</f>
        <v>469.25</v>
      </c>
      <c r="X811" s="108">
        <f>VLOOKUP($A811+ROUND((COLUMN()-2)/24,5),АТС!$A$41:$F$784,5)+VLOOKUP($A811+ROUND((COLUMN()-2)/24,5),'Расчет сбытовых надбавок'!$B$2281:'Расчет сбытовых надбавок'!$G$3024,4)</f>
        <v>160.64999999999998</v>
      </c>
      <c r="Y811" s="108">
        <f>VLOOKUP($A811+ROUND((COLUMN()-2)/24,5),АТС!$A$41:$F$784,5)+VLOOKUP($A811+ROUND((COLUMN()-2)/24,5),'Расчет сбытовых надбавок'!$B$2281:'Расчет сбытовых надбавок'!$G$3024,4)</f>
        <v>93.570000000000007</v>
      </c>
    </row>
    <row r="812" spans="1:25" x14ac:dyDescent="0.2">
      <c r="A812" s="88">
        <f t="shared" si="21"/>
        <v>42000</v>
      </c>
      <c r="B812" s="108">
        <f>VLOOKUP($A812+ROUND((COLUMN()-2)/24,5),АТС!$A$41:$F$784,5)+VLOOKUP($A812+ROUND((COLUMN()-2)/24,5),'Расчет сбытовых надбавок'!$B$2281:'Расчет сбытовых надбавок'!$G$3024,4)</f>
        <v>222.38</v>
      </c>
      <c r="C812" s="108">
        <f>VLOOKUP($A812+ROUND((COLUMN()-2)/24,5),АТС!$A$41:$F$784,5)+VLOOKUP($A812+ROUND((COLUMN()-2)/24,5),'Расчет сбытовых надбавок'!$B$2281:'Расчет сбытовых надбавок'!$G$3024,4)</f>
        <v>467.39</v>
      </c>
      <c r="D812" s="108">
        <f>VLOOKUP($A812+ROUND((COLUMN()-2)/24,5),АТС!$A$41:$F$784,5)+VLOOKUP($A812+ROUND((COLUMN()-2)/24,5),'Расчет сбытовых надбавок'!$B$2281:'Расчет сбытовых надбавок'!$G$3024,4)</f>
        <v>157.87</v>
      </c>
      <c r="E812" s="108">
        <f>VLOOKUP($A812+ROUND((COLUMN()-2)/24,5),АТС!$A$41:$F$784,5)+VLOOKUP($A812+ROUND((COLUMN()-2)/24,5),'Расчет сбытовых надбавок'!$B$2281:'Расчет сбытовых надбавок'!$G$3024,4)</f>
        <v>231.34</v>
      </c>
      <c r="F812" s="108">
        <f>VLOOKUP($A812+ROUND((COLUMN()-2)/24,5),АТС!$A$41:$F$784,5)+VLOOKUP($A812+ROUND((COLUMN()-2)/24,5),'Расчет сбытовых надбавок'!$B$2281:'Расчет сбытовых надбавок'!$G$3024,4)</f>
        <v>6.21</v>
      </c>
      <c r="G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08">
        <f>VLOOKUP($A812+ROUND((COLUMN()-2)/24,5),АТС!$A$41:$F$784,5)+VLOOKUP($A812+ROUND((COLUMN()-2)/24,5),'Расчет сбытовых надбавок'!$B$2281:'Расчет сбытовых надбавок'!$G$3024,4)</f>
        <v>43.13</v>
      </c>
      <c r="I812" s="108">
        <f>VLOOKUP($A812+ROUND((COLUMN()-2)/24,5),АТС!$A$41:$F$784,5)+VLOOKUP($A812+ROUND((COLUMN()-2)/24,5),'Расчет сбытовых надбавок'!$B$2281:'Расчет сбытовых надбавок'!$G$3024,4)</f>
        <v>31.330000000000002</v>
      </c>
      <c r="J812" s="108">
        <f>VLOOKUP($A812+ROUND((COLUMN()-2)/24,5),АТС!$A$41:$F$784,5)+VLOOKUP($A812+ROUND((COLUMN()-2)/24,5),'Расчет сбытовых надбавок'!$B$2281:'Расчет сбытовых надбавок'!$G$3024,4)</f>
        <v>0.01</v>
      </c>
      <c r="K812" s="108">
        <f>VLOOKUP($A812+ROUND((COLUMN()-2)/24,5),АТС!$A$41:$F$784,5)+VLOOKUP($A812+ROUND((COLUMN()-2)/24,5),'Расчет сбытовых надбавок'!$B$2281:'Расчет сбытовых надбавок'!$G$3024,4)</f>
        <v>19.57</v>
      </c>
      <c r="L812" s="108">
        <f>VLOOKUP($A812+ROUND((COLUMN()-2)/24,5),АТС!$A$41:$F$784,5)+VLOOKUP($A812+ROUND((COLUMN()-2)/24,5),'Расчет сбытовых надбавок'!$B$2281:'Расчет сбытовых надбавок'!$G$3024,4)</f>
        <v>340.28000000000003</v>
      </c>
      <c r="M812" s="108">
        <f>VLOOKUP($A812+ROUND((COLUMN()-2)/24,5),АТС!$A$41:$F$784,5)+VLOOKUP($A812+ROUND((COLUMN()-2)/24,5),'Расчет сбытовых надбавок'!$B$2281:'Расчет сбытовых надбавок'!$G$3024,4)</f>
        <v>342.49</v>
      </c>
      <c r="N812" s="108">
        <f>VLOOKUP($A812+ROUND((COLUMN()-2)/24,5),АТС!$A$41:$F$784,5)+VLOOKUP($A812+ROUND((COLUMN()-2)/24,5),'Расчет сбытовых надбавок'!$B$2281:'Расчет сбытовых надбавок'!$G$3024,4)</f>
        <v>85.53</v>
      </c>
      <c r="O812" s="108">
        <f>VLOOKUP($A812+ROUND((COLUMN()-2)/24,5),АТС!$A$41:$F$784,5)+VLOOKUP($A812+ROUND((COLUMN()-2)/24,5),'Расчет сбытовых надбавок'!$B$2281:'Расчет сбытовых надбавок'!$G$3024,4)</f>
        <v>321.79000000000002</v>
      </c>
      <c r="P812" s="108">
        <f>VLOOKUP($A812+ROUND((COLUMN()-2)/24,5),АТС!$A$41:$F$784,5)+VLOOKUP($A812+ROUND((COLUMN()-2)/24,5),'Расчет сбытовых надбавок'!$B$2281:'Расчет сбытовых надбавок'!$G$3024,4)</f>
        <v>263.01</v>
      </c>
      <c r="Q812" s="108">
        <f>VLOOKUP($A812+ROUND((COLUMN()-2)/24,5),АТС!$A$41:$F$784,5)+VLOOKUP($A812+ROUND((COLUMN()-2)/24,5),'Расчет сбытовых надбавок'!$B$2281:'Расчет сбытовых надбавок'!$G$3024,4)</f>
        <v>245.58</v>
      </c>
      <c r="R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S812" s="108">
        <f>VLOOKUP($A812+ROUND((COLUMN()-2)/24,5),АТС!$A$41:$F$784,5)+VLOOKUP($A812+ROUND((COLUMN()-2)/24,5),'Расчет сбытовых надбавок'!$B$2281:'Расчет сбытовых надбавок'!$G$3024,4)</f>
        <v>241.7</v>
      </c>
      <c r="T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U812" s="108">
        <f>VLOOKUP($A812+ROUND((COLUMN()-2)/24,5),АТС!$A$41:$F$784,5)+VLOOKUP($A812+ROUND((COLUMN()-2)/24,5),'Расчет сбытовых надбавок'!$B$2281:'Расчет сбытовых надбавок'!$G$3024,4)</f>
        <v>73.89</v>
      </c>
      <c r="V812" s="108">
        <f>VLOOKUP($A812+ROUND((COLUMN()-2)/24,5),АТС!$A$41:$F$784,5)+VLOOKUP($A812+ROUND((COLUMN()-2)/24,5),'Расчет сбытовых надбавок'!$B$2281:'Расчет сбытовых надбавок'!$G$3024,4)</f>
        <v>382.26</v>
      </c>
      <c r="W812" s="108">
        <f>VLOOKUP($A812+ROUND((COLUMN()-2)/24,5),АТС!$A$41:$F$784,5)+VLOOKUP($A812+ROUND((COLUMN()-2)/24,5),'Расчет сбытовых надбавок'!$B$2281:'Расчет сбытовых надбавок'!$G$3024,4)</f>
        <v>682.6099999999999</v>
      </c>
      <c r="X812" s="108">
        <f>VLOOKUP($A812+ROUND((COLUMN()-2)/24,5),АТС!$A$41:$F$784,5)+VLOOKUP($A812+ROUND((COLUMN()-2)/24,5),'Расчет сбытовых надбавок'!$B$2281:'Расчет сбытовых надбавок'!$G$3024,4)</f>
        <v>381.65</v>
      </c>
      <c r="Y812" s="108">
        <f>VLOOKUP($A812+ROUND((COLUMN()-2)/24,5),АТС!$A$41:$F$784,5)+VLOOKUP($A812+ROUND((COLUMN()-2)/24,5),'Расчет сбытовых надбавок'!$B$2281:'Расчет сбытовых надбавок'!$G$3024,4)</f>
        <v>306.76</v>
      </c>
    </row>
    <row r="813" spans="1:25" x14ac:dyDescent="0.2">
      <c r="A813" s="88">
        <f t="shared" si="21"/>
        <v>42001</v>
      </c>
      <c r="B813" s="108">
        <f>VLOOKUP($A813+ROUND((COLUMN()-2)/24,5),АТС!$A$41:$F$784,5)+VLOOKUP($A813+ROUND((COLUMN()-2)/24,5),'Расчет сбытовых надбавок'!$B$2281:'Расчет сбытовых надбавок'!$G$3024,4)</f>
        <v>478.8</v>
      </c>
      <c r="C813" s="108">
        <f>VLOOKUP($A813+ROUND((COLUMN()-2)/24,5),АТС!$A$41:$F$784,5)+VLOOKUP($A813+ROUND((COLUMN()-2)/24,5),'Расчет сбытовых надбавок'!$B$2281:'Расчет сбытовых надбавок'!$G$3024,4)</f>
        <v>173.97</v>
      </c>
      <c r="D813" s="108">
        <f>VLOOKUP($A813+ROUND((COLUMN()-2)/24,5),АТС!$A$41:$F$784,5)+VLOOKUP($A813+ROUND((COLUMN()-2)/24,5),'Расчет сбытовых надбавок'!$B$2281:'Расчет сбытовых надбавок'!$G$3024,4)</f>
        <v>242.41</v>
      </c>
      <c r="E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F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08">
        <f>VLOOKUP($A813+ROUND((COLUMN()-2)/24,5),АТС!$A$41:$F$784,5)+VLOOKUP($A813+ROUND((COLUMN()-2)/24,5),'Расчет сбытовых надбавок'!$B$2281:'Расчет сбытовых надбавок'!$G$3024,4)</f>
        <v>142.24</v>
      </c>
      <c r="H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I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8">
        <f>VLOOKUP($A813+ROUND((COLUMN()-2)/24,5),АТС!$A$41:$F$784,5)+VLOOKUP($A813+ROUND((COLUMN()-2)/24,5),'Расчет сбытовых надбавок'!$B$2281:'Расчет сбытовых надбавок'!$G$3024,4)</f>
        <v>421.13</v>
      </c>
      <c r="K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L813" s="108">
        <f>VLOOKUP($A813+ROUND((COLUMN()-2)/24,5),АТС!$A$41:$F$784,5)+VLOOKUP($A813+ROUND((COLUMN()-2)/24,5),'Расчет сбытовых надбавок'!$B$2281:'Расчет сбытовых надбавок'!$G$3024,4)</f>
        <v>102.06</v>
      </c>
      <c r="M813" s="108">
        <f>VLOOKUP($A813+ROUND((COLUMN()-2)/24,5),АТС!$A$41:$F$784,5)+VLOOKUP($A813+ROUND((COLUMN()-2)/24,5),'Расчет сбытовых надбавок'!$B$2281:'Расчет сбытовых надбавок'!$G$3024,4)</f>
        <v>99.95</v>
      </c>
      <c r="N813" s="108">
        <f>VLOOKUP($A813+ROUND((COLUMN()-2)/24,5),АТС!$A$41:$F$784,5)+VLOOKUP($A813+ROUND((COLUMN()-2)/24,5),'Расчет сбытовых надбавок'!$B$2281:'Расчет сбытовых надбавок'!$G$3024,4)</f>
        <v>93.490000000000009</v>
      </c>
      <c r="O813" s="108">
        <f>VLOOKUP($A813+ROUND((COLUMN()-2)/24,5),АТС!$A$41:$F$784,5)+VLOOKUP($A813+ROUND((COLUMN()-2)/24,5),'Расчет сбытовых надбавок'!$B$2281:'Расчет сбытовых надбавок'!$G$3024,4)</f>
        <v>105.14</v>
      </c>
      <c r="P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Q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R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S813" s="108">
        <f>VLOOKUP($A813+ROUND((COLUMN()-2)/24,5),АТС!$A$41:$F$784,5)+VLOOKUP($A813+ROUND((COLUMN()-2)/24,5),'Расчет сбытовых надбавок'!$B$2281:'Расчет сбытовых надбавок'!$G$3024,4)</f>
        <v>316.51</v>
      </c>
      <c r="T813" s="108">
        <f>VLOOKUP($A813+ROUND((COLUMN()-2)/24,5),АТС!$A$41:$F$784,5)+VLOOKUP($A813+ROUND((COLUMN()-2)/24,5),'Расчет сбытовых надбавок'!$B$2281:'Расчет сбытовых надбавок'!$G$3024,4)</f>
        <v>375</v>
      </c>
      <c r="U813" s="108">
        <f>VLOOKUP($A813+ROUND((COLUMN()-2)/24,5),АТС!$A$41:$F$784,5)+VLOOKUP($A813+ROUND((COLUMN()-2)/24,5),'Расчет сбытовых надбавок'!$B$2281:'Расчет сбытовых надбавок'!$G$3024,4)</f>
        <v>71.7</v>
      </c>
      <c r="V813" s="108">
        <f>VLOOKUP($A813+ROUND((COLUMN()-2)/24,5),АТС!$A$41:$F$784,5)+VLOOKUP($A813+ROUND((COLUMN()-2)/24,5),'Расчет сбытовых надбавок'!$B$2281:'Расчет сбытовых надбавок'!$G$3024,4)</f>
        <v>173.4</v>
      </c>
      <c r="W813" s="108">
        <f>VLOOKUP($A813+ROUND((COLUMN()-2)/24,5),АТС!$A$41:$F$784,5)+VLOOKUP($A813+ROUND((COLUMN()-2)/24,5),'Расчет сбытовых надбавок'!$B$2281:'Расчет сбытовых надбавок'!$G$3024,4)</f>
        <v>396.76</v>
      </c>
      <c r="X813" s="108">
        <f>VLOOKUP($A813+ROUND((COLUMN()-2)/24,5),АТС!$A$41:$F$784,5)+VLOOKUP($A813+ROUND((COLUMN()-2)/24,5),'Расчет сбытовых надбавок'!$B$2281:'Расчет сбытовых надбавок'!$G$3024,4)</f>
        <v>824.74</v>
      </c>
      <c r="Y813" s="108">
        <f>VLOOKUP($A813+ROUND((COLUMN()-2)/24,5),АТС!$A$41:$F$784,5)+VLOOKUP($A813+ROUND((COLUMN()-2)/24,5),'Расчет сбытовых надбавок'!$B$2281:'Расчет сбытовых надбавок'!$G$3024,4)</f>
        <v>857.19</v>
      </c>
    </row>
    <row r="814" spans="1:25" x14ac:dyDescent="0.2">
      <c r="A814" s="88">
        <f t="shared" si="21"/>
        <v>42002</v>
      </c>
      <c r="B814" s="108">
        <f>VLOOKUP($A814+ROUND((COLUMN()-2)/24,5),АТС!$A$41:$F$784,5)+VLOOKUP($A814+ROUND((COLUMN()-2)/24,5),'Расчет сбытовых надбавок'!$B$2281:'Расчет сбытовых надбавок'!$G$3024,4)</f>
        <v>470.95</v>
      </c>
      <c r="C814" s="108">
        <f>VLOOKUP($A814+ROUND((COLUMN()-2)/24,5),АТС!$A$41:$F$784,5)+VLOOKUP($A814+ROUND((COLUMN()-2)/24,5),'Расчет сбытовых надбавок'!$B$2281:'Расчет сбытовых надбавок'!$G$3024,4)</f>
        <v>535.54</v>
      </c>
      <c r="D814" s="108">
        <f>VLOOKUP($A814+ROUND((COLUMN()-2)/24,5),АТС!$A$41:$F$784,5)+VLOOKUP($A814+ROUND((COLUMN()-2)/24,5),'Расчет сбытовых надбавок'!$B$2281:'Расчет сбытовых надбавок'!$G$3024,4)</f>
        <v>532.53</v>
      </c>
      <c r="E814" s="108">
        <f>VLOOKUP($A814+ROUND((COLUMN()-2)/24,5),АТС!$A$41:$F$784,5)+VLOOKUP($A814+ROUND((COLUMN()-2)/24,5),'Расчет сбытовых надбавок'!$B$2281:'Расчет сбытовых надбавок'!$G$3024,4)</f>
        <v>47.53</v>
      </c>
      <c r="F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08">
        <f>VLOOKUP($A814+ROUND((COLUMN()-2)/24,5),АТС!$A$41:$F$784,5)+VLOOKUP($A814+ROUND((COLUMN()-2)/24,5),'Расчет сбытовых надбавок'!$B$2281:'Расчет сбытовых надбавок'!$G$3024,4)</f>
        <v>145.46</v>
      </c>
      <c r="I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N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8">
        <f>VLOOKUP($A814+ROUND((COLUMN()-2)/24,5),АТС!$A$41:$F$784,5)+VLOOKUP($A814+ROUND((COLUMN()-2)/24,5),'Расчет сбытовых надбавок'!$B$2281:'Расчет сбытовых надбавок'!$G$3024,4)</f>
        <v>0.01</v>
      </c>
      <c r="P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Q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08">
        <f>VLOOKUP($A814+ROUND((COLUMN()-2)/24,5),АТС!$A$41:$F$784,5)+VLOOKUP($A814+ROUND((COLUMN()-2)/24,5),'Расчет сбытовых надбавок'!$B$2281:'Расчет сбытовых надбавок'!$G$3024,4)</f>
        <v>0.01</v>
      </c>
      <c r="S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8">
        <f>VLOOKUP($A814+ROUND((COLUMN()-2)/24,5),АТС!$A$41:$F$784,5)+VLOOKUP($A814+ROUND((COLUMN()-2)/24,5),'Расчет сбытовых надбавок'!$B$2281:'Расчет сбытовых надбавок'!$G$3024,4)</f>
        <v>0.04</v>
      </c>
      <c r="V814" s="108">
        <f>VLOOKUP($A814+ROUND((COLUMN()-2)/24,5),АТС!$A$41:$F$784,5)+VLOOKUP($A814+ROUND((COLUMN()-2)/24,5),'Расчет сбытовых надбавок'!$B$2281:'Расчет сбытовых надбавок'!$G$3024,4)</f>
        <v>133.6</v>
      </c>
      <c r="W814" s="108">
        <f>VLOOKUP($A814+ROUND((COLUMN()-2)/24,5),АТС!$A$41:$F$784,5)+VLOOKUP($A814+ROUND((COLUMN()-2)/24,5),'Расчет сбытовых надбавок'!$B$2281:'Расчет сбытовых надбавок'!$G$3024,4)</f>
        <v>231.75</v>
      </c>
      <c r="X814" s="108">
        <f>VLOOKUP($A814+ROUND((COLUMN()-2)/24,5),АТС!$A$41:$F$784,5)+VLOOKUP($A814+ROUND((COLUMN()-2)/24,5),'Расчет сбытовых надбавок'!$B$2281:'Расчет сбытовых надбавок'!$G$3024,4)</f>
        <v>337.98999999999995</v>
      </c>
      <c r="Y814" s="108">
        <f>VLOOKUP($A814+ROUND((COLUMN()-2)/24,5),АТС!$A$41:$F$784,5)+VLOOKUP($A814+ROUND((COLUMN()-2)/24,5),'Расчет сбытовых надбавок'!$B$2281:'Расчет сбытовых надбавок'!$G$3024,4)</f>
        <v>115.42</v>
      </c>
    </row>
    <row r="815" spans="1:25" x14ac:dyDescent="0.2">
      <c r="A815" s="88">
        <f t="shared" si="21"/>
        <v>42003</v>
      </c>
      <c r="B815" s="108">
        <f>VLOOKUP($A815+ROUND((COLUMN()-2)/24,5),АТС!$A$41:$F$784,5)+VLOOKUP($A815+ROUND((COLUMN()-2)/24,5),'Расчет сбытовых надбавок'!$B$2281:'Расчет сбытовых надбавок'!$G$3024,4)</f>
        <v>502.96000000000004</v>
      </c>
      <c r="C815" s="108">
        <f>VLOOKUP($A815+ROUND((COLUMN()-2)/24,5),АТС!$A$41:$F$784,5)+VLOOKUP($A815+ROUND((COLUMN()-2)/24,5),'Расчет сбытовых надбавок'!$B$2281:'Расчет сбытовых надбавок'!$G$3024,4)</f>
        <v>645.11</v>
      </c>
      <c r="D815" s="108">
        <f>VLOOKUP($A815+ROUND((COLUMN()-2)/24,5),АТС!$A$41:$F$784,5)+VLOOKUP($A815+ROUND((COLUMN()-2)/24,5),'Расчет сбытовых надбавок'!$B$2281:'Расчет сбытовых надбавок'!$G$3024,4)</f>
        <v>143.36000000000001</v>
      </c>
      <c r="E815" s="108">
        <f>VLOOKUP($A815+ROUND((COLUMN()-2)/24,5),АТС!$A$41:$F$784,5)+VLOOKUP($A815+ROUND((COLUMN()-2)/24,5),'Расчет сбытовых надбавок'!$B$2281:'Расчет сбытовых надбавок'!$G$3024,4)</f>
        <v>144.27000000000001</v>
      </c>
      <c r="F815" s="108">
        <f>VLOOKUP($A815+ROUND((COLUMN()-2)/24,5),АТС!$A$41:$F$784,5)+VLOOKUP($A815+ROUND((COLUMN()-2)/24,5),'Расчет сбытовых надбавок'!$B$2281:'Расчет сбытовых надбавок'!$G$3024,4)</f>
        <v>79.97999999999999</v>
      </c>
      <c r="G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8">
        <f>VLOOKUP($A815+ROUND((COLUMN()-2)/24,5),АТС!$A$41:$F$784,5)+VLOOKUP($A815+ROUND((COLUMN()-2)/24,5),'Расчет сбытовых надбавок'!$B$2281:'Расчет сбытовых надбавок'!$G$3024,4)</f>
        <v>77.05</v>
      </c>
      <c r="I815" s="108">
        <f>VLOOKUP($A815+ROUND((COLUMN()-2)/24,5),АТС!$A$41:$F$784,5)+VLOOKUP($A815+ROUND((COLUMN()-2)/24,5),'Расчет сбытовых надбавок'!$B$2281:'Расчет сбытовых надбавок'!$G$3024,4)</f>
        <v>201</v>
      </c>
      <c r="J815" s="108">
        <f>VLOOKUP($A815+ROUND((COLUMN()-2)/24,5),АТС!$A$41:$F$784,5)+VLOOKUP($A815+ROUND((COLUMN()-2)/24,5),'Расчет сбытовых надбавок'!$B$2281:'Расчет сбытовых надбавок'!$G$3024,4)</f>
        <v>263.12</v>
      </c>
      <c r="K815" s="108">
        <f>VLOOKUP($A815+ROUND((COLUMN()-2)/24,5),АТС!$A$41:$F$784,5)+VLOOKUP($A815+ROUND((COLUMN()-2)/24,5),'Расчет сбытовых надбавок'!$B$2281:'Расчет сбытовых надбавок'!$G$3024,4)</f>
        <v>275.05</v>
      </c>
      <c r="L815" s="108">
        <f>VLOOKUP($A815+ROUND((COLUMN()-2)/24,5),АТС!$A$41:$F$784,5)+VLOOKUP($A815+ROUND((COLUMN()-2)/24,5),'Расчет сбытовых надбавок'!$B$2281:'Расчет сбытовых надбавок'!$G$3024,4)</f>
        <v>297.49</v>
      </c>
      <c r="M815" s="108">
        <f>VLOOKUP($A815+ROUND((COLUMN()-2)/24,5),АТС!$A$41:$F$784,5)+VLOOKUP($A815+ROUND((COLUMN()-2)/24,5),'Расчет сбытовых надбавок'!$B$2281:'Расчет сбытовых надбавок'!$G$3024,4)</f>
        <v>304.47000000000003</v>
      </c>
      <c r="N815" s="108">
        <f>VLOOKUP($A815+ROUND((COLUMN()-2)/24,5),АТС!$A$41:$F$784,5)+VLOOKUP($A815+ROUND((COLUMN()-2)/24,5),'Расчет сбытовых надбавок'!$B$2281:'Расчет сбытовых надбавок'!$G$3024,4)</f>
        <v>389.63</v>
      </c>
      <c r="O815" s="108">
        <f>VLOOKUP($A815+ROUND((COLUMN()-2)/24,5),АТС!$A$41:$F$784,5)+VLOOKUP($A815+ROUND((COLUMN()-2)/24,5),'Расчет сбытовых надбавок'!$B$2281:'Расчет сбытовых надбавок'!$G$3024,4)</f>
        <v>435.22999999999996</v>
      </c>
      <c r="P815" s="108">
        <f>VLOOKUP($A815+ROUND((COLUMN()-2)/24,5),АТС!$A$41:$F$784,5)+VLOOKUP($A815+ROUND((COLUMN()-2)/24,5),'Расчет сбытовых надбавок'!$B$2281:'Расчет сбытовых надбавок'!$G$3024,4)</f>
        <v>454.69</v>
      </c>
      <c r="Q815" s="108">
        <f>VLOOKUP($A815+ROUND((COLUMN()-2)/24,5),АТС!$A$41:$F$784,5)+VLOOKUP($A815+ROUND((COLUMN()-2)/24,5),'Расчет сбытовых надбавок'!$B$2281:'Расчет сбытовых надбавок'!$G$3024,4)</f>
        <v>456.51</v>
      </c>
      <c r="R815" s="108">
        <f>VLOOKUP($A815+ROUND((COLUMN()-2)/24,5),АТС!$A$41:$F$784,5)+VLOOKUP($A815+ROUND((COLUMN()-2)/24,5),'Расчет сбытовых надбавок'!$B$2281:'Расчет сбытовых надбавок'!$G$3024,4)</f>
        <v>183.69</v>
      </c>
      <c r="S815" s="108">
        <f>VLOOKUP($A815+ROUND((COLUMN()-2)/24,5),АТС!$A$41:$F$784,5)+VLOOKUP($A815+ROUND((COLUMN()-2)/24,5),'Расчет сбытовых надбавок'!$B$2281:'Расчет сбытовых надбавок'!$G$3024,4)</f>
        <v>515.07999999999993</v>
      </c>
      <c r="T815" s="108">
        <f>VLOOKUP($A815+ROUND((COLUMN()-2)/24,5),АТС!$A$41:$F$784,5)+VLOOKUP($A815+ROUND((COLUMN()-2)/24,5),'Расчет сбытовых надбавок'!$B$2281:'Расчет сбытовых надбавок'!$G$3024,4)</f>
        <v>593.69000000000005</v>
      </c>
      <c r="U815" s="108">
        <f>VLOOKUP($A815+ROUND((COLUMN()-2)/24,5),АТС!$A$41:$F$784,5)+VLOOKUP($A815+ROUND((COLUMN()-2)/24,5),'Расчет сбытовых надбавок'!$B$2281:'Расчет сбытовых надбавок'!$G$3024,4)</f>
        <v>602.42999999999995</v>
      </c>
      <c r="V815" s="108">
        <f>VLOOKUP($A815+ROUND((COLUMN()-2)/24,5),АТС!$A$41:$F$784,5)+VLOOKUP($A815+ROUND((COLUMN()-2)/24,5),'Расчет сбытовых надбавок'!$B$2281:'Расчет сбытовых надбавок'!$G$3024,4)</f>
        <v>586.4</v>
      </c>
      <c r="W815" s="108">
        <f>VLOOKUP($A815+ROUND((COLUMN()-2)/24,5),АТС!$A$41:$F$784,5)+VLOOKUP($A815+ROUND((COLUMN()-2)/24,5),'Расчет сбытовых надбавок'!$B$2281:'Расчет сбытовых надбавок'!$G$3024,4)</f>
        <v>592.32000000000005</v>
      </c>
      <c r="X815" s="108">
        <f>VLOOKUP($A815+ROUND((COLUMN()-2)/24,5),АТС!$A$41:$F$784,5)+VLOOKUP($A815+ROUND((COLUMN()-2)/24,5),'Расчет сбытовых надбавок'!$B$2281:'Расчет сбытовых надбавок'!$G$3024,4)</f>
        <v>594.58000000000004</v>
      </c>
      <c r="Y815" s="108">
        <f>VLOOKUP($A815+ROUND((COLUMN()-2)/24,5),АТС!$A$41:$F$784,5)+VLOOKUP($A815+ROUND((COLUMN()-2)/24,5),'Расчет сбытовых надбавок'!$B$2281:'Расчет сбытовых надбавок'!$G$3024,4)</f>
        <v>161.42000000000002</v>
      </c>
    </row>
    <row r="816" spans="1:25" x14ac:dyDescent="0.2">
      <c r="A816" s="88">
        <f t="shared" si="21"/>
        <v>42004</v>
      </c>
      <c r="B816" s="108">
        <f>VLOOKUP($A816+ROUND((COLUMN()-2)/24,5),АТС!$A$41:$F$784,5)+VLOOKUP($A816+ROUND((COLUMN()-2)/24,5),'Расчет сбытовых надбавок'!$B$2281:'Расчет сбытовых надбавок'!$G$3024,4)</f>
        <v>22.75</v>
      </c>
      <c r="C816" s="108">
        <f>VLOOKUP($A816+ROUND((COLUMN()-2)/24,5),АТС!$A$41:$F$784,5)+VLOOKUP($A816+ROUND((COLUMN()-2)/24,5),'Расчет сбытовых надбавок'!$B$2281:'Расчет сбытовых надбавок'!$G$3024,4)</f>
        <v>24.36</v>
      </c>
      <c r="D816" s="108">
        <f>VLOOKUP($A816+ROUND((COLUMN()-2)/24,5),АТС!$A$41:$F$784,5)+VLOOKUP($A816+ROUND((COLUMN()-2)/24,5),'Расчет сбытовых надбавок'!$B$2281:'Расчет сбытовых надбавок'!$G$3024,4)</f>
        <v>58.790000000000006</v>
      </c>
      <c r="E816" s="108">
        <f>VLOOKUP($A816+ROUND((COLUMN()-2)/24,5),АТС!$A$41:$F$784,5)+VLOOKUP($A816+ROUND((COLUMN()-2)/24,5),'Расчет сбытовых надбавок'!$B$2281:'Расчет сбытовых надбавок'!$G$3024,4)</f>
        <v>7.5600000000000005</v>
      </c>
      <c r="F816" s="108">
        <f>VLOOKUP($A816+ROUND((COLUMN()-2)/24,5),АТС!$A$41:$F$784,5)+VLOOKUP($A816+ROUND((COLUMN()-2)/24,5),'Расчет сбытовых надбавок'!$B$2281:'Расчет сбытовых надбавок'!$G$3024,4)</f>
        <v>44.51</v>
      </c>
      <c r="G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8">
        <f>VLOOKUP($A816+ROUND((COLUMN()-2)/24,5),АТС!$A$41:$F$784,5)+VLOOKUP($A816+ROUND((COLUMN()-2)/24,5),'Расчет сбытовых надбавок'!$B$2281:'Расчет сбытовых надбавок'!$G$3024,4)</f>
        <v>215.34</v>
      </c>
      <c r="J816" s="108">
        <f>VLOOKUP($A816+ROUND((COLUMN()-2)/24,5),АТС!$A$41:$F$784,5)+VLOOKUP($A816+ROUND((COLUMN()-2)/24,5),'Расчет сбытовых надбавок'!$B$2281:'Расчет сбытовых надбавок'!$G$3024,4)</f>
        <v>290.76</v>
      </c>
      <c r="K816" s="108">
        <f>VLOOKUP($A816+ROUND((COLUMN()-2)/24,5),АТС!$A$41:$F$784,5)+VLOOKUP($A816+ROUND((COLUMN()-2)/24,5),'Расчет сбытовых надбавок'!$B$2281:'Расчет сбытовых надбавок'!$G$3024,4)</f>
        <v>391.02</v>
      </c>
      <c r="L816" s="108">
        <f>VLOOKUP($A816+ROUND((COLUMN()-2)/24,5),АТС!$A$41:$F$784,5)+VLOOKUP($A816+ROUND((COLUMN()-2)/24,5),'Расчет сбытовых надбавок'!$B$2281:'Расчет сбытовых надбавок'!$G$3024,4)</f>
        <v>556.5</v>
      </c>
      <c r="M816" s="108">
        <f>VLOOKUP($A816+ROUND((COLUMN()-2)/24,5),АТС!$A$41:$F$784,5)+VLOOKUP($A816+ROUND((COLUMN()-2)/24,5),'Расчет сбытовых надбавок'!$B$2281:'Расчет сбытовых надбавок'!$G$3024,4)</f>
        <v>242.76999999999998</v>
      </c>
      <c r="N816" s="108">
        <f>VLOOKUP($A816+ROUND((COLUMN()-2)/24,5),АТС!$A$41:$F$784,5)+VLOOKUP($A816+ROUND((COLUMN()-2)/24,5),'Расчет сбытовых надбавок'!$B$2281:'Расчет сбытовых надбавок'!$G$3024,4)</f>
        <v>279.12</v>
      </c>
      <c r="O816" s="108">
        <f>VLOOKUP($A816+ROUND((COLUMN()-2)/24,5),АТС!$A$41:$F$784,5)+VLOOKUP($A816+ROUND((COLUMN()-2)/24,5),'Расчет сбытовых надбавок'!$B$2281:'Расчет сбытовых надбавок'!$G$3024,4)</f>
        <v>224.14999999999998</v>
      </c>
      <c r="P816" s="108">
        <f>VLOOKUP($A816+ROUND((COLUMN()-2)/24,5),АТС!$A$41:$F$784,5)+VLOOKUP($A816+ROUND((COLUMN()-2)/24,5),'Расчет сбытовых надбавок'!$B$2281:'Расчет сбытовых надбавок'!$G$3024,4)</f>
        <v>640.76</v>
      </c>
      <c r="Q816" s="108">
        <f>VLOOKUP($A816+ROUND((COLUMN()-2)/24,5),АТС!$A$41:$F$784,5)+VLOOKUP($A816+ROUND((COLUMN()-2)/24,5),'Расчет сбытовых надбавок'!$B$2281:'Расчет сбытовых надбавок'!$G$3024,4)</f>
        <v>550.29</v>
      </c>
      <c r="R816" s="108">
        <f>VLOOKUP($A816+ROUND((COLUMN()-2)/24,5),АТС!$A$41:$F$784,5)+VLOOKUP($A816+ROUND((COLUMN()-2)/24,5),'Расчет сбытовых надбавок'!$B$2281:'Расчет сбытовых надбавок'!$G$3024,4)</f>
        <v>200.03</v>
      </c>
      <c r="S816" s="108">
        <f>VLOOKUP($A816+ROUND((COLUMN()-2)/24,5),АТС!$A$41:$F$784,5)+VLOOKUP($A816+ROUND((COLUMN()-2)/24,5),'Расчет сбытовых надбавок'!$B$2281:'Расчет сбытовых надбавок'!$G$3024,4)</f>
        <v>212.73999999999998</v>
      </c>
      <c r="T816" s="108">
        <f>VLOOKUP($A816+ROUND((COLUMN()-2)/24,5),АТС!$A$41:$F$784,5)+VLOOKUP($A816+ROUND((COLUMN()-2)/24,5),'Расчет сбытовых надбавок'!$B$2281:'Расчет сбытовых надбавок'!$G$3024,4)</f>
        <v>307.36</v>
      </c>
      <c r="U816" s="108">
        <f>VLOOKUP($A816+ROUND((COLUMN()-2)/24,5),АТС!$A$41:$F$784,5)+VLOOKUP($A816+ROUND((COLUMN()-2)/24,5),'Расчет сбытовых надбавок'!$B$2281:'Расчет сбытовых надбавок'!$G$3024,4)</f>
        <v>423.72999999999996</v>
      </c>
      <c r="V816" s="108">
        <f>VLOOKUP($A816+ROUND((COLUMN()-2)/24,5),АТС!$A$41:$F$784,5)+VLOOKUP($A816+ROUND((COLUMN()-2)/24,5),'Расчет сбытовых надбавок'!$B$2281:'Расчет сбытовых надбавок'!$G$3024,4)</f>
        <v>413.90999999999997</v>
      </c>
      <c r="W816" s="108">
        <f>VLOOKUP($A816+ROUND((COLUMN()-2)/24,5),АТС!$A$41:$F$784,5)+VLOOKUP($A816+ROUND((COLUMN()-2)/24,5),'Расчет сбытовых надбавок'!$B$2281:'Расчет сбытовых надбавок'!$G$3024,4)</f>
        <v>544.16</v>
      </c>
      <c r="X816" s="108">
        <f>VLOOKUP($A816+ROUND((COLUMN()-2)/24,5),АТС!$A$41:$F$784,5)+VLOOKUP($A816+ROUND((COLUMN()-2)/24,5),'Расчет сбытовых надбавок'!$B$2281:'Расчет сбытовых надбавок'!$G$3024,4)</f>
        <v>205.5</v>
      </c>
      <c r="Y816" s="108">
        <f>VLOOKUP($A816+ROUND((COLUMN()-2)/24,5),АТС!$A$41:$F$784,5)+VLOOKUP($A816+ROUND((COLUMN()-2)/24,5),'Расчет сбытовых надбавок'!$B$2281:'Расчет сбытовых надбавок'!$G$3024,4)</f>
        <v>52.39</v>
      </c>
    </row>
    <row r="817" spans="1:27" ht="12.75" customHeight="1" x14ac:dyDescent="0.25">
      <c r="A817" s="102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1"/>
    </row>
    <row r="818" spans="1:27" x14ac:dyDescent="0.25">
      <c r="A818" s="96" t="s">
        <v>158</v>
      </c>
      <c r="B818" s="87"/>
      <c r="C818" s="87"/>
      <c r="D818" s="87"/>
    </row>
    <row r="819" spans="1:27" ht="12.75" customHeight="1" x14ac:dyDescent="0.2">
      <c r="A819" s="165" t="s">
        <v>49</v>
      </c>
      <c r="B819" s="168" t="s">
        <v>161</v>
      </c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70"/>
    </row>
    <row r="820" spans="1:27" ht="12.75" customHeight="1" x14ac:dyDescent="0.2">
      <c r="A820" s="166"/>
      <c r="B820" s="171"/>
      <c r="C820" s="172"/>
      <c r="D820" s="172"/>
      <c r="E820" s="172"/>
      <c r="F820" s="172"/>
      <c r="G820" s="172"/>
      <c r="H820" s="172"/>
      <c r="I820" s="172"/>
      <c r="J820" s="172"/>
      <c r="K820" s="172"/>
      <c r="L820" s="172"/>
      <c r="M820" s="172"/>
      <c r="N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3"/>
    </row>
    <row r="821" spans="1:27" s="121" customFormat="1" ht="12.75" customHeight="1" x14ac:dyDescent="0.2">
      <c r="A821" s="166"/>
      <c r="B821" s="206" t="s">
        <v>129</v>
      </c>
      <c r="C821" s="202" t="s">
        <v>130</v>
      </c>
      <c r="D821" s="202" t="s">
        <v>131</v>
      </c>
      <c r="E821" s="202" t="s">
        <v>132</v>
      </c>
      <c r="F821" s="202" t="s">
        <v>133</v>
      </c>
      <c r="G821" s="202" t="s">
        <v>134</v>
      </c>
      <c r="H821" s="202" t="s">
        <v>135</v>
      </c>
      <c r="I821" s="202" t="s">
        <v>136</v>
      </c>
      <c r="J821" s="202" t="s">
        <v>137</v>
      </c>
      <c r="K821" s="202" t="s">
        <v>138</v>
      </c>
      <c r="L821" s="202" t="s">
        <v>139</v>
      </c>
      <c r="M821" s="202" t="s">
        <v>140</v>
      </c>
      <c r="N821" s="204" t="s">
        <v>141</v>
      </c>
      <c r="O821" s="202" t="s">
        <v>142</v>
      </c>
      <c r="P821" s="202" t="s">
        <v>143</v>
      </c>
      <c r="Q821" s="202" t="s">
        <v>144</v>
      </c>
      <c r="R821" s="202" t="s">
        <v>145</v>
      </c>
      <c r="S821" s="202" t="s">
        <v>146</v>
      </c>
      <c r="T821" s="202" t="s">
        <v>147</v>
      </c>
      <c r="U821" s="202" t="s">
        <v>148</v>
      </c>
      <c r="V821" s="202" t="s">
        <v>149</v>
      </c>
      <c r="W821" s="202" t="s">
        <v>150</v>
      </c>
      <c r="X821" s="202" t="s">
        <v>151</v>
      </c>
      <c r="Y821" s="202" t="s">
        <v>152</v>
      </c>
    </row>
    <row r="822" spans="1:27" s="121" customFormat="1" ht="11.25" customHeight="1" x14ac:dyDescent="0.2">
      <c r="A822" s="167"/>
      <c r="B822" s="207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03"/>
      <c r="N822" s="205"/>
      <c r="O822" s="203"/>
      <c r="P822" s="203"/>
      <c r="Q822" s="203"/>
      <c r="R822" s="203"/>
      <c r="S822" s="203"/>
      <c r="T822" s="203"/>
      <c r="U822" s="203"/>
      <c r="V822" s="203"/>
      <c r="W822" s="203"/>
      <c r="X822" s="203"/>
      <c r="Y822" s="203"/>
    </row>
    <row r="823" spans="1:27" ht="15.75" customHeight="1" x14ac:dyDescent="0.2">
      <c r="A823" s="88">
        <f>A786</f>
        <v>41974</v>
      </c>
      <c r="B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C823" s="108">
        <f>VLOOKUP($A823+ROUND((COLUMN()-2)/24,5),АТС!$A$41:$F$784,5)+VLOOKUP($A823+ROUND((COLUMN()-2)/24,5),'Расчет сбытовых надбавок'!$B$2281:'Расчет сбытовых надбавок'!$G$3024,5)</f>
        <v>37.230000000000004</v>
      </c>
      <c r="D823" s="108">
        <f>VLOOKUP($A823+ROUND((COLUMN()-2)/24,5),АТС!$A$41:$F$784,5)+VLOOKUP($A823+ROUND((COLUMN()-2)/24,5),'Расчет сбытовых надбавок'!$B$2281:'Расчет сбытовых надбавок'!$G$3024,5)</f>
        <v>83.46</v>
      </c>
      <c r="E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F823" s="108">
        <f>VLOOKUP($A823+ROUND((COLUMN()-2)/24,5),АТС!$A$41:$F$784,5)+VLOOKUP($A823+ROUND((COLUMN()-2)/24,5),'Расчет сбытовых надбавок'!$B$2281:'Расчет сбытовых надбавок'!$G$3024,5)</f>
        <v>0.53</v>
      </c>
      <c r="G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0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L823" s="108">
        <f>VLOOKUP($A823+ROUND((COLUMN()-2)/24,5),АТС!$A$41:$F$784,5)+VLOOKUP($A823+ROUND((COLUMN()-2)/24,5),'Расчет сбытовых надбавок'!$B$2281:'Расчет сбытовых надбавок'!$G$3024,5)</f>
        <v>3</v>
      </c>
      <c r="M823" s="108">
        <f>VLOOKUP($A823+ROUND((COLUMN()-2)/24,5),АТС!$A$41:$F$784,5)+VLOOKUP($A823+ROUND((COLUMN()-2)/24,5),'Расчет сбытовых надбавок'!$B$2281:'Расчет сбытовых надбавок'!$G$3024,5)</f>
        <v>9.2900000000000009</v>
      </c>
      <c r="N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O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P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S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U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08">
        <f>VLOOKUP($A823+ROUND((COLUMN()-2)/24,5),АТС!$A$41:$F$784,5)+VLOOKUP($A823+ROUND((COLUMN()-2)/24,5),'Расчет сбытовых надбавок'!$B$2281:'Расчет сбытовых надбавок'!$G$3024,5)</f>
        <v>0.43</v>
      </c>
      <c r="X823" s="108">
        <f>VLOOKUP($A823+ROUND((COLUMN()-2)/24,5),АТС!$A$41:$F$784,5)+VLOOKUP($A823+ROUND((COLUMN()-2)/24,5),'Расчет сбытовых надбавок'!$B$2281:'Расчет сбытовых надбавок'!$G$3024,5)</f>
        <v>784.97</v>
      </c>
      <c r="Y823" s="108">
        <f>VLOOKUP($A823+ROUND((COLUMN()-2)/24,5),АТС!$A$41:$F$784,5)+VLOOKUP($A823+ROUND((COLUMN()-2)/24,5),'Расчет сбытовых надбавок'!$B$2281:'Расчет сбытовых надбавок'!$G$3024,5)</f>
        <v>294.03000000000003</v>
      </c>
      <c r="AA823" s="89"/>
    </row>
    <row r="824" spans="1:27" x14ac:dyDescent="0.2">
      <c r="A824" s="88">
        <f>A823+1</f>
        <v>41975</v>
      </c>
      <c r="B824" s="108">
        <f>VLOOKUP($A824+ROUND((COLUMN()-2)/24,5),АТС!$A$41:$F$784,5)+VLOOKUP($A824+ROUND((COLUMN()-2)/24,5),'Расчет сбытовых надбавок'!$B$2281:'Расчет сбытовых надбавок'!$G$3024,5)</f>
        <v>51.489999999999995</v>
      </c>
      <c r="C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D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E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F824" s="108">
        <f>VLOOKUP($A824+ROUND((COLUMN()-2)/24,5),АТС!$A$41:$F$784,5)+VLOOKUP($A824+ROUND((COLUMN()-2)/24,5),'Расчет сбытовых надбавок'!$B$2281:'Расчет сбытовых надбавок'!$G$3024,5)</f>
        <v>13.44</v>
      </c>
      <c r="G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8">
        <f>VLOOKUP($A824+ROUND((COLUMN()-2)/24,5),АТС!$A$41:$F$784,5)+VLOOKUP($A824+ROUND((COLUMN()-2)/24,5),'Расчет сбытовых надбавок'!$B$2281:'Расчет сбытовых надбавок'!$G$3024,5)</f>
        <v>150.84</v>
      </c>
      <c r="K824" s="108">
        <f>VLOOKUP($A824+ROUND((COLUMN()-2)/24,5),АТС!$A$41:$F$784,5)+VLOOKUP($A824+ROUND((COLUMN()-2)/24,5),'Расчет сбытовых надбавок'!$B$2281:'Расчет сбытовых надбавок'!$G$3024,5)</f>
        <v>472.47</v>
      </c>
      <c r="L824" s="108">
        <f>VLOOKUP($A824+ROUND((COLUMN()-2)/24,5),АТС!$A$41:$F$784,5)+VLOOKUP($A824+ROUND((COLUMN()-2)/24,5),'Расчет сбытовых надбавок'!$B$2281:'Расчет сбытовых надбавок'!$G$3024,5)</f>
        <v>399.28</v>
      </c>
      <c r="M824" s="108">
        <f>VLOOKUP($A824+ROUND((COLUMN()-2)/24,5),АТС!$A$41:$F$784,5)+VLOOKUP($A824+ROUND((COLUMN()-2)/24,5),'Расчет сбытовых надбавок'!$B$2281:'Расчет сбытовых надбавок'!$G$3024,5)</f>
        <v>176.73</v>
      </c>
      <c r="N824" s="108">
        <f>VLOOKUP($A824+ROUND((COLUMN()-2)/24,5),АТС!$A$41:$F$784,5)+VLOOKUP($A824+ROUND((COLUMN()-2)/24,5),'Расчет сбытовых надбавок'!$B$2281:'Расчет сбытовых надбавок'!$G$3024,5)</f>
        <v>224.86</v>
      </c>
      <c r="O824" s="108">
        <f>VLOOKUP($A824+ROUND((COLUMN()-2)/24,5),АТС!$A$41:$F$784,5)+VLOOKUP($A824+ROUND((COLUMN()-2)/24,5),'Расчет сбытовых надбавок'!$B$2281:'Расчет сбытовых надбавок'!$G$3024,5)</f>
        <v>126.86999999999999</v>
      </c>
      <c r="P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Q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R824" s="108">
        <f>VLOOKUP($A824+ROUND((COLUMN()-2)/24,5),АТС!$A$41:$F$784,5)+VLOOKUP($A824+ROUND((COLUMN()-2)/24,5),'Расчет сбытовых надбавок'!$B$2281:'Расчет сбытовых надбавок'!$G$3024,5)</f>
        <v>62.21</v>
      </c>
      <c r="S824" s="108">
        <f>VLOOKUP($A824+ROUND((COLUMN()-2)/24,5),АТС!$A$41:$F$784,5)+VLOOKUP($A824+ROUND((COLUMN()-2)/24,5),'Расчет сбытовых надбавок'!$B$2281:'Расчет сбытовых надбавок'!$G$3024,5)</f>
        <v>689.01</v>
      </c>
      <c r="T824" s="108">
        <f>VLOOKUP($A824+ROUND((COLUMN()-2)/24,5),АТС!$A$41:$F$784,5)+VLOOKUP($A824+ROUND((COLUMN()-2)/24,5),'Расчет сбытовых надбавок'!$B$2281:'Расчет сбытовых надбавок'!$G$3024,5)</f>
        <v>399.31</v>
      </c>
      <c r="U824" s="108">
        <f>VLOOKUP($A824+ROUND((COLUMN()-2)/24,5),АТС!$A$41:$F$784,5)+VLOOKUP($A824+ROUND((COLUMN()-2)/24,5),'Расчет сбытовых надбавок'!$B$2281:'Расчет сбытовых надбавок'!$G$3024,5)</f>
        <v>593.23</v>
      </c>
      <c r="V824" s="108">
        <f>VLOOKUP($A824+ROUND((COLUMN()-2)/24,5),АТС!$A$41:$F$784,5)+VLOOKUP($A824+ROUND((COLUMN()-2)/24,5),'Расчет сбытовых надбавок'!$B$2281:'Расчет сбытовых надбавок'!$G$3024,5)</f>
        <v>347.71000000000004</v>
      </c>
      <c r="W824" s="108">
        <f>VLOOKUP($A824+ROUND((COLUMN()-2)/24,5),АТС!$A$41:$F$784,5)+VLOOKUP($A824+ROUND((COLUMN()-2)/24,5),'Расчет сбытовых надбавок'!$B$2281:'Расчет сбытовых надбавок'!$G$3024,5)</f>
        <v>399.34000000000003</v>
      </c>
      <c r="X824" s="108">
        <f>VLOOKUP($A824+ROUND((COLUMN()-2)/24,5),АТС!$A$41:$F$784,5)+VLOOKUP($A824+ROUND((COLUMN()-2)/24,5),'Расчет сбытовых надбавок'!$B$2281:'Расчет сбытовых надбавок'!$G$3024,5)</f>
        <v>635.21</v>
      </c>
      <c r="Y824" s="108">
        <f>VLOOKUP($A824+ROUND((COLUMN()-2)/24,5),АТС!$A$41:$F$784,5)+VLOOKUP($A824+ROUND((COLUMN()-2)/24,5),'Расчет сбытовых надбавок'!$B$2281:'Расчет сбытовых надбавок'!$G$3024,5)</f>
        <v>340.07000000000005</v>
      </c>
    </row>
    <row r="825" spans="1:27" x14ac:dyDescent="0.2">
      <c r="A825" s="88">
        <f t="shared" ref="A825:A853" si="22">A824+1</f>
        <v>41976</v>
      </c>
      <c r="B825" s="108">
        <f>VLOOKUP($A825+ROUND((COLUMN()-2)/24,5),АТС!$A$41:$F$784,5)+VLOOKUP($A825+ROUND((COLUMN()-2)/24,5),'Расчет сбытовых надбавок'!$B$2281:'Расчет сбытовых надбавок'!$G$3024,5)</f>
        <v>34.980000000000004</v>
      </c>
      <c r="C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D825" s="108">
        <f>VLOOKUP($A825+ROUND((COLUMN()-2)/24,5),АТС!$A$41:$F$784,5)+VLOOKUP($A825+ROUND((COLUMN()-2)/24,5),'Расчет сбытовых надбавок'!$B$2281:'Расчет сбытовых надбавок'!$G$3024,5)</f>
        <v>80.290000000000006</v>
      </c>
      <c r="E825" s="108">
        <f>VLOOKUP($A825+ROUND((COLUMN()-2)/24,5),АТС!$A$41:$F$784,5)+VLOOKUP($A825+ROUND((COLUMN()-2)/24,5),'Расчет сбытовых надбавок'!$B$2281:'Расчет сбытовых надбавок'!$G$3024,5)</f>
        <v>36.96</v>
      </c>
      <c r="F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G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8">
        <f>VLOOKUP($A825+ROUND((COLUMN()-2)/24,5),АТС!$A$41:$F$784,5)+VLOOKUP($A825+ROUND((COLUMN()-2)/24,5),'Расчет сбытовых надбавок'!$B$2281:'Расчет сбытовых надбавок'!$G$3024,5)</f>
        <v>30.049999999999997</v>
      </c>
      <c r="I825" s="108">
        <f>VLOOKUP($A825+ROUND((COLUMN()-2)/24,5),АТС!$A$41:$F$784,5)+VLOOKUP($A825+ROUND((COLUMN()-2)/24,5),'Расчет сбытовых надбавок'!$B$2281:'Расчет сбытовых надбавок'!$G$3024,5)</f>
        <v>9.14</v>
      </c>
      <c r="J825" s="108">
        <f>VLOOKUP($A825+ROUND((COLUMN()-2)/24,5),АТС!$A$41:$F$784,5)+VLOOKUP($A825+ROUND((COLUMN()-2)/24,5),'Расчет сбытовых надбавок'!$B$2281:'Расчет сбытовых надбавок'!$G$3024,5)</f>
        <v>64.69</v>
      </c>
      <c r="K825" s="108">
        <f>VLOOKUP($A825+ROUND((COLUMN()-2)/24,5),АТС!$A$41:$F$784,5)+VLOOKUP($A825+ROUND((COLUMN()-2)/24,5),'Расчет сбытовых надбавок'!$B$2281:'Расчет сбытовых надбавок'!$G$3024,5)</f>
        <v>243.52999999999997</v>
      </c>
      <c r="L825" s="108">
        <f>VLOOKUP($A825+ROUND((COLUMN()-2)/24,5),АТС!$A$41:$F$784,5)+VLOOKUP($A825+ROUND((COLUMN()-2)/24,5),'Расчет сбытовых надбавок'!$B$2281:'Расчет сбытовых надбавок'!$G$3024,5)</f>
        <v>315.39</v>
      </c>
      <c r="M825" s="108">
        <f>VLOOKUP($A825+ROUND((COLUMN()-2)/24,5),АТС!$A$41:$F$784,5)+VLOOKUP($A825+ROUND((COLUMN()-2)/24,5),'Расчет сбытовых надбавок'!$B$2281:'Расчет сбытовых надбавок'!$G$3024,5)</f>
        <v>338.62</v>
      </c>
      <c r="N825" s="108">
        <f>VLOOKUP($A825+ROUND((COLUMN()-2)/24,5),АТС!$A$41:$F$784,5)+VLOOKUP($A825+ROUND((COLUMN()-2)/24,5),'Расчет сбытовых надбавок'!$B$2281:'Расчет сбытовых надбавок'!$G$3024,5)</f>
        <v>30.04</v>
      </c>
      <c r="O825" s="108">
        <f>VLOOKUP($A825+ROUND((COLUMN()-2)/24,5),АТС!$A$41:$F$784,5)+VLOOKUP($A825+ROUND((COLUMN()-2)/24,5),'Расчет сбытовых надбавок'!$B$2281:'Расчет сбытовых надбавок'!$G$3024,5)</f>
        <v>36.83</v>
      </c>
      <c r="P825" s="108">
        <f>VLOOKUP($A825+ROUND((COLUMN()-2)/24,5),АТС!$A$41:$F$784,5)+VLOOKUP($A825+ROUND((COLUMN()-2)/24,5),'Расчет сбытовых надбавок'!$B$2281:'Расчет сбытовых надбавок'!$G$3024,5)</f>
        <v>37.089999999999996</v>
      </c>
      <c r="Q825" s="108">
        <f>VLOOKUP($A825+ROUND((COLUMN()-2)/24,5),АТС!$A$41:$F$784,5)+VLOOKUP($A825+ROUND((COLUMN()-2)/24,5),'Расчет сбытовых надбавок'!$B$2281:'Расчет сбытовых надбавок'!$G$3024,5)</f>
        <v>46.31</v>
      </c>
      <c r="R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U825" s="108">
        <f>VLOOKUP($A825+ROUND((COLUMN()-2)/24,5),АТС!$A$41:$F$784,5)+VLOOKUP($A825+ROUND((COLUMN()-2)/24,5),'Расчет сбытовых надбавок'!$B$2281:'Расчет сбытовых надбавок'!$G$3024,5)</f>
        <v>2.7800000000000002</v>
      </c>
      <c r="V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08">
        <f>VLOOKUP($A825+ROUND((COLUMN()-2)/24,5),АТС!$A$41:$F$784,5)+VLOOKUP($A825+ROUND((COLUMN()-2)/24,5),'Расчет сбытовых надбавок'!$B$2281:'Расчет сбытовых надбавок'!$G$3024,5)</f>
        <v>56.23</v>
      </c>
      <c r="X825" s="108">
        <f>VLOOKUP($A825+ROUND((COLUMN()-2)/24,5),АТС!$A$41:$F$784,5)+VLOOKUP($A825+ROUND((COLUMN()-2)/24,5),'Расчет сбытовых надбавок'!$B$2281:'Расчет сбытовых надбавок'!$G$3024,5)</f>
        <v>843.6099999999999</v>
      </c>
      <c r="Y825" s="108">
        <f>VLOOKUP($A825+ROUND((COLUMN()-2)/24,5),АТС!$A$41:$F$784,5)+VLOOKUP($A825+ROUND((COLUMN()-2)/24,5),'Расчет сбытовых надбавок'!$B$2281:'Расчет сбытовых надбавок'!$G$3024,5)</f>
        <v>887.83999999999992</v>
      </c>
    </row>
    <row r="826" spans="1:27" x14ac:dyDescent="0.2">
      <c r="A826" s="88">
        <f t="shared" si="22"/>
        <v>41977</v>
      </c>
      <c r="B826" s="108">
        <f>VLOOKUP($A826+ROUND((COLUMN()-2)/24,5),АТС!$A$41:$F$784,5)+VLOOKUP($A826+ROUND((COLUMN()-2)/24,5),'Расчет сбытовых надбавок'!$B$2281:'Расчет сбытовых надбавок'!$G$3024,5)</f>
        <v>622.6</v>
      </c>
      <c r="C826" s="108">
        <f>VLOOKUP($A826+ROUND((COLUMN()-2)/24,5),АТС!$A$41:$F$784,5)+VLOOKUP($A826+ROUND((COLUMN()-2)/24,5),'Расчет сбытовых надбавок'!$B$2281:'Расчет сбытовых надбавок'!$G$3024,5)</f>
        <v>495.54999999999995</v>
      </c>
      <c r="D826" s="108">
        <f>VLOOKUP($A826+ROUND((COLUMN()-2)/24,5),АТС!$A$41:$F$784,5)+VLOOKUP($A826+ROUND((COLUMN()-2)/24,5),'Расчет сбытовых надбавок'!$B$2281:'Расчет сбытовых надбавок'!$G$3024,5)</f>
        <v>12.56</v>
      </c>
      <c r="E826" s="108">
        <f>VLOOKUP($A826+ROUND((COLUMN()-2)/24,5),АТС!$A$41:$F$784,5)+VLOOKUP($A826+ROUND((COLUMN()-2)/24,5),'Расчет сбытовых надбавок'!$B$2281:'Расчет сбытовых надбавок'!$G$3024,5)</f>
        <v>0.63</v>
      </c>
      <c r="F826" s="108">
        <f>VLOOKUP($A826+ROUND((COLUMN()-2)/24,5),АТС!$A$41:$F$784,5)+VLOOKUP($A826+ROUND((COLUMN()-2)/24,5),'Расчет сбытовых надбавок'!$B$2281:'Расчет сбытовых надбавок'!$G$3024,5)</f>
        <v>243.64000000000001</v>
      </c>
      <c r="G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M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N826" s="108">
        <f>VLOOKUP($A826+ROUND((COLUMN()-2)/24,5),АТС!$A$41:$F$784,5)+VLOOKUP($A826+ROUND((COLUMN()-2)/24,5),'Расчет сбытовых надбавок'!$B$2281:'Расчет сбытовых надбавок'!$G$3024,5)</f>
        <v>92.9</v>
      </c>
      <c r="O826" s="108">
        <f>VLOOKUP($A826+ROUND((COLUMN()-2)/24,5),АТС!$A$41:$F$784,5)+VLOOKUP($A826+ROUND((COLUMN()-2)/24,5),'Расчет сбытовых надбавок'!$B$2281:'Расчет сбытовых надбавок'!$G$3024,5)</f>
        <v>185.08</v>
      </c>
      <c r="P826" s="108">
        <f>VLOOKUP($A826+ROUND((COLUMN()-2)/24,5),АТС!$A$41:$F$784,5)+VLOOKUP($A826+ROUND((COLUMN()-2)/24,5),'Расчет сбытовых надбавок'!$B$2281:'Расчет сбытовых надбавок'!$G$3024,5)</f>
        <v>174.39</v>
      </c>
      <c r="Q826" s="108">
        <f>VLOOKUP($A826+ROUND((COLUMN()-2)/24,5),АТС!$A$41:$F$784,5)+VLOOKUP($A826+ROUND((COLUMN()-2)/24,5),'Расчет сбытовых надбавок'!$B$2281:'Расчет сбытовых надбавок'!$G$3024,5)</f>
        <v>64.94</v>
      </c>
      <c r="R826" s="108">
        <f>VLOOKUP($A826+ROUND((COLUMN()-2)/24,5),АТС!$A$41:$F$784,5)+VLOOKUP($A826+ROUND((COLUMN()-2)/24,5),'Расчет сбытовых надбавок'!$B$2281:'Расчет сбытовых надбавок'!$G$3024,5)</f>
        <v>0.01</v>
      </c>
      <c r="S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U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08">
        <f>VLOOKUP($A826+ROUND((COLUMN()-2)/24,5),АТС!$A$41:$F$784,5)+VLOOKUP($A826+ROUND((COLUMN()-2)/24,5),'Расчет сбытовых надбавок'!$B$2281:'Расчет сбытовых надбавок'!$G$3024,5)</f>
        <v>150.63</v>
      </c>
      <c r="W826" s="108">
        <f>VLOOKUP($A826+ROUND((COLUMN()-2)/24,5),АТС!$A$41:$F$784,5)+VLOOKUP($A826+ROUND((COLUMN()-2)/24,5),'Расчет сбытовых надбавок'!$B$2281:'Расчет сбытовых надбавок'!$G$3024,5)</f>
        <v>251.68</v>
      </c>
      <c r="X826" s="108">
        <f>VLOOKUP($A826+ROUND((COLUMN()-2)/24,5),АТС!$A$41:$F$784,5)+VLOOKUP($A826+ROUND((COLUMN()-2)/24,5),'Расчет сбытовых надбавок'!$B$2281:'Расчет сбытовых надбавок'!$G$3024,5)</f>
        <v>329.40999999999997</v>
      </c>
      <c r="Y826" s="108">
        <f>VLOOKUP($A826+ROUND((COLUMN()-2)/24,5),АТС!$A$41:$F$784,5)+VLOOKUP($A826+ROUND((COLUMN()-2)/24,5),'Расчет сбытовых надбавок'!$B$2281:'Расчет сбытовых надбавок'!$G$3024,5)</f>
        <v>183.64000000000001</v>
      </c>
    </row>
    <row r="827" spans="1:27" x14ac:dyDescent="0.2">
      <c r="A827" s="88">
        <f t="shared" si="22"/>
        <v>41978</v>
      </c>
      <c r="B827" s="108">
        <f>VLOOKUP($A827+ROUND((COLUMN()-2)/24,5),АТС!$A$41:$F$784,5)+VLOOKUP($A827+ROUND((COLUMN()-2)/24,5),'Расчет сбытовых надбавок'!$B$2281:'Расчет сбытовых надбавок'!$G$3024,5)</f>
        <v>162.35999999999999</v>
      </c>
      <c r="C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D827" s="108">
        <f>VLOOKUP($A827+ROUND((COLUMN()-2)/24,5),АТС!$A$41:$F$784,5)+VLOOKUP($A827+ROUND((COLUMN()-2)/24,5),'Расчет сбытовых надбавок'!$B$2281:'Расчет сбытовых надбавок'!$G$3024,5)</f>
        <v>9.81</v>
      </c>
      <c r="E827" s="108">
        <f>VLOOKUP($A827+ROUND((COLUMN()-2)/24,5),АТС!$A$41:$F$784,5)+VLOOKUP($A827+ROUND((COLUMN()-2)/24,5),'Расчет сбытовых надбавок'!$B$2281:'Расчет сбытовых надбавок'!$G$3024,5)</f>
        <v>45.45</v>
      </c>
      <c r="F827" s="108">
        <f>VLOOKUP($A827+ROUND((COLUMN()-2)/24,5),АТС!$A$41:$F$784,5)+VLOOKUP($A827+ROUND((COLUMN()-2)/24,5),'Расчет сбытовых надбавок'!$B$2281:'Расчет сбытовых надбавок'!$G$3024,5)</f>
        <v>132.57999999999998</v>
      </c>
      <c r="G827" s="108">
        <f>VLOOKUP($A827+ROUND((COLUMN()-2)/24,5),АТС!$A$41:$F$784,5)+VLOOKUP($A827+ROUND((COLUMN()-2)/24,5),'Расчет сбытовых надбавок'!$B$2281:'Расчет сбытовых надбавок'!$G$3024,5)</f>
        <v>0.43</v>
      </c>
      <c r="H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L827" s="108">
        <f>VLOOKUP($A827+ROUND((COLUMN()-2)/24,5),АТС!$A$41:$F$784,5)+VLOOKUP($A827+ROUND((COLUMN()-2)/24,5),'Расчет сбытовых надбавок'!$B$2281:'Расчет сбытовых надбавок'!$G$3024,5)</f>
        <v>12.07</v>
      </c>
      <c r="M827" s="108">
        <f>VLOOKUP($A827+ROUND((COLUMN()-2)/24,5),АТС!$A$41:$F$784,5)+VLOOKUP($A827+ROUND((COLUMN()-2)/24,5),'Расчет сбытовых надбавок'!$B$2281:'Расчет сбытовых надбавок'!$G$3024,5)</f>
        <v>78.84</v>
      </c>
      <c r="N827" s="108">
        <f>VLOOKUP($A827+ROUND((COLUMN()-2)/24,5),АТС!$A$41:$F$784,5)+VLOOKUP($A827+ROUND((COLUMN()-2)/24,5),'Расчет сбытовых надбавок'!$B$2281:'Расчет сбытовых надбавок'!$G$3024,5)</f>
        <v>81.91</v>
      </c>
      <c r="O827" s="108">
        <f>VLOOKUP($A827+ROUND((COLUMN()-2)/24,5),АТС!$A$41:$F$784,5)+VLOOKUP($A827+ROUND((COLUMN()-2)/24,5),'Расчет сбытовых надбавок'!$B$2281:'Расчет сбытовых надбавок'!$G$3024,5)</f>
        <v>65.44</v>
      </c>
      <c r="P827" s="108">
        <f>VLOOKUP($A827+ROUND((COLUMN()-2)/24,5),АТС!$A$41:$F$784,5)+VLOOKUP($A827+ROUND((COLUMN()-2)/24,5),'Расчет сбытовых надбавок'!$B$2281:'Расчет сбытовых надбавок'!$G$3024,5)</f>
        <v>143.5</v>
      </c>
      <c r="Q827" s="108">
        <f>VLOOKUP($A827+ROUND((COLUMN()-2)/24,5),АТС!$A$41:$F$784,5)+VLOOKUP($A827+ROUND((COLUMN()-2)/24,5),'Расчет сбытовых надбавок'!$B$2281:'Расчет сбытовых надбавок'!$G$3024,5)</f>
        <v>0.53</v>
      </c>
      <c r="R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S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T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U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V827" s="108">
        <f>VLOOKUP($A827+ROUND((COLUMN()-2)/24,5),АТС!$A$41:$F$784,5)+VLOOKUP($A827+ROUND((COLUMN()-2)/24,5),'Расчет сбытовых надбавок'!$B$2281:'Расчет сбытовых надбавок'!$G$3024,5)</f>
        <v>1.06</v>
      </c>
      <c r="W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X827" s="108">
        <f>VLOOKUP($A827+ROUND((COLUMN()-2)/24,5),АТС!$A$41:$F$784,5)+VLOOKUP($A827+ROUND((COLUMN()-2)/24,5),'Расчет сбытовых надбавок'!$B$2281:'Расчет сбытовых надбавок'!$G$3024,5)</f>
        <v>355.62</v>
      </c>
      <c r="Y827" s="108">
        <f>VLOOKUP($A827+ROUND((COLUMN()-2)/24,5),АТС!$A$41:$F$784,5)+VLOOKUP($A827+ROUND((COLUMN()-2)/24,5),'Расчет сбытовых надбавок'!$B$2281:'Расчет сбытовых надбавок'!$G$3024,5)</f>
        <v>355.24</v>
      </c>
    </row>
    <row r="828" spans="1:27" x14ac:dyDescent="0.2">
      <c r="A828" s="88">
        <f t="shared" si="22"/>
        <v>41979</v>
      </c>
      <c r="B828" s="108">
        <f>VLOOKUP($A828+ROUND((COLUMN()-2)/24,5),АТС!$A$41:$F$784,5)+VLOOKUP($A828+ROUND((COLUMN()-2)/24,5),'Расчет сбытовых надбавок'!$B$2281:'Расчет сбытовых надбавок'!$G$3024,5)</f>
        <v>696.5</v>
      </c>
      <c r="C828" s="108">
        <f>VLOOKUP($A828+ROUND((COLUMN()-2)/24,5),АТС!$A$41:$F$784,5)+VLOOKUP($A828+ROUND((COLUMN()-2)/24,5),'Расчет сбытовых надбавок'!$B$2281:'Расчет сбытовых надбавок'!$G$3024,5)</f>
        <v>1033.81</v>
      </c>
      <c r="D828" s="108">
        <f>VLOOKUP($A828+ROUND((COLUMN()-2)/24,5),АТС!$A$41:$F$784,5)+VLOOKUP($A828+ROUND((COLUMN()-2)/24,5),'Расчет сбытовых надбавок'!$B$2281:'Расчет сбытовых надбавок'!$G$3024,5)</f>
        <v>48.45</v>
      </c>
      <c r="E828" s="108">
        <f>VLOOKUP($A828+ROUND((COLUMN()-2)/24,5),АТС!$A$41:$F$784,5)+VLOOKUP($A828+ROUND((COLUMN()-2)/24,5),'Расчет сбытовых надбавок'!$B$2281:'Расчет сбытовых надбавок'!$G$3024,5)</f>
        <v>169.81</v>
      </c>
      <c r="F828" s="108">
        <f>VLOOKUP($A828+ROUND((COLUMN()-2)/24,5),АТС!$A$41:$F$784,5)+VLOOKUP($A828+ROUND((COLUMN()-2)/24,5),'Расчет сбытовых надбавок'!$B$2281:'Расчет сбытовых надбавок'!$G$3024,5)</f>
        <v>0.9</v>
      </c>
      <c r="G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08">
        <f>VLOOKUP($A828+ROUND((COLUMN()-2)/24,5),АТС!$A$41:$F$784,5)+VLOOKUP($A828+ROUND((COLUMN()-2)/24,5),'Расчет сбытовых надбавок'!$B$2281:'Расчет сбытовых надбавок'!$G$3024,5)</f>
        <v>84.34</v>
      </c>
      <c r="J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08">
        <f>VLOOKUP($A828+ROUND((COLUMN()-2)/24,5),АТС!$A$41:$F$784,5)+VLOOKUP($A828+ROUND((COLUMN()-2)/24,5),'Расчет сбытовых надбавок'!$B$2281:'Расчет сбытовых надбавок'!$G$3024,5)</f>
        <v>138.63</v>
      </c>
      <c r="M828" s="108">
        <f>VLOOKUP($A828+ROUND((COLUMN()-2)/24,5),АТС!$A$41:$F$784,5)+VLOOKUP($A828+ROUND((COLUMN()-2)/24,5),'Расчет сбытовых надбавок'!$B$2281:'Расчет сбытовых надбавок'!$G$3024,5)</f>
        <v>215.75</v>
      </c>
      <c r="N828" s="108">
        <f>VLOOKUP($A828+ROUND((COLUMN()-2)/24,5),АТС!$A$41:$F$784,5)+VLOOKUP($A828+ROUND((COLUMN()-2)/24,5),'Расчет сбытовых надбавок'!$B$2281:'Расчет сбытовых надбавок'!$G$3024,5)</f>
        <v>138.79000000000002</v>
      </c>
      <c r="O828" s="108">
        <f>VLOOKUP($A828+ROUND((COLUMN()-2)/24,5),АТС!$A$41:$F$784,5)+VLOOKUP($A828+ROUND((COLUMN()-2)/24,5),'Расчет сбытовых надбавок'!$B$2281:'Расчет сбытовых надбавок'!$G$3024,5)</f>
        <v>152.27000000000001</v>
      </c>
      <c r="P828" s="108">
        <f>VLOOKUP($A828+ROUND((COLUMN()-2)/24,5),АТС!$A$41:$F$784,5)+VLOOKUP($A828+ROUND((COLUMN()-2)/24,5),'Расчет сбытовых надбавок'!$B$2281:'Расчет сбытовых надбавок'!$G$3024,5)</f>
        <v>105.89</v>
      </c>
      <c r="Q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S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T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U828" s="108">
        <f>VLOOKUP($A828+ROUND((COLUMN()-2)/24,5),АТС!$A$41:$F$784,5)+VLOOKUP($A828+ROUND((COLUMN()-2)/24,5),'Расчет сбытовых надбавок'!$B$2281:'Расчет сбытовых надбавок'!$G$3024,5)</f>
        <v>0.01</v>
      </c>
      <c r="V828" s="108">
        <f>VLOOKUP($A828+ROUND((COLUMN()-2)/24,5),АТС!$A$41:$F$784,5)+VLOOKUP($A828+ROUND((COLUMN()-2)/24,5),'Расчет сбытовых надбавок'!$B$2281:'Расчет сбытовых надбавок'!$G$3024,5)</f>
        <v>111.11</v>
      </c>
      <c r="W828" s="108">
        <f>VLOOKUP($A828+ROUND((COLUMN()-2)/24,5),АТС!$A$41:$F$784,5)+VLOOKUP($A828+ROUND((COLUMN()-2)/24,5),'Расчет сбытовых надбавок'!$B$2281:'Расчет сбытовых надбавок'!$G$3024,5)</f>
        <v>165.23000000000002</v>
      </c>
      <c r="X828" s="108">
        <f>VLOOKUP($A828+ROUND((COLUMN()-2)/24,5),АТС!$A$41:$F$784,5)+VLOOKUP($A828+ROUND((COLUMN()-2)/24,5),'Расчет сбытовых надбавок'!$B$2281:'Расчет сбытовых надбавок'!$G$3024,5)</f>
        <v>177.20999999999998</v>
      </c>
      <c r="Y828" s="108">
        <f>VLOOKUP($A828+ROUND((COLUMN()-2)/24,5),АТС!$A$41:$F$784,5)+VLOOKUP($A828+ROUND((COLUMN()-2)/24,5),'Расчет сбытовых надбавок'!$B$2281:'Расчет сбытовых надбавок'!$G$3024,5)</f>
        <v>168.92999999999998</v>
      </c>
    </row>
    <row r="829" spans="1:27" x14ac:dyDescent="0.2">
      <c r="A829" s="88">
        <f t="shared" si="22"/>
        <v>41980</v>
      </c>
      <c r="B829" s="108">
        <f>VLOOKUP($A829+ROUND((COLUMN()-2)/24,5),АТС!$A$41:$F$784,5)+VLOOKUP($A829+ROUND((COLUMN()-2)/24,5),'Расчет сбытовых надбавок'!$B$2281:'Расчет сбытовых надбавок'!$G$3024,5)</f>
        <v>162.27000000000001</v>
      </c>
      <c r="C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D829" s="108">
        <f>VLOOKUP($A829+ROUND((COLUMN()-2)/24,5),АТС!$A$41:$F$784,5)+VLOOKUP($A829+ROUND((COLUMN()-2)/24,5),'Расчет сбытовых надбавок'!$B$2281:'Расчет сбытовых надбавок'!$G$3024,5)</f>
        <v>32.99</v>
      </c>
      <c r="E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F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M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N829" s="108">
        <f>VLOOKUP($A829+ROUND((COLUMN()-2)/24,5),АТС!$A$41:$F$784,5)+VLOOKUP($A829+ROUND((COLUMN()-2)/24,5),'Расчет сбытовых надбавок'!$B$2281:'Расчет сбытовых надбавок'!$G$3024,5)</f>
        <v>6.03</v>
      </c>
      <c r="O829" s="108">
        <f>VLOOKUP($A829+ROUND((COLUMN()-2)/24,5),АТС!$A$41:$F$784,5)+VLOOKUP($A829+ROUND((COLUMN()-2)/24,5),'Расчет сбытовых надбавок'!$B$2281:'Расчет сбытовых надбавок'!$G$3024,5)</f>
        <v>7.3100000000000005</v>
      </c>
      <c r="P829" s="108">
        <f>VLOOKUP($A829+ROUND((COLUMN()-2)/24,5),АТС!$A$41:$F$784,5)+VLOOKUP($A829+ROUND((COLUMN()-2)/24,5),'Расчет сбытовых надбавок'!$B$2281:'Расчет сбытовых надбавок'!$G$3024,5)</f>
        <v>47.63</v>
      </c>
      <c r="Q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R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S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T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U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V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W829" s="108">
        <f>VLOOKUP($A829+ROUND((COLUMN()-2)/24,5),АТС!$A$41:$F$784,5)+VLOOKUP($A829+ROUND((COLUMN()-2)/24,5),'Расчет сбытовых надбавок'!$B$2281:'Расчет сбытовых надбавок'!$G$3024,5)</f>
        <v>77.900000000000006</v>
      </c>
      <c r="X829" s="108">
        <f>VLOOKUP($A829+ROUND((COLUMN()-2)/24,5),АТС!$A$41:$F$784,5)+VLOOKUP($A829+ROUND((COLUMN()-2)/24,5),'Расчет сбытовых надбавок'!$B$2281:'Расчет сбытовых надбавок'!$G$3024,5)</f>
        <v>726.66</v>
      </c>
      <c r="Y829" s="108">
        <f>VLOOKUP($A829+ROUND((COLUMN()-2)/24,5),АТС!$A$41:$F$784,5)+VLOOKUP($A829+ROUND((COLUMN()-2)/24,5),'Расчет сбытовых надбавок'!$B$2281:'Расчет сбытовых надбавок'!$G$3024,5)</f>
        <v>656</v>
      </c>
    </row>
    <row r="830" spans="1:27" x14ac:dyDescent="0.2">
      <c r="A830" s="88">
        <f t="shared" si="22"/>
        <v>41981</v>
      </c>
      <c r="B830" s="108">
        <f>VLOOKUP($A830+ROUND((COLUMN()-2)/24,5),АТС!$A$41:$F$784,5)+VLOOKUP($A830+ROUND((COLUMN()-2)/24,5),'Расчет сбытовых надбавок'!$B$2281:'Расчет сбытовых надбавок'!$G$3024,5)</f>
        <v>169.43</v>
      </c>
      <c r="C830" s="108">
        <f>VLOOKUP($A830+ROUND((COLUMN()-2)/24,5),АТС!$A$41:$F$784,5)+VLOOKUP($A830+ROUND((COLUMN()-2)/24,5),'Расчет сбытовых надбавок'!$B$2281:'Расчет сбытовых надбавок'!$G$3024,5)</f>
        <v>116.27000000000001</v>
      </c>
      <c r="D830" s="108">
        <f>VLOOKUP($A830+ROUND((COLUMN()-2)/24,5),АТС!$A$41:$F$784,5)+VLOOKUP($A830+ROUND((COLUMN()-2)/24,5),'Расчет сбытовых надбавок'!$B$2281:'Расчет сбытовых надбавок'!$G$3024,5)</f>
        <v>422.47</v>
      </c>
      <c r="E830" s="108">
        <f>VLOOKUP($A830+ROUND((COLUMN()-2)/24,5),АТС!$A$41:$F$784,5)+VLOOKUP($A830+ROUND((COLUMN()-2)/24,5),'Расчет сбытовых надбавок'!$B$2281:'Расчет сбытовых надбавок'!$G$3024,5)</f>
        <v>50.51</v>
      </c>
      <c r="F830" s="108">
        <f>VLOOKUP($A830+ROUND((COLUMN()-2)/24,5),АТС!$A$41:$F$784,5)+VLOOKUP($A830+ROUND((COLUMN()-2)/24,5),'Расчет сбытовых надбавок'!$B$2281:'Расчет сбытовых надбавок'!$G$3024,5)</f>
        <v>144.83000000000001</v>
      </c>
      <c r="G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8">
        <f>VLOOKUP($A830+ROUND((COLUMN()-2)/24,5),АТС!$A$41:$F$784,5)+VLOOKUP($A830+ROUND((COLUMN()-2)/24,5),'Расчет сбытовых надбавок'!$B$2281:'Расчет сбытовых надбавок'!$G$3024,5)</f>
        <v>110.84</v>
      </c>
      <c r="J830" s="108">
        <f>VLOOKUP($A830+ROUND((COLUMN()-2)/24,5),АТС!$A$41:$F$784,5)+VLOOKUP($A830+ROUND((COLUMN()-2)/24,5),'Расчет сбытовых надбавок'!$B$2281:'Расчет сбытовых надбавок'!$G$3024,5)</f>
        <v>113.32</v>
      </c>
      <c r="K830" s="108">
        <f>VLOOKUP($A830+ROUND((COLUMN()-2)/24,5),АТС!$A$41:$F$784,5)+VLOOKUP($A830+ROUND((COLUMN()-2)/24,5),'Расчет сбытовых надбавок'!$B$2281:'Расчет сбытовых надбавок'!$G$3024,5)</f>
        <v>695.35</v>
      </c>
      <c r="L830" s="108">
        <f>VLOOKUP($A830+ROUND((COLUMN()-2)/24,5),АТС!$A$41:$F$784,5)+VLOOKUP($A830+ROUND((COLUMN()-2)/24,5),'Расчет сбытовых надбавок'!$B$2281:'Расчет сбытовых надбавок'!$G$3024,5)</f>
        <v>723.76</v>
      </c>
      <c r="M830" s="108">
        <f>VLOOKUP($A830+ROUND((COLUMN()-2)/24,5),АТС!$A$41:$F$784,5)+VLOOKUP($A830+ROUND((COLUMN()-2)/24,5),'Расчет сбытовых надбавок'!$B$2281:'Расчет сбытовых надбавок'!$G$3024,5)</f>
        <v>700.28000000000009</v>
      </c>
      <c r="N830" s="108">
        <f>VLOOKUP($A830+ROUND((COLUMN()-2)/24,5),АТС!$A$41:$F$784,5)+VLOOKUP($A830+ROUND((COLUMN()-2)/24,5),'Расчет сбытовых надбавок'!$B$2281:'Расчет сбытовых надбавок'!$G$3024,5)</f>
        <v>278.09000000000003</v>
      </c>
      <c r="O830" s="108">
        <f>VLOOKUP($A830+ROUND((COLUMN()-2)/24,5),АТС!$A$41:$F$784,5)+VLOOKUP($A830+ROUND((COLUMN()-2)/24,5),'Расчет сбытовых надбавок'!$B$2281:'Расчет сбытовых надбавок'!$G$3024,5)</f>
        <v>297.29999999999995</v>
      </c>
      <c r="P830" s="108">
        <f>VLOOKUP($A830+ROUND((COLUMN()-2)/24,5),АТС!$A$41:$F$784,5)+VLOOKUP($A830+ROUND((COLUMN()-2)/24,5),'Расчет сбытовых надбавок'!$B$2281:'Расчет сбытовых надбавок'!$G$3024,5)</f>
        <v>8.49</v>
      </c>
      <c r="Q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R830" s="108">
        <f>VLOOKUP($A830+ROUND((COLUMN()-2)/24,5),АТС!$A$41:$F$784,5)+VLOOKUP($A830+ROUND((COLUMN()-2)/24,5),'Расчет сбытовых надбавок'!$B$2281:'Расчет сбытовых надбавок'!$G$3024,5)</f>
        <v>0.01</v>
      </c>
      <c r="S830" s="108">
        <f>VLOOKUP($A830+ROUND((COLUMN()-2)/24,5),АТС!$A$41:$F$784,5)+VLOOKUP($A830+ROUND((COLUMN()-2)/24,5),'Расчет сбытовых надбавок'!$B$2281:'Расчет сбытовых надбавок'!$G$3024,5)</f>
        <v>706.19</v>
      </c>
      <c r="T830" s="108">
        <f>VLOOKUP($A830+ROUND((COLUMN()-2)/24,5),АТС!$A$41:$F$784,5)+VLOOKUP($A830+ROUND((COLUMN()-2)/24,5),'Расчет сбытовых надбавок'!$B$2281:'Расчет сбытовых надбавок'!$G$3024,5)</f>
        <v>38.370000000000005</v>
      </c>
      <c r="U830" s="108">
        <f>VLOOKUP($A830+ROUND((COLUMN()-2)/24,5),АТС!$A$41:$F$784,5)+VLOOKUP($A830+ROUND((COLUMN()-2)/24,5),'Расчет сбытовых надбавок'!$B$2281:'Расчет сбытовых надбавок'!$G$3024,5)</f>
        <v>399.28</v>
      </c>
      <c r="V830" s="108">
        <f>VLOOKUP($A830+ROUND((COLUMN()-2)/24,5),АТС!$A$41:$F$784,5)+VLOOKUP($A830+ROUND((COLUMN()-2)/24,5),'Расчет сбытовых надбавок'!$B$2281:'Расчет сбытовых надбавок'!$G$3024,5)</f>
        <v>1078.67</v>
      </c>
      <c r="W830" s="108">
        <f>VLOOKUP($A830+ROUND((COLUMN()-2)/24,5),АТС!$A$41:$F$784,5)+VLOOKUP($A830+ROUND((COLUMN()-2)/24,5),'Расчет сбытовых надбавок'!$B$2281:'Расчет сбытовых надбавок'!$G$3024,5)</f>
        <v>986.43000000000006</v>
      </c>
      <c r="X830" s="108">
        <f>VLOOKUP($A830+ROUND((COLUMN()-2)/24,5),АТС!$A$41:$F$784,5)+VLOOKUP($A830+ROUND((COLUMN()-2)/24,5),'Расчет сбытовых надбавок'!$B$2281:'Расчет сбытовых надбавок'!$G$3024,5)</f>
        <v>447.40999999999997</v>
      </c>
      <c r="Y830" s="108">
        <f>VLOOKUP($A830+ROUND((COLUMN()-2)/24,5),АТС!$A$41:$F$784,5)+VLOOKUP($A830+ROUND((COLUMN()-2)/24,5),'Расчет сбытовых надбавок'!$B$2281:'Расчет сбытовых надбавок'!$G$3024,5)</f>
        <v>549.23</v>
      </c>
    </row>
    <row r="831" spans="1:27" x14ac:dyDescent="0.2">
      <c r="A831" s="88">
        <f t="shared" si="22"/>
        <v>41982</v>
      </c>
      <c r="B831" s="108">
        <f>VLOOKUP($A831+ROUND((COLUMN()-2)/24,5),АТС!$A$41:$F$784,5)+VLOOKUP($A831+ROUND((COLUMN()-2)/24,5),'Расчет сбытовых надбавок'!$B$2281:'Расчет сбытовых надбавок'!$G$3024,5)</f>
        <v>114.36</v>
      </c>
      <c r="C831" s="108">
        <f>VLOOKUP($A831+ROUND((COLUMN()-2)/24,5),АТС!$A$41:$F$784,5)+VLOOKUP($A831+ROUND((COLUMN()-2)/24,5),'Расчет сбытовых надбавок'!$B$2281:'Расчет сбытовых надбавок'!$G$3024,5)</f>
        <v>277.17</v>
      </c>
      <c r="D831" s="108">
        <f>VLOOKUP($A831+ROUND((COLUMN()-2)/24,5),АТС!$A$41:$F$784,5)+VLOOKUP($A831+ROUND((COLUMN()-2)/24,5),'Расчет сбытовых надбавок'!$B$2281:'Расчет сбытовых надбавок'!$G$3024,5)</f>
        <v>919.76</v>
      </c>
      <c r="E831" s="108">
        <f>VLOOKUP($A831+ROUND((COLUMN()-2)/24,5),АТС!$A$41:$F$784,5)+VLOOKUP($A831+ROUND((COLUMN()-2)/24,5),'Расчет сбытовых надбавок'!$B$2281:'Расчет сбытовых надбавок'!$G$3024,5)</f>
        <v>673.46</v>
      </c>
      <c r="F831" s="108">
        <f>VLOOKUP($A831+ROUND((COLUMN()-2)/24,5),АТС!$A$41:$F$784,5)+VLOOKUP($A831+ROUND((COLUMN()-2)/24,5),'Расчет сбытовых надбавок'!$B$2281:'Расчет сбытовых надбавок'!$G$3024,5)</f>
        <v>278.24</v>
      </c>
      <c r="G831" s="108">
        <f>VLOOKUP($A831+ROUND((COLUMN()-2)/24,5),АТС!$A$41:$F$784,5)+VLOOKUP($A831+ROUND((COLUMN()-2)/24,5),'Расчет сбытовых надбавок'!$B$2281:'Расчет сбытовых надбавок'!$G$3024,5)</f>
        <v>80.039999999999992</v>
      </c>
      <c r="H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8">
        <f>VLOOKUP($A831+ROUND((COLUMN()-2)/24,5),АТС!$A$41:$F$784,5)+VLOOKUP($A831+ROUND((COLUMN()-2)/24,5),'Расчет сбытовых надбавок'!$B$2281:'Расчет сбытовых надбавок'!$G$3024,5)</f>
        <v>4.99</v>
      </c>
      <c r="J831" s="108">
        <f>VLOOKUP($A831+ROUND((COLUMN()-2)/24,5),АТС!$A$41:$F$784,5)+VLOOKUP($A831+ROUND((COLUMN()-2)/24,5),'Расчет сбытовых надбавок'!$B$2281:'Расчет сбытовых надбавок'!$G$3024,5)</f>
        <v>11.7</v>
      </c>
      <c r="K831" s="108">
        <f>VLOOKUP($A831+ROUND((COLUMN()-2)/24,5),АТС!$A$41:$F$784,5)+VLOOKUP($A831+ROUND((COLUMN()-2)/24,5),'Расчет сбытовых надбавок'!$B$2281:'Расчет сбытовых надбавок'!$G$3024,5)</f>
        <v>50.94</v>
      </c>
      <c r="L831" s="108">
        <f>VLOOKUP($A831+ROUND((COLUMN()-2)/24,5),АТС!$A$41:$F$784,5)+VLOOKUP($A831+ROUND((COLUMN()-2)/24,5),'Расчет сбытовых надбавок'!$B$2281:'Расчет сбытовых надбавок'!$G$3024,5)</f>
        <v>137.34</v>
      </c>
      <c r="M831" s="108">
        <f>VLOOKUP($A831+ROUND((COLUMN()-2)/24,5),АТС!$A$41:$F$784,5)+VLOOKUP($A831+ROUND((COLUMN()-2)/24,5),'Расчет сбытовых надбавок'!$B$2281:'Расчет сбытовых надбавок'!$G$3024,5)</f>
        <v>101.84</v>
      </c>
      <c r="N831" s="108">
        <f>VLOOKUP($A831+ROUND((COLUMN()-2)/24,5),АТС!$A$41:$F$784,5)+VLOOKUP($A831+ROUND((COLUMN()-2)/24,5),'Расчет сбытовых надбавок'!$B$2281:'Расчет сбытовых надбавок'!$G$3024,5)</f>
        <v>225.75</v>
      </c>
      <c r="O831" s="108">
        <f>VLOOKUP($A831+ROUND((COLUMN()-2)/24,5),АТС!$A$41:$F$784,5)+VLOOKUP($A831+ROUND((COLUMN()-2)/24,5),'Расчет сбытовых надбавок'!$B$2281:'Расчет сбытовых надбавок'!$G$3024,5)</f>
        <v>243.89000000000001</v>
      </c>
      <c r="P831" s="108">
        <f>VLOOKUP($A831+ROUND((COLUMN()-2)/24,5),АТС!$A$41:$F$784,5)+VLOOKUP($A831+ROUND((COLUMN()-2)/24,5),'Расчет сбытовых надбавок'!$B$2281:'Расчет сбытовых надбавок'!$G$3024,5)</f>
        <v>19.03</v>
      </c>
      <c r="Q831" s="108">
        <f>VLOOKUP($A831+ROUND((COLUMN()-2)/24,5),АТС!$A$41:$F$784,5)+VLOOKUP($A831+ROUND((COLUMN()-2)/24,5),'Расчет сбытовых надбавок'!$B$2281:'Расчет сбытовых надбавок'!$G$3024,5)</f>
        <v>30.17</v>
      </c>
      <c r="R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S831" s="108">
        <f>VLOOKUP($A831+ROUND((COLUMN()-2)/24,5),АТС!$A$41:$F$784,5)+VLOOKUP($A831+ROUND((COLUMN()-2)/24,5),'Расчет сбытовых надбавок'!$B$2281:'Расчет сбытовых надбавок'!$G$3024,5)</f>
        <v>2.97</v>
      </c>
      <c r="T831" s="108">
        <f>VLOOKUP($A831+ROUND((COLUMN()-2)/24,5),АТС!$A$41:$F$784,5)+VLOOKUP($A831+ROUND((COLUMN()-2)/24,5),'Расчет сбытовых надбавок'!$B$2281:'Расчет сбытовых надбавок'!$G$3024,5)</f>
        <v>176.2</v>
      </c>
      <c r="U831" s="108">
        <f>VLOOKUP($A831+ROUND((COLUMN()-2)/24,5),АТС!$A$41:$F$784,5)+VLOOKUP($A831+ROUND((COLUMN()-2)/24,5),'Расчет сбытовых надбавок'!$B$2281:'Расчет сбытовых надбавок'!$G$3024,5)</f>
        <v>250.44</v>
      </c>
      <c r="V831" s="108">
        <f>VLOOKUP($A831+ROUND((COLUMN()-2)/24,5),АТС!$A$41:$F$784,5)+VLOOKUP($A831+ROUND((COLUMN()-2)/24,5),'Расчет сбытовых надбавок'!$B$2281:'Расчет сбытовых надбавок'!$G$3024,5)</f>
        <v>170.07</v>
      </c>
      <c r="W831" s="108">
        <f>VLOOKUP($A831+ROUND((COLUMN()-2)/24,5),АТС!$A$41:$F$784,5)+VLOOKUP($A831+ROUND((COLUMN()-2)/24,5),'Расчет сбытовых надбавок'!$B$2281:'Расчет сбытовых надбавок'!$G$3024,5)</f>
        <v>116.69</v>
      </c>
      <c r="X831" s="108">
        <f>VLOOKUP($A831+ROUND((COLUMN()-2)/24,5),АТС!$A$41:$F$784,5)+VLOOKUP($A831+ROUND((COLUMN()-2)/24,5),'Расчет сбытовых надбавок'!$B$2281:'Расчет сбытовых надбавок'!$G$3024,5)</f>
        <v>217.6</v>
      </c>
      <c r="Y831" s="108">
        <f>VLOOKUP($A831+ROUND((COLUMN()-2)/24,5),АТС!$A$41:$F$784,5)+VLOOKUP($A831+ROUND((COLUMN()-2)/24,5),'Расчет сбытовых надбавок'!$B$2281:'Расчет сбытовых надбавок'!$G$3024,5)</f>
        <v>716.36</v>
      </c>
    </row>
    <row r="832" spans="1:27" x14ac:dyDescent="0.2">
      <c r="A832" s="88">
        <f t="shared" si="22"/>
        <v>41983</v>
      </c>
      <c r="B832" s="108">
        <f>VLOOKUP($A832+ROUND((COLUMN()-2)/24,5),АТС!$A$41:$F$784,5)+VLOOKUP($A832+ROUND((COLUMN()-2)/24,5),'Расчет сбытовых надбавок'!$B$2281:'Расчет сбытовых надбавок'!$G$3024,5)</f>
        <v>205.6</v>
      </c>
      <c r="C832" s="108">
        <f>VLOOKUP($A832+ROUND((COLUMN()-2)/24,5),АТС!$A$41:$F$784,5)+VLOOKUP($A832+ROUND((COLUMN()-2)/24,5),'Расчет сбытовых надбавок'!$B$2281:'Расчет сбытовых надбавок'!$G$3024,5)</f>
        <v>294.32</v>
      </c>
      <c r="D832" s="108">
        <f>VLOOKUP($A832+ROUND((COLUMN()-2)/24,5),АТС!$A$41:$F$784,5)+VLOOKUP($A832+ROUND((COLUMN()-2)/24,5),'Расчет сбытовых надбавок'!$B$2281:'Расчет сбытовых надбавок'!$G$3024,5)</f>
        <v>435.45000000000005</v>
      </c>
      <c r="E832" s="108">
        <f>VLOOKUP($A832+ROUND((COLUMN()-2)/24,5),АТС!$A$41:$F$784,5)+VLOOKUP($A832+ROUND((COLUMN()-2)/24,5),'Расчет сбытовых надбавок'!$B$2281:'Расчет сбытовых надбавок'!$G$3024,5)</f>
        <v>368.08000000000004</v>
      </c>
      <c r="F832" s="108">
        <f>VLOOKUP($A832+ROUND((COLUMN()-2)/24,5),АТС!$A$41:$F$784,5)+VLOOKUP($A832+ROUND((COLUMN()-2)/24,5),'Расчет сбытовых надбавок'!$B$2281:'Расчет сбытовых надбавок'!$G$3024,5)</f>
        <v>142.72999999999999</v>
      </c>
      <c r="G832" s="108">
        <f>VLOOKUP($A832+ROUND((COLUMN()-2)/24,5),АТС!$A$41:$F$784,5)+VLOOKUP($A832+ROUND((COLUMN()-2)/24,5),'Расчет сбытовых надбавок'!$B$2281:'Расчет сбытовых надбавок'!$G$3024,5)</f>
        <v>13.639999999999999</v>
      </c>
      <c r="H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8">
        <f>VLOOKUP($A832+ROUND((COLUMN()-2)/24,5),АТС!$A$41:$F$784,5)+VLOOKUP($A832+ROUND((COLUMN()-2)/24,5),'Расчет сбытовых надбавок'!$B$2281:'Расчет сбытовых надбавок'!$G$3024,5)</f>
        <v>38.36</v>
      </c>
      <c r="J832" s="108">
        <f>VLOOKUP($A832+ROUND((COLUMN()-2)/24,5),АТС!$A$41:$F$784,5)+VLOOKUP($A832+ROUND((COLUMN()-2)/24,5),'Расчет сбытовых надбавок'!$B$2281:'Расчет сбытовых надбавок'!$G$3024,5)</f>
        <v>70.739999999999995</v>
      </c>
      <c r="K832" s="108">
        <f>VLOOKUP($A832+ROUND((COLUMN()-2)/24,5),АТС!$A$41:$F$784,5)+VLOOKUP($A832+ROUND((COLUMN()-2)/24,5),'Расчет сбытовых надбавок'!$B$2281:'Расчет сбытовых надбавок'!$G$3024,5)</f>
        <v>111.47999999999999</v>
      </c>
      <c r="L832" s="108">
        <f>VLOOKUP($A832+ROUND((COLUMN()-2)/24,5),АТС!$A$41:$F$784,5)+VLOOKUP($A832+ROUND((COLUMN()-2)/24,5),'Расчет сбытовых надбавок'!$B$2281:'Расчет сбытовых надбавок'!$G$3024,5)</f>
        <v>217.95</v>
      </c>
      <c r="M832" s="108">
        <f>VLOOKUP($A832+ROUND((COLUMN()-2)/24,5),АТС!$A$41:$F$784,5)+VLOOKUP($A832+ROUND((COLUMN()-2)/24,5),'Расчет сбытовых надбавок'!$B$2281:'Расчет сбытовых надбавок'!$G$3024,5)</f>
        <v>256.96000000000004</v>
      </c>
      <c r="N832" s="108">
        <f>VLOOKUP($A832+ROUND((COLUMN()-2)/24,5),АТС!$A$41:$F$784,5)+VLOOKUP($A832+ROUND((COLUMN()-2)/24,5),'Расчет сбытовых надбавок'!$B$2281:'Расчет сбытовых надбавок'!$G$3024,5)</f>
        <v>197.19</v>
      </c>
      <c r="O832" s="108">
        <f>VLOOKUP($A832+ROUND((COLUMN()-2)/24,5),АТС!$A$41:$F$784,5)+VLOOKUP($A832+ROUND((COLUMN()-2)/24,5),'Расчет сбытовых надбавок'!$B$2281:'Расчет сбытовых надбавок'!$G$3024,5)</f>
        <v>211.41000000000003</v>
      </c>
      <c r="P832" s="108">
        <f>VLOOKUP($A832+ROUND((COLUMN()-2)/24,5),АТС!$A$41:$F$784,5)+VLOOKUP($A832+ROUND((COLUMN()-2)/24,5),'Расчет сбытовых надбавок'!$B$2281:'Расчет сбытовых надбавок'!$G$3024,5)</f>
        <v>194.20000000000002</v>
      </c>
      <c r="Q832" s="108">
        <f>VLOOKUP($A832+ROUND((COLUMN()-2)/24,5),АТС!$A$41:$F$784,5)+VLOOKUP($A832+ROUND((COLUMN()-2)/24,5),'Расчет сбытовых надбавок'!$B$2281:'Расчет сбытовых надбавок'!$G$3024,5)</f>
        <v>161.13</v>
      </c>
      <c r="R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8">
        <f>VLOOKUP($A832+ROUND((COLUMN()-2)/24,5),АТС!$A$41:$F$784,5)+VLOOKUP($A832+ROUND((COLUMN()-2)/24,5),'Расчет сбытовых надбавок'!$B$2281:'Расчет сбытовых надбавок'!$G$3024,5)</f>
        <v>104.69999999999999</v>
      </c>
      <c r="T832" s="108">
        <f>VLOOKUP($A832+ROUND((COLUMN()-2)/24,5),АТС!$A$41:$F$784,5)+VLOOKUP($A832+ROUND((COLUMN()-2)/24,5),'Расчет сбытовых надбавок'!$B$2281:'Расчет сбытовых надбавок'!$G$3024,5)</f>
        <v>177.66</v>
      </c>
      <c r="U832" s="108">
        <f>VLOOKUP($A832+ROUND((COLUMN()-2)/24,5),АТС!$A$41:$F$784,5)+VLOOKUP($A832+ROUND((COLUMN()-2)/24,5),'Расчет сбытовых надбавок'!$B$2281:'Расчет сбытовых надбавок'!$G$3024,5)</f>
        <v>201.89999999999998</v>
      </c>
      <c r="V832" s="108">
        <f>VLOOKUP($A832+ROUND((COLUMN()-2)/24,5),АТС!$A$41:$F$784,5)+VLOOKUP($A832+ROUND((COLUMN()-2)/24,5),'Расчет сбытовых надбавок'!$B$2281:'Расчет сбытовых надбавок'!$G$3024,5)</f>
        <v>451.42999999999995</v>
      </c>
      <c r="W832" s="108">
        <f>VLOOKUP($A832+ROUND((COLUMN()-2)/24,5),АТС!$A$41:$F$784,5)+VLOOKUP($A832+ROUND((COLUMN()-2)/24,5),'Расчет сбытовых надбавок'!$B$2281:'Расчет сбытовых надбавок'!$G$3024,5)</f>
        <v>587.29</v>
      </c>
      <c r="X832" s="108">
        <f>VLOOKUP($A832+ROUND((COLUMN()-2)/24,5),АТС!$A$41:$F$784,5)+VLOOKUP($A832+ROUND((COLUMN()-2)/24,5),'Расчет сбытовых надбавок'!$B$2281:'Расчет сбытовых надбавок'!$G$3024,5)</f>
        <v>766.15</v>
      </c>
      <c r="Y832" s="108">
        <f>VLOOKUP($A832+ROUND((COLUMN()-2)/24,5),АТС!$A$41:$F$784,5)+VLOOKUP($A832+ROUND((COLUMN()-2)/24,5),'Расчет сбытовых надбавок'!$B$2281:'Расчет сбытовых надбавок'!$G$3024,5)</f>
        <v>668.29000000000008</v>
      </c>
    </row>
    <row r="833" spans="1:25" x14ac:dyDescent="0.2">
      <c r="A833" s="88">
        <f t="shared" si="22"/>
        <v>41984</v>
      </c>
      <c r="B833" s="108">
        <f>VLOOKUP($A833+ROUND((COLUMN()-2)/24,5),АТС!$A$41:$F$784,5)+VLOOKUP($A833+ROUND((COLUMN()-2)/24,5),'Расчет сбытовых надбавок'!$B$2281:'Расчет сбытовых надбавок'!$G$3024,5)</f>
        <v>441.84</v>
      </c>
      <c r="C833" s="108">
        <f>VLOOKUP($A833+ROUND((COLUMN()-2)/24,5),АТС!$A$41:$F$784,5)+VLOOKUP($A833+ROUND((COLUMN()-2)/24,5),'Расчет сбытовых надбавок'!$B$2281:'Расчет сбытовых надбавок'!$G$3024,5)</f>
        <v>400.71</v>
      </c>
      <c r="D833" s="108">
        <f>VLOOKUP($A833+ROUND((COLUMN()-2)/24,5),АТС!$A$41:$F$784,5)+VLOOKUP($A833+ROUND((COLUMN()-2)/24,5),'Расчет сбытовых надбавок'!$B$2281:'Расчет сбытовых надбавок'!$G$3024,5)</f>
        <v>732.17000000000007</v>
      </c>
      <c r="E833" s="108">
        <f>VLOOKUP($A833+ROUND((COLUMN()-2)/24,5),АТС!$A$41:$F$784,5)+VLOOKUP($A833+ROUND((COLUMN()-2)/24,5),'Расчет сбытовых надбавок'!$B$2281:'Расчет сбытовых надбавок'!$G$3024,5)</f>
        <v>315.53000000000003</v>
      </c>
      <c r="F833" s="108">
        <f>VLOOKUP($A833+ROUND((COLUMN()-2)/24,5),АТС!$A$41:$F$784,5)+VLOOKUP($A833+ROUND((COLUMN()-2)/24,5),'Расчет сбытовых надбавок'!$B$2281:'Расчет сбытовых надбавок'!$G$3024,5)</f>
        <v>157.26</v>
      </c>
      <c r="G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8">
        <f>VLOOKUP($A833+ROUND((COLUMN()-2)/24,5),АТС!$A$41:$F$784,5)+VLOOKUP($A833+ROUND((COLUMN()-2)/24,5),'Расчет сбытовых надбавок'!$B$2281:'Расчет сбытовых надбавок'!$G$3024,5)</f>
        <v>18.419999999999998</v>
      </c>
      <c r="L833" s="108">
        <f>VLOOKUP($A833+ROUND((COLUMN()-2)/24,5),АТС!$A$41:$F$784,5)+VLOOKUP($A833+ROUND((COLUMN()-2)/24,5),'Расчет сбытовых надбавок'!$B$2281:'Расчет сбытовых надбавок'!$G$3024,5)</f>
        <v>50.74</v>
      </c>
      <c r="M833" s="108">
        <f>VLOOKUP($A833+ROUND((COLUMN()-2)/24,5),АТС!$A$41:$F$784,5)+VLOOKUP($A833+ROUND((COLUMN()-2)/24,5),'Расчет сбытовых надбавок'!$B$2281:'Расчет сбытовых надбавок'!$G$3024,5)</f>
        <v>147.32999999999998</v>
      </c>
      <c r="N833" s="108">
        <f>VLOOKUP($A833+ROUND((COLUMN()-2)/24,5),АТС!$A$41:$F$784,5)+VLOOKUP($A833+ROUND((COLUMN()-2)/24,5),'Расчет сбытовых надбавок'!$B$2281:'Расчет сбытовых надбавок'!$G$3024,5)</f>
        <v>166.73999999999998</v>
      </c>
      <c r="O833" s="108">
        <f>VLOOKUP($A833+ROUND((COLUMN()-2)/24,5),АТС!$A$41:$F$784,5)+VLOOKUP($A833+ROUND((COLUMN()-2)/24,5),'Расчет сбытовых надбавок'!$B$2281:'Расчет сбытовых надбавок'!$G$3024,5)</f>
        <v>145.19999999999999</v>
      </c>
      <c r="P833" s="108">
        <f>VLOOKUP($A833+ROUND((COLUMN()-2)/24,5),АТС!$A$41:$F$784,5)+VLOOKUP($A833+ROUND((COLUMN()-2)/24,5),'Расчет сбытовых надбавок'!$B$2281:'Расчет сбытовых надбавок'!$G$3024,5)</f>
        <v>173.71</v>
      </c>
      <c r="Q833" s="108">
        <f>VLOOKUP($A833+ROUND((COLUMN()-2)/24,5),АТС!$A$41:$F$784,5)+VLOOKUP($A833+ROUND((COLUMN()-2)/24,5),'Расчет сбытовых надбавок'!$B$2281:'Расчет сбытовых надбавок'!$G$3024,5)</f>
        <v>35.71</v>
      </c>
      <c r="R833" s="108">
        <f>VLOOKUP($A833+ROUND((COLUMN()-2)/24,5),АТС!$A$41:$F$784,5)+VLOOKUP($A833+ROUND((COLUMN()-2)/24,5),'Расчет сбытовых надбавок'!$B$2281:'Расчет сбытовых надбавок'!$G$3024,5)</f>
        <v>0.02</v>
      </c>
      <c r="S833" s="108">
        <f>VLOOKUP($A833+ROUND((COLUMN()-2)/24,5),АТС!$A$41:$F$784,5)+VLOOKUP($A833+ROUND((COLUMN()-2)/24,5),'Расчет сбытовых надбавок'!$B$2281:'Расчет сбытовых надбавок'!$G$3024,5)</f>
        <v>34.51</v>
      </c>
      <c r="T833" s="108">
        <f>VLOOKUP($A833+ROUND((COLUMN()-2)/24,5),АТС!$A$41:$F$784,5)+VLOOKUP($A833+ROUND((COLUMN()-2)/24,5),'Расчет сбытовых надбавок'!$B$2281:'Расчет сбытовых надбавок'!$G$3024,5)</f>
        <v>38.74</v>
      </c>
      <c r="U833" s="108">
        <f>VLOOKUP($A833+ROUND((COLUMN()-2)/24,5),АТС!$A$41:$F$784,5)+VLOOKUP($A833+ROUND((COLUMN()-2)/24,5),'Расчет сбытовых надбавок'!$B$2281:'Расчет сбытовых надбавок'!$G$3024,5)</f>
        <v>22.45</v>
      </c>
      <c r="V833" s="108">
        <f>VLOOKUP($A833+ROUND((COLUMN()-2)/24,5),АТС!$A$41:$F$784,5)+VLOOKUP($A833+ROUND((COLUMN()-2)/24,5),'Расчет сбытовых надбавок'!$B$2281:'Расчет сбытовых надбавок'!$G$3024,5)</f>
        <v>197.32</v>
      </c>
      <c r="W833" s="108">
        <f>VLOOKUP($A833+ROUND((COLUMN()-2)/24,5),АТС!$A$41:$F$784,5)+VLOOKUP($A833+ROUND((COLUMN()-2)/24,5),'Расчет сбытовых надбавок'!$B$2281:'Расчет сбытовых надбавок'!$G$3024,5)</f>
        <v>399.40000000000003</v>
      </c>
      <c r="X833" s="108">
        <f>VLOOKUP($A833+ROUND((COLUMN()-2)/24,5),АТС!$A$41:$F$784,5)+VLOOKUP($A833+ROUND((COLUMN()-2)/24,5),'Расчет сбытовых надбавок'!$B$2281:'Расчет сбытовых надбавок'!$G$3024,5)</f>
        <v>97.03</v>
      </c>
      <c r="Y833" s="108">
        <f>VLOOKUP($A833+ROUND((COLUMN()-2)/24,5),АТС!$A$41:$F$784,5)+VLOOKUP($A833+ROUND((COLUMN()-2)/24,5),'Расчет сбытовых надбавок'!$B$2281:'Расчет сбытовых надбавок'!$G$3024,5)</f>
        <v>635.16</v>
      </c>
    </row>
    <row r="834" spans="1:25" x14ac:dyDescent="0.2">
      <c r="A834" s="88">
        <f t="shared" si="22"/>
        <v>41985</v>
      </c>
      <c r="B834" s="108">
        <f>VLOOKUP($A834+ROUND((COLUMN()-2)/24,5),АТС!$A$41:$F$784,5)+VLOOKUP($A834+ROUND((COLUMN()-2)/24,5),'Расчет сбытовых надбавок'!$B$2281:'Расчет сбытовых надбавок'!$G$3024,5)</f>
        <v>384.68999999999994</v>
      </c>
      <c r="C834" s="108">
        <f>VLOOKUP($A834+ROUND((COLUMN()-2)/24,5),АТС!$A$41:$F$784,5)+VLOOKUP($A834+ROUND((COLUMN()-2)/24,5),'Расчет сбытовых надбавок'!$B$2281:'Расчет сбытовых надбавок'!$G$3024,5)</f>
        <v>381.96</v>
      </c>
      <c r="D834" s="108">
        <f>VLOOKUP($A834+ROUND((COLUMN()-2)/24,5),АТС!$A$41:$F$784,5)+VLOOKUP($A834+ROUND((COLUMN()-2)/24,5),'Расчет сбытовых надбавок'!$B$2281:'Расчет сбытовых надбавок'!$G$3024,5)</f>
        <v>189.09</v>
      </c>
      <c r="E834" s="108">
        <f>VLOOKUP($A834+ROUND((COLUMN()-2)/24,5),АТС!$A$41:$F$784,5)+VLOOKUP($A834+ROUND((COLUMN()-2)/24,5),'Расчет сбытовых надбавок'!$B$2281:'Расчет сбытовых надбавок'!$G$3024,5)</f>
        <v>294.85000000000002</v>
      </c>
      <c r="F834" s="108">
        <f>VLOOKUP($A834+ROUND((COLUMN()-2)/24,5),АТС!$A$41:$F$784,5)+VLOOKUP($A834+ROUND((COLUMN()-2)/24,5),'Расчет сбытовых надбавок'!$B$2281:'Расчет сбытовых надбавок'!$G$3024,5)</f>
        <v>124.75999999999999</v>
      </c>
      <c r="G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8">
        <f>VLOOKUP($A834+ROUND((COLUMN()-2)/24,5),АТС!$A$41:$F$784,5)+VLOOKUP($A834+ROUND((COLUMN()-2)/24,5),'Расчет сбытовых надбавок'!$B$2281:'Расчет сбытовых надбавок'!$G$3024,5)</f>
        <v>48.19</v>
      </c>
      <c r="I834" s="108">
        <f>VLOOKUP($A834+ROUND((COLUMN()-2)/24,5),АТС!$A$41:$F$784,5)+VLOOKUP($A834+ROUND((COLUMN()-2)/24,5),'Расчет сбытовых надбавок'!$B$2281:'Расчет сбытовых надбавок'!$G$3024,5)</f>
        <v>149.06</v>
      </c>
      <c r="J834" s="108">
        <f>VLOOKUP($A834+ROUND((COLUMN()-2)/24,5),АТС!$A$41:$F$784,5)+VLOOKUP($A834+ROUND((COLUMN()-2)/24,5),'Расчет сбытовых надбавок'!$B$2281:'Расчет сбытовых надбавок'!$G$3024,5)</f>
        <v>229.92</v>
      </c>
      <c r="K834" s="108">
        <f>VLOOKUP($A834+ROUND((COLUMN()-2)/24,5),АТС!$A$41:$F$784,5)+VLOOKUP($A834+ROUND((COLUMN()-2)/24,5),'Расчет сбытовых надбавок'!$B$2281:'Расчет сбытовых надбавок'!$G$3024,5)</f>
        <v>259.47000000000003</v>
      </c>
      <c r="L834" s="108">
        <f>VLOOKUP($A834+ROUND((COLUMN()-2)/24,5),АТС!$A$41:$F$784,5)+VLOOKUP($A834+ROUND((COLUMN()-2)/24,5),'Расчет сбытовых надбавок'!$B$2281:'Расчет сбытовых надбавок'!$G$3024,5)</f>
        <v>345.38</v>
      </c>
      <c r="M834" s="108">
        <f>VLOOKUP($A834+ROUND((COLUMN()-2)/24,5),АТС!$A$41:$F$784,5)+VLOOKUP($A834+ROUND((COLUMN()-2)/24,5),'Расчет сбытовых надбавок'!$B$2281:'Расчет сбытовых надбавок'!$G$3024,5)</f>
        <v>363.46</v>
      </c>
      <c r="N834" s="108">
        <f>VLOOKUP($A834+ROUND((COLUMN()-2)/24,5),АТС!$A$41:$F$784,5)+VLOOKUP($A834+ROUND((COLUMN()-2)/24,5),'Расчет сбытовых надбавок'!$B$2281:'Расчет сбытовых надбавок'!$G$3024,5)</f>
        <v>162.13999999999999</v>
      </c>
      <c r="O834" s="108">
        <f>VLOOKUP($A834+ROUND((COLUMN()-2)/24,5),АТС!$A$41:$F$784,5)+VLOOKUP($A834+ROUND((COLUMN()-2)/24,5),'Расчет сбытовых надбавок'!$B$2281:'Расчет сбытовых надбавок'!$G$3024,5)</f>
        <v>166.33</v>
      </c>
      <c r="P834" s="108">
        <f>VLOOKUP($A834+ROUND((COLUMN()-2)/24,5),АТС!$A$41:$F$784,5)+VLOOKUP($A834+ROUND((COLUMN()-2)/24,5),'Расчет сбытовых надбавок'!$B$2281:'Расчет сбытовых надбавок'!$G$3024,5)</f>
        <v>154.07999999999998</v>
      </c>
      <c r="Q834" s="108">
        <f>VLOOKUP($A834+ROUND((COLUMN()-2)/24,5),АТС!$A$41:$F$784,5)+VLOOKUP($A834+ROUND((COLUMN()-2)/24,5),'Расчет сбытовых надбавок'!$B$2281:'Расчет сбытовых надбавок'!$G$3024,5)</f>
        <v>127.27</v>
      </c>
      <c r="R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S834" s="108">
        <f>VLOOKUP($A834+ROUND((COLUMN()-2)/24,5),АТС!$A$41:$F$784,5)+VLOOKUP($A834+ROUND((COLUMN()-2)/24,5),'Расчет сбытовых надбавок'!$B$2281:'Расчет сбытовых надбавок'!$G$3024,5)</f>
        <v>116.14000000000001</v>
      </c>
      <c r="T834" s="108">
        <f>VLOOKUP($A834+ROUND((COLUMN()-2)/24,5),АТС!$A$41:$F$784,5)+VLOOKUP($A834+ROUND((COLUMN()-2)/24,5),'Расчет сбытовых надбавок'!$B$2281:'Расчет сбытовых надбавок'!$G$3024,5)</f>
        <v>156.35999999999999</v>
      </c>
      <c r="U834" s="108">
        <f>VLOOKUP($A834+ROUND((COLUMN()-2)/24,5),АТС!$A$41:$F$784,5)+VLOOKUP($A834+ROUND((COLUMN()-2)/24,5),'Расчет сбытовых надбавок'!$B$2281:'Расчет сбытовых надбавок'!$G$3024,5)</f>
        <v>169.32</v>
      </c>
      <c r="V834" s="108">
        <f>VLOOKUP($A834+ROUND((COLUMN()-2)/24,5),АТС!$A$41:$F$784,5)+VLOOKUP($A834+ROUND((COLUMN()-2)/24,5),'Расчет сбытовых надбавок'!$B$2281:'Расчет сбытовых надбавок'!$G$3024,5)</f>
        <v>175.3</v>
      </c>
      <c r="W834" s="108">
        <f>VLOOKUP($A834+ROUND((COLUMN()-2)/24,5),АТС!$A$41:$F$784,5)+VLOOKUP($A834+ROUND((COLUMN()-2)/24,5),'Расчет сбытовых надбавок'!$B$2281:'Расчет сбытовых надбавок'!$G$3024,5)</f>
        <v>372.1</v>
      </c>
      <c r="X834" s="108">
        <f>VLOOKUP($A834+ROUND((COLUMN()-2)/24,5),АТС!$A$41:$F$784,5)+VLOOKUP($A834+ROUND((COLUMN()-2)/24,5),'Расчет сбытовых надбавок'!$B$2281:'Расчет сбытовых надбавок'!$G$3024,5)</f>
        <v>360.4</v>
      </c>
      <c r="Y834" s="108">
        <f>VLOOKUP($A834+ROUND((COLUMN()-2)/24,5),АТС!$A$41:$F$784,5)+VLOOKUP($A834+ROUND((COLUMN()-2)/24,5),'Расчет сбытовых надбавок'!$B$2281:'Расчет сбытовых надбавок'!$G$3024,5)</f>
        <v>268.06</v>
      </c>
    </row>
    <row r="835" spans="1:25" x14ac:dyDescent="0.2">
      <c r="A835" s="88">
        <f t="shared" si="22"/>
        <v>41986</v>
      </c>
      <c r="B835" s="108">
        <f>VLOOKUP($A835+ROUND((COLUMN()-2)/24,5),АТС!$A$41:$F$784,5)+VLOOKUP($A835+ROUND((COLUMN()-2)/24,5),'Расчет сбытовых надбавок'!$B$2281:'Расчет сбытовых надбавок'!$G$3024,5)</f>
        <v>659.24</v>
      </c>
      <c r="C835" s="108">
        <f>VLOOKUP($A835+ROUND((COLUMN()-2)/24,5),АТС!$A$41:$F$784,5)+VLOOKUP($A835+ROUND((COLUMN()-2)/24,5),'Расчет сбытовых надбавок'!$B$2281:'Расчет сбытовых надбавок'!$G$3024,5)</f>
        <v>395.02</v>
      </c>
      <c r="D835" s="108">
        <f>VLOOKUP($A835+ROUND((COLUMN()-2)/24,5),АТС!$A$41:$F$784,5)+VLOOKUP($A835+ROUND((COLUMN()-2)/24,5),'Расчет сбытовых надбавок'!$B$2281:'Расчет сбытовых надбавок'!$G$3024,5)</f>
        <v>374.84000000000003</v>
      </c>
      <c r="E835" s="108">
        <f>VLOOKUP($A835+ROUND((COLUMN()-2)/24,5),АТС!$A$41:$F$784,5)+VLOOKUP($A835+ROUND((COLUMN()-2)/24,5),'Расчет сбытовых надбавок'!$B$2281:'Расчет сбытовых надбавок'!$G$3024,5)</f>
        <v>323.33999999999997</v>
      </c>
      <c r="F835" s="108">
        <f>VLOOKUP($A835+ROUND((COLUMN()-2)/24,5),АТС!$A$41:$F$784,5)+VLOOKUP($A835+ROUND((COLUMN()-2)/24,5),'Расчет сбытовых надбавок'!$B$2281:'Расчет сбытовых надбавок'!$G$3024,5)</f>
        <v>73.16</v>
      </c>
      <c r="G835" s="108">
        <f>VLOOKUP($A835+ROUND((COLUMN()-2)/24,5),АТС!$A$41:$F$784,5)+VLOOKUP($A835+ROUND((COLUMN()-2)/24,5),'Расчет сбытовых надбавок'!$B$2281:'Расчет сбытовых надбавок'!$G$3024,5)</f>
        <v>129.66</v>
      </c>
      <c r="H835" s="108">
        <f>VLOOKUP($A835+ROUND((COLUMN()-2)/24,5),АТС!$A$41:$F$784,5)+VLOOKUP($A835+ROUND((COLUMN()-2)/24,5),'Расчет сбытовых надбавок'!$B$2281:'Расчет сбытовых надбавок'!$G$3024,5)</f>
        <v>237.44</v>
      </c>
      <c r="I835" s="108">
        <f>VLOOKUP($A835+ROUND((COLUMN()-2)/24,5),АТС!$A$41:$F$784,5)+VLOOKUP($A835+ROUND((COLUMN()-2)/24,5),'Расчет сбытовых надбавок'!$B$2281:'Расчет сбытовых надбавок'!$G$3024,5)</f>
        <v>98.32</v>
      </c>
      <c r="J835" s="108">
        <f>VLOOKUP($A835+ROUND((COLUMN()-2)/24,5),АТС!$A$41:$F$784,5)+VLOOKUP($A835+ROUND((COLUMN()-2)/24,5),'Расчет сбытовых надбавок'!$B$2281:'Расчет сбытовых надбавок'!$G$3024,5)</f>
        <v>358.57</v>
      </c>
      <c r="K835" s="108">
        <f>VLOOKUP($A835+ROUND((COLUMN()-2)/24,5),АТС!$A$41:$F$784,5)+VLOOKUP($A835+ROUND((COLUMN()-2)/24,5),'Расчет сбытовых надбавок'!$B$2281:'Расчет сбытовых надбавок'!$G$3024,5)</f>
        <v>198.85</v>
      </c>
      <c r="L835" s="108">
        <f>VLOOKUP($A835+ROUND((COLUMN()-2)/24,5),АТС!$A$41:$F$784,5)+VLOOKUP($A835+ROUND((COLUMN()-2)/24,5),'Расчет сбытовых надбавок'!$B$2281:'Расчет сбытовых надбавок'!$G$3024,5)</f>
        <v>509.78000000000003</v>
      </c>
      <c r="M835" s="108">
        <f>VLOOKUP($A835+ROUND((COLUMN()-2)/24,5),АТС!$A$41:$F$784,5)+VLOOKUP($A835+ROUND((COLUMN()-2)/24,5),'Расчет сбытовых надбавок'!$B$2281:'Расчет сбытовых надбавок'!$G$3024,5)</f>
        <v>548.33000000000004</v>
      </c>
      <c r="N835" s="108">
        <f>VLOOKUP($A835+ROUND((COLUMN()-2)/24,5),АТС!$A$41:$F$784,5)+VLOOKUP($A835+ROUND((COLUMN()-2)/24,5),'Расчет сбытовых надбавок'!$B$2281:'Расчет сбытовых надбавок'!$G$3024,5)</f>
        <v>233.69</v>
      </c>
      <c r="O835" s="108">
        <f>VLOOKUP($A835+ROUND((COLUMN()-2)/24,5),АТС!$A$41:$F$784,5)+VLOOKUP($A835+ROUND((COLUMN()-2)/24,5),'Расчет сбытовых надбавок'!$B$2281:'Расчет сбытовых надбавок'!$G$3024,5)</f>
        <v>204.43</v>
      </c>
      <c r="P835" s="108">
        <f>VLOOKUP($A835+ROUND((COLUMN()-2)/24,5),АТС!$A$41:$F$784,5)+VLOOKUP($A835+ROUND((COLUMN()-2)/24,5),'Расчет сбытовых надбавок'!$B$2281:'Расчет сбытовых надбавок'!$G$3024,5)</f>
        <v>168.58</v>
      </c>
      <c r="Q835" s="108">
        <f>VLOOKUP($A835+ROUND((COLUMN()-2)/24,5),АТС!$A$41:$F$784,5)+VLOOKUP($A835+ROUND((COLUMN()-2)/24,5),'Расчет сбытовых надбавок'!$B$2281:'Расчет сбытовых надбавок'!$G$3024,5)</f>
        <v>120.95</v>
      </c>
      <c r="R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S835" s="108">
        <f>VLOOKUP($A835+ROUND((COLUMN()-2)/24,5),АТС!$A$41:$F$784,5)+VLOOKUP($A835+ROUND((COLUMN()-2)/24,5),'Расчет сбытовых надбавок'!$B$2281:'Расчет сбытовых надбавок'!$G$3024,5)</f>
        <v>29.14</v>
      </c>
      <c r="T835" s="108">
        <f>VLOOKUP($A835+ROUND((COLUMN()-2)/24,5),АТС!$A$41:$F$784,5)+VLOOKUP($A835+ROUND((COLUMN()-2)/24,5),'Расчет сбытовых надбавок'!$B$2281:'Расчет сбытовых надбавок'!$G$3024,5)</f>
        <v>639.66</v>
      </c>
      <c r="U835" s="108">
        <f>VLOOKUP($A835+ROUND((COLUMN()-2)/24,5),АТС!$A$41:$F$784,5)+VLOOKUP($A835+ROUND((COLUMN()-2)/24,5),'Расчет сбытовых надбавок'!$B$2281:'Расчет сбытовых надбавок'!$G$3024,5)</f>
        <v>739.83</v>
      </c>
      <c r="V835" s="108">
        <f>VLOOKUP($A835+ROUND((COLUMN()-2)/24,5),АТС!$A$41:$F$784,5)+VLOOKUP($A835+ROUND((COLUMN()-2)/24,5),'Расчет сбытовых надбавок'!$B$2281:'Расчет сбытовых надбавок'!$G$3024,5)</f>
        <v>432.92999999999995</v>
      </c>
      <c r="W835" s="108">
        <f>VLOOKUP($A835+ROUND((COLUMN()-2)/24,5),АТС!$A$41:$F$784,5)+VLOOKUP($A835+ROUND((COLUMN()-2)/24,5),'Расчет сбытовых надбавок'!$B$2281:'Расчет сбытовых надбавок'!$G$3024,5)</f>
        <v>520.81999999999994</v>
      </c>
      <c r="X835" s="108">
        <f>VLOOKUP($A835+ROUND((COLUMN()-2)/24,5),АТС!$A$41:$F$784,5)+VLOOKUP($A835+ROUND((COLUMN()-2)/24,5),'Расчет сбытовых надбавок'!$B$2281:'Расчет сбытовых надбавок'!$G$3024,5)</f>
        <v>346.77</v>
      </c>
      <c r="Y835" s="108">
        <f>VLOOKUP($A835+ROUND((COLUMN()-2)/24,5),АТС!$A$41:$F$784,5)+VLOOKUP($A835+ROUND((COLUMN()-2)/24,5),'Расчет сбытовых надбавок'!$B$2281:'Расчет сбытовых надбавок'!$G$3024,5)</f>
        <v>682.32</v>
      </c>
    </row>
    <row r="836" spans="1:25" x14ac:dyDescent="0.2">
      <c r="A836" s="88">
        <f t="shared" si="22"/>
        <v>41987</v>
      </c>
      <c r="B836" s="108">
        <f>VLOOKUP($A836+ROUND((COLUMN()-2)/24,5),АТС!$A$41:$F$784,5)+VLOOKUP($A836+ROUND((COLUMN()-2)/24,5),'Расчет сбытовых надбавок'!$B$2281:'Расчет сбытовых надбавок'!$G$3024,5)</f>
        <v>619.81999999999994</v>
      </c>
      <c r="C836" s="108">
        <f>VLOOKUP($A836+ROUND((COLUMN()-2)/24,5),АТС!$A$41:$F$784,5)+VLOOKUP($A836+ROUND((COLUMN()-2)/24,5),'Расчет сбытовых надбавок'!$B$2281:'Расчет сбытовых надбавок'!$G$3024,5)</f>
        <v>460.75</v>
      </c>
      <c r="D836" s="108">
        <f>VLOOKUP($A836+ROUND((COLUMN()-2)/24,5),АТС!$A$41:$F$784,5)+VLOOKUP($A836+ROUND((COLUMN()-2)/24,5),'Расчет сбытовых надбавок'!$B$2281:'Расчет сбытовых надбавок'!$G$3024,5)</f>
        <v>590.70000000000005</v>
      </c>
      <c r="E836" s="108">
        <f>VLOOKUP($A836+ROUND((COLUMN()-2)/24,5),АТС!$A$41:$F$784,5)+VLOOKUP($A836+ROUND((COLUMN()-2)/24,5),'Расчет сбытовых надбавок'!$B$2281:'Расчет сбытовых надбавок'!$G$3024,5)</f>
        <v>374.53</v>
      </c>
      <c r="F836" s="108">
        <f>VLOOKUP($A836+ROUND((COLUMN()-2)/24,5),АТС!$A$41:$F$784,5)+VLOOKUP($A836+ROUND((COLUMN()-2)/24,5),'Расчет сбытовых надбавок'!$B$2281:'Расчет сбытовых надбавок'!$G$3024,5)</f>
        <v>372.1</v>
      </c>
      <c r="G836" s="108">
        <f>VLOOKUP($A836+ROUND((COLUMN()-2)/24,5),АТС!$A$41:$F$784,5)+VLOOKUP($A836+ROUND((COLUMN()-2)/24,5),'Расчет сбытовых надбавок'!$B$2281:'Расчет сбытовых надбавок'!$G$3024,5)</f>
        <v>360.47999999999996</v>
      </c>
      <c r="H836" s="108">
        <f>VLOOKUP($A836+ROUND((COLUMN()-2)/24,5),АТС!$A$41:$F$784,5)+VLOOKUP($A836+ROUND((COLUMN()-2)/24,5),'Расчет сбытовых надбавок'!$B$2281:'Расчет сбытовых надбавок'!$G$3024,5)</f>
        <v>311.57</v>
      </c>
      <c r="I836" s="108">
        <f>VLOOKUP($A836+ROUND((COLUMN()-2)/24,5),АТС!$A$41:$F$784,5)+VLOOKUP($A836+ROUND((COLUMN()-2)/24,5),'Расчет сбытовых надбавок'!$B$2281:'Расчет сбытовых надбавок'!$G$3024,5)</f>
        <v>695.06</v>
      </c>
      <c r="J836" s="108">
        <f>VLOOKUP($A836+ROUND((COLUMN()-2)/24,5),АТС!$A$41:$F$784,5)+VLOOKUP($A836+ROUND((COLUMN()-2)/24,5),'Расчет сбытовых надбавок'!$B$2281:'Расчет сбытовых надбавок'!$G$3024,5)</f>
        <v>510.75</v>
      </c>
      <c r="K836" s="108">
        <f>VLOOKUP($A836+ROUND((COLUMN()-2)/24,5),АТС!$A$41:$F$784,5)+VLOOKUP($A836+ROUND((COLUMN()-2)/24,5),'Расчет сбытовых надбавок'!$B$2281:'Расчет сбытовых надбавок'!$G$3024,5)</f>
        <v>40.080000000000005</v>
      </c>
      <c r="L836" s="108">
        <f>VLOOKUP($A836+ROUND((COLUMN()-2)/24,5),АТС!$A$41:$F$784,5)+VLOOKUP($A836+ROUND((COLUMN()-2)/24,5),'Расчет сбытовых надбавок'!$B$2281:'Расчет сбытовых надбавок'!$G$3024,5)</f>
        <v>339.68</v>
      </c>
      <c r="M836" s="108">
        <f>VLOOKUP($A836+ROUND((COLUMN()-2)/24,5),АТС!$A$41:$F$784,5)+VLOOKUP($A836+ROUND((COLUMN()-2)/24,5),'Расчет сбытовых надбавок'!$B$2281:'Расчет сбытовых надбавок'!$G$3024,5)</f>
        <v>411.06</v>
      </c>
      <c r="N836" s="108">
        <f>VLOOKUP($A836+ROUND((COLUMN()-2)/24,5),АТС!$A$41:$F$784,5)+VLOOKUP($A836+ROUND((COLUMN()-2)/24,5),'Расчет сбытовых надбавок'!$B$2281:'Расчет сбытовых надбавок'!$G$3024,5)</f>
        <v>251.16</v>
      </c>
      <c r="O836" s="108">
        <f>VLOOKUP($A836+ROUND((COLUMN()-2)/24,5),АТС!$A$41:$F$784,5)+VLOOKUP($A836+ROUND((COLUMN()-2)/24,5),'Расчет сбытовых надбавок'!$B$2281:'Расчет сбытовых надбавок'!$G$3024,5)</f>
        <v>354.61</v>
      </c>
      <c r="P836" s="108">
        <f>VLOOKUP($A836+ROUND((COLUMN()-2)/24,5),АТС!$A$41:$F$784,5)+VLOOKUP($A836+ROUND((COLUMN()-2)/24,5),'Расчет сбытовых надбавок'!$B$2281:'Расчет сбытовых надбавок'!$G$3024,5)</f>
        <v>91.64</v>
      </c>
      <c r="Q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08">
        <f>VLOOKUP($A836+ROUND((COLUMN()-2)/24,5),АТС!$A$41:$F$784,5)+VLOOKUP($A836+ROUND((COLUMN()-2)/24,5),'Расчет сбытовых надбавок'!$B$2281:'Расчет сбытовых надбавок'!$G$3024,5)</f>
        <v>14.03</v>
      </c>
      <c r="T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8">
        <f>VLOOKUP($A836+ROUND((COLUMN()-2)/24,5),АТС!$A$41:$F$784,5)+VLOOKUP($A836+ROUND((COLUMN()-2)/24,5),'Расчет сбытовых надбавок'!$B$2281:'Расчет сбытовых надбавок'!$G$3024,5)</f>
        <v>75.650000000000006</v>
      </c>
      <c r="V836" s="108">
        <f>VLOOKUP($A836+ROUND((COLUMN()-2)/24,5),АТС!$A$41:$F$784,5)+VLOOKUP($A836+ROUND((COLUMN()-2)/24,5),'Расчет сбытовых надбавок'!$B$2281:'Расчет сбытовых надбавок'!$G$3024,5)</f>
        <v>185.63</v>
      </c>
      <c r="W836" s="108">
        <f>VLOOKUP($A836+ROUND((COLUMN()-2)/24,5),АТС!$A$41:$F$784,5)+VLOOKUP($A836+ROUND((COLUMN()-2)/24,5),'Расчет сбытовых надбавок'!$B$2281:'Расчет сбытовых надбавок'!$G$3024,5)</f>
        <v>572.76</v>
      </c>
      <c r="X836" s="108">
        <f>VLOOKUP($A836+ROUND((COLUMN()-2)/24,5),АТС!$A$41:$F$784,5)+VLOOKUP($A836+ROUND((COLUMN()-2)/24,5),'Расчет сбытовых надбавок'!$B$2281:'Расчет сбытовых надбавок'!$G$3024,5)</f>
        <v>799.61</v>
      </c>
      <c r="Y836" s="108">
        <f>VLOOKUP($A836+ROUND((COLUMN()-2)/24,5),АТС!$A$41:$F$784,5)+VLOOKUP($A836+ROUND((COLUMN()-2)/24,5),'Расчет сбытовых надбавок'!$B$2281:'Расчет сбытовых надбавок'!$G$3024,5)</f>
        <v>688.27</v>
      </c>
    </row>
    <row r="837" spans="1:25" x14ac:dyDescent="0.2">
      <c r="A837" s="88">
        <f t="shared" si="22"/>
        <v>41988</v>
      </c>
      <c r="B837" s="108">
        <f>VLOOKUP($A837+ROUND((COLUMN()-2)/24,5),АТС!$A$41:$F$784,5)+VLOOKUP($A837+ROUND((COLUMN()-2)/24,5),'Расчет сбытовых надбавок'!$B$2281:'Расчет сбытовых надбавок'!$G$3024,5)</f>
        <v>228.22000000000003</v>
      </c>
      <c r="C837" s="108">
        <f>VLOOKUP($A837+ROUND((COLUMN()-2)/24,5),АТС!$A$41:$F$784,5)+VLOOKUP($A837+ROUND((COLUMN()-2)/24,5),'Расчет сбытовых надбавок'!$B$2281:'Расчет сбытовых надбавок'!$G$3024,5)</f>
        <v>194.79</v>
      </c>
      <c r="D837" s="108">
        <f>VLOOKUP($A837+ROUND((COLUMN()-2)/24,5),АТС!$A$41:$F$784,5)+VLOOKUP($A837+ROUND((COLUMN()-2)/24,5),'Расчет сбытовых надбавок'!$B$2281:'Расчет сбытовых надбавок'!$G$3024,5)</f>
        <v>69.52</v>
      </c>
      <c r="E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F837" s="108">
        <f>VLOOKUP($A837+ROUND((COLUMN()-2)/24,5),АТС!$A$41:$F$784,5)+VLOOKUP($A837+ROUND((COLUMN()-2)/24,5),'Расчет сбытовых надбавок'!$B$2281:'Расчет сбытовых надбавок'!$G$3024,5)</f>
        <v>71.09</v>
      </c>
      <c r="G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08">
        <f>VLOOKUP($A837+ROUND((COLUMN()-2)/24,5),АТС!$A$41:$F$784,5)+VLOOKUP($A837+ROUND((COLUMN()-2)/24,5),'Расчет сбытовых надбавок'!$B$2281:'Расчет сбытовых надбавок'!$G$3024,5)</f>
        <v>42.57</v>
      </c>
      <c r="L837" s="108">
        <f>VLOOKUP($A837+ROUND((COLUMN()-2)/24,5),АТС!$A$41:$F$784,5)+VLOOKUP($A837+ROUND((COLUMN()-2)/24,5),'Расчет сбытовых надбавок'!$B$2281:'Расчет сбытовых надбавок'!$G$3024,5)</f>
        <v>49.5</v>
      </c>
      <c r="M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N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O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P837" s="108">
        <f>VLOOKUP($A837+ROUND((COLUMN()-2)/24,5),АТС!$A$41:$F$784,5)+VLOOKUP($A837+ROUND((COLUMN()-2)/24,5),'Расчет сбытовых надбавок'!$B$2281:'Расчет сбытовых надбавок'!$G$3024,5)</f>
        <v>20.61</v>
      </c>
      <c r="Q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R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S837" s="108">
        <f>VLOOKUP($A837+ROUND((COLUMN()-2)/24,5),АТС!$A$41:$F$784,5)+VLOOKUP($A837+ROUND((COLUMN()-2)/24,5),'Расчет сбытовых надбавок'!$B$2281:'Расчет сбытовых надбавок'!$G$3024,5)</f>
        <v>367.16999999999996</v>
      </c>
      <c r="T837" s="108">
        <f>VLOOKUP($A837+ROUND((COLUMN()-2)/24,5),АТС!$A$41:$F$784,5)+VLOOKUP($A837+ROUND((COLUMN()-2)/24,5),'Расчет сбытовых надбавок'!$B$2281:'Расчет сбытовых надбавок'!$G$3024,5)</f>
        <v>368.85</v>
      </c>
      <c r="U837" s="108">
        <f>VLOOKUP($A837+ROUND((COLUMN()-2)/24,5),АТС!$A$41:$F$784,5)+VLOOKUP($A837+ROUND((COLUMN()-2)/24,5),'Расчет сбытовых надбавок'!$B$2281:'Расчет сбытовых надбавок'!$G$3024,5)</f>
        <v>480.31</v>
      </c>
      <c r="V837" s="108">
        <f>VLOOKUP($A837+ROUND((COLUMN()-2)/24,5),АТС!$A$41:$F$784,5)+VLOOKUP($A837+ROUND((COLUMN()-2)/24,5),'Расчет сбытовых надбавок'!$B$2281:'Расчет сбытовых надбавок'!$G$3024,5)</f>
        <v>40.89</v>
      </c>
      <c r="W837" s="108">
        <f>VLOOKUP($A837+ROUND((COLUMN()-2)/24,5),АТС!$A$41:$F$784,5)+VLOOKUP($A837+ROUND((COLUMN()-2)/24,5),'Расчет сбытовых надбавок'!$B$2281:'Расчет сбытовых надбавок'!$G$3024,5)</f>
        <v>95.78</v>
      </c>
      <c r="X837" s="108">
        <f>VLOOKUP($A837+ROUND((COLUMN()-2)/24,5),АТС!$A$41:$F$784,5)+VLOOKUP($A837+ROUND((COLUMN()-2)/24,5),'Расчет сбытовых надбавок'!$B$2281:'Расчет сбытовых надбавок'!$G$3024,5)</f>
        <v>761.24</v>
      </c>
      <c r="Y837" s="108">
        <f>VLOOKUP($A837+ROUND((COLUMN()-2)/24,5),АТС!$A$41:$F$784,5)+VLOOKUP($A837+ROUND((COLUMN()-2)/24,5),'Расчет сбытовых надбавок'!$B$2281:'Расчет сбытовых надбавок'!$G$3024,5)</f>
        <v>676.73</v>
      </c>
    </row>
    <row r="838" spans="1:25" x14ac:dyDescent="0.2">
      <c r="A838" s="88">
        <f t="shared" si="22"/>
        <v>41989</v>
      </c>
      <c r="B838" s="108">
        <f>VLOOKUP($A838+ROUND((COLUMN()-2)/24,5),АТС!$A$41:$F$784,5)+VLOOKUP($A838+ROUND((COLUMN()-2)/24,5),'Расчет сбытовых надбавок'!$B$2281:'Расчет сбытовых надбавок'!$G$3024,5)</f>
        <v>496.24</v>
      </c>
      <c r="C838" s="108">
        <f>VLOOKUP($A838+ROUND((COLUMN()-2)/24,5),АТС!$A$41:$F$784,5)+VLOOKUP($A838+ROUND((COLUMN()-2)/24,5),'Расчет сбытовых надбавок'!$B$2281:'Расчет сбытовых надбавок'!$G$3024,5)</f>
        <v>503.14</v>
      </c>
      <c r="D838" s="108">
        <f>VLOOKUP($A838+ROUND((COLUMN()-2)/24,5),АТС!$A$41:$F$784,5)+VLOOKUP($A838+ROUND((COLUMN()-2)/24,5),'Расчет сбытовых надбавок'!$B$2281:'Расчет сбытовых надбавок'!$G$3024,5)</f>
        <v>403.12</v>
      </c>
      <c r="E838" s="108">
        <f>VLOOKUP($A838+ROUND((COLUMN()-2)/24,5),АТС!$A$41:$F$784,5)+VLOOKUP($A838+ROUND((COLUMN()-2)/24,5),'Расчет сбытовых надбавок'!$B$2281:'Расчет сбытовых надбавок'!$G$3024,5)</f>
        <v>233.2</v>
      </c>
      <c r="F838" s="108">
        <f>VLOOKUP($A838+ROUND((COLUMN()-2)/24,5),АТС!$A$41:$F$784,5)+VLOOKUP($A838+ROUND((COLUMN()-2)/24,5),'Расчет сбытовых надбавок'!$B$2281:'Расчет сбытовых надбавок'!$G$3024,5)</f>
        <v>66.11</v>
      </c>
      <c r="G838" s="108">
        <f>VLOOKUP($A838+ROUND((COLUMN()-2)/24,5),АТС!$A$41:$F$784,5)+VLOOKUP($A838+ROUND((COLUMN()-2)/24,5),'Расчет сбытовых надбавок'!$B$2281:'Расчет сбытовых надбавок'!$G$3024,5)</f>
        <v>56.92</v>
      </c>
      <c r="H838" s="108">
        <f>VLOOKUP($A838+ROUND((COLUMN()-2)/24,5),АТС!$A$41:$F$784,5)+VLOOKUP($A838+ROUND((COLUMN()-2)/24,5),'Расчет сбытовых надбавок'!$B$2281:'Расчет сбытовых надбавок'!$G$3024,5)</f>
        <v>6.58</v>
      </c>
      <c r="I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8">
        <f>VLOOKUP($A838+ROUND((COLUMN()-2)/24,5),АТС!$A$41:$F$784,5)+VLOOKUP($A838+ROUND((COLUMN()-2)/24,5),'Расчет сбытовых надбавок'!$B$2281:'Расчет сбытовых надбавок'!$G$3024,5)</f>
        <v>2.7399999999999998</v>
      </c>
      <c r="K838" s="108">
        <f>VLOOKUP($A838+ROUND((COLUMN()-2)/24,5),АТС!$A$41:$F$784,5)+VLOOKUP($A838+ROUND((COLUMN()-2)/24,5),'Расчет сбытовых надбавок'!$B$2281:'Расчет сбытовых надбавок'!$G$3024,5)</f>
        <v>85.47</v>
      </c>
      <c r="L838" s="108">
        <f>VLOOKUP($A838+ROUND((COLUMN()-2)/24,5),АТС!$A$41:$F$784,5)+VLOOKUP($A838+ROUND((COLUMN()-2)/24,5),'Расчет сбытовых надбавок'!$B$2281:'Расчет сбытовых надбавок'!$G$3024,5)</f>
        <v>107.78</v>
      </c>
      <c r="M838" s="108">
        <f>VLOOKUP($A838+ROUND((COLUMN()-2)/24,5),АТС!$A$41:$F$784,5)+VLOOKUP($A838+ROUND((COLUMN()-2)/24,5),'Расчет сбытовых надбавок'!$B$2281:'Расчет сбытовых надбавок'!$G$3024,5)</f>
        <v>114.36999999999999</v>
      </c>
      <c r="N838" s="108">
        <f>VLOOKUP($A838+ROUND((COLUMN()-2)/24,5),АТС!$A$41:$F$784,5)+VLOOKUP($A838+ROUND((COLUMN()-2)/24,5),'Расчет сбытовых надбавок'!$B$2281:'Расчет сбытовых надбавок'!$G$3024,5)</f>
        <v>68.87</v>
      </c>
      <c r="O838" s="108">
        <f>VLOOKUP($A838+ROUND((COLUMN()-2)/24,5),АТС!$A$41:$F$784,5)+VLOOKUP($A838+ROUND((COLUMN()-2)/24,5),'Расчет сбытовых надбавок'!$B$2281:'Расчет сбытовых надбавок'!$G$3024,5)</f>
        <v>66.41</v>
      </c>
      <c r="P838" s="108">
        <f>VLOOKUP($A838+ROUND((COLUMN()-2)/24,5),АТС!$A$41:$F$784,5)+VLOOKUP($A838+ROUND((COLUMN()-2)/24,5),'Расчет сбытовых надбавок'!$B$2281:'Расчет сбытовых надбавок'!$G$3024,5)</f>
        <v>185.58999999999997</v>
      </c>
      <c r="Q838" s="108">
        <f>VLOOKUP($A838+ROUND((COLUMN()-2)/24,5),АТС!$A$41:$F$784,5)+VLOOKUP($A838+ROUND((COLUMN()-2)/24,5),'Расчет сбытовых надбавок'!$B$2281:'Расчет сбытовых надбавок'!$G$3024,5)</f>
        <v>133.94999999999999</v>
      </c>
      <c r="R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8">
        <f>VLOOKUP($A838+ROUND((COLUMN()-2)/24,5),АТС!$A$41:$F$784,5)+VLOOKUP($A838+ROUND((COLUMN()-2)/24,5),'Расчет сбытовых надбавок'!$B$2281:'Расчет сбытовых надбавок'!$G$3024,5)</f>
        <v>371.86</v>
      </c>
      <c r="T838" s="108">
        <f>VLOOKUP($A838+ROUND((COLUMN()-2)/24,5),АТС!$A$41:$F$784,5)+VLOOKUP($A838+ROUND((COLUMN()-2)/24,5),'Расчет сбытовых надбавок'!$B$2281:'Расчет сбытовых надбавок'!$G$3024,5)</f>
        <v>379.71000000000004</v>
      </c>
      <c r="U838" s="108">
        <f>VLOOKUP($A838+ROUND((COLUMN()-2)/24,5),АТС!$A$41:$F$784,5)+VLOOKUP($A838+ROUND((COLUMN()-2)/24,5),'Расчет сбытовых надбавок'!$B$2281:'Расчет сбытовых надбавок'!$G$3024,5)</f>
        <v>401.97</v>
      </c>
      <c r="V838" s="108">
        <f>VLOOKUP($A838+ROUND((COLUMN()-2)/24,5),АТС!$A$41:$F$784,5)+VLOOKUP($A838+ROUND((COLUMN()-2)/24,5),'Расчет сбытовых надбавок'!$B$2281:'Расчет сбытовых надбавок'!$G$3024,5)</f>
        <v>90</v>
      </c>
      <c r="W838" s="108">
        <f>VLOOKUP($A838+ROUND((COLUMN()-2)/24,5),АТС!$A$41:$F$784,5)+VLOOKUP($A838+ROUND((COLUMN()-2)/24,5),'Расчет сбытовых надбавок'!$B$2281:'Расчет сбытовых надбавок'!$G$3024,5)</f>
        <v>200.12</v>
      </c>
      <c r="X838" s="108">
        <f>VLOOKUP($A838+ROUND((COLUMN()-2)/24,5),АТС!$A$41:$F$784,5)+VLOOKUP($A838+ROUND((COLUMN()-2)/24,5),'Расчет сбытовых надбавок'!$B$2281:'Расчет сбытовых надбавок'!$G$3024,5)</f>
        <v>155.20999999999998</v>
      </c>
      <c r="Y838" s="108">
        <f>VLOOKUP($A838+ROUND((COLUMN()-2)/24,5),АТС!$A$41:$F$784,5)+VLOOKUP($A838+ROUND((COLUMN()-2)/24,5),'Расчет сбытовых надбавок'!$B$2281:'Расчет сбытовых надбавок'!$G$3024,5)</f>
        <v>91.7</v>
      </c>
    </row>
    <row r="839" spans="1:25" x14ac:dyDescent="0.2">
      <c r="A839" s="88">
        <f t="shared" si="22"/>
        <v>41990</v>
      </c>
      <c r="B839" s="108">
        <f>VLOOKUP($A839+ROUND((COLUMN()-2)/24,5),АТС!$A$41:$F$784,5)+VLOOKUP($A839+ROUND((COLUMN()-2)/24,5),'Расчет сбытовых надбавок'!$B$2281:'Расчет сбытовых надбавок'!$G$3024,5)</f>
        <v>679.09999999999991</v>
      </c>
      <c r="C839" s="108">
        <f>VLOOKUP($A839+ROUND((COLUMN()-2)/24,5),АТС!$A$41:$F$784,5)+VLOOKUP($A839+ROUND((COLUMN()-2)/24,5),'Расчет сбытовых надбавок'!$B$2281:'Расчет сбытовых надбавок'!$G$3024,5)</f>
        <v>623.63</v>
      </c>
      <c r="D839" s="108">
        <f>VLOOKUP($A839+ROUND((COLUMN()-2)/24,5),АТС!$A$41:$F$784,5)+VLOOKUP($A839+ROUND((COLUMN()-2)/24,5),'Расчет сбытовых надбавок'!$B$2281:'Расчет сбытовых надбавок'!$G$3024,5)</f>
        <v>303.56</v>
      </c>
      <c r="E839" s="108">
        <f>VLOOKUP($A839+ROUND((COLUMN()-2)/24,5),АТС!$A$41:$F$784,5)+VLOOKUP($A839+ROUND((COLUMN()-2)/24,5),'Расчет сбытовых надбавок'!$B$2281:'Расчет сбытовых надбавок'!$G$3024,5)</f>
        <v>137.69999999999999</v>
      </c>
      <c r="F839" s="108">
        <f>VLOOKUP($A839+ROUND((COLUMN()-2)/24,5),АТС!$A$41:$F$784,5)+VLOOKUP($A839+ROUND((COLUMN()-2)/24,5),'Расчет сбытовых надбавок'!$B$2281:'Расчет сбытовых надбавок'!$G$3024,5)</f>
        <v>66.98</v>
      </c>
      <c r="G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K839" s="108">
        <f>VLOOKUP($A839+ROUND((COLUMN()-2)/24,5),АТС!$A$41:$F$784,5)+VLOOKUP($A839+ROUND((COLUMN()-2)/24,5),'Расчет сбытовых надбавок'!$B$2281:'Расчет сбытовых надбавок'!$G$3024,5)</f>
        <v>0.33999999999999997</v>
      </c>
      <c r="L839" s="108">
        <f>VLOOKUP($A839+ROUND((COLUMN()-2)/24,5),АТС!$A$41:$F$784,5)+VLOOKUP($A839+ROUND((COLUMN()-2)/24,5),'Расчет сбытовых надбавок'!$B$2281:'Расчет сбытовых надбавок'!$G$3024,5)</f>
        <v>31.91</v>
      </c>
      <c r="M839" s="108">
        <f>VLOOKUP($A839+ROUND((COLUMN()-2)/24,5),АТС!$A$41:$F$784,5)+VLOOKUP($A839+ROUND((COLUMN()-2)/24,5),'Расчет сбытовых надбавок'!$B$2281:'Расчет сбытовых надбавок'!$G$3024,5)</f>
        <v>8.84</v>
      </c>
      <c r="N839" s="10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O839" s="108">
        <f>VLOOKUP($A839+ROUND((COLUMN()-2)/24,5),АТС!$A$41:$F$784,5)+VLOOKUP($A839+ROUND((COLUMN()-2)/24,5),'Расчет сбытовых надбавок'!$B$2281:'Расчет сбытовых надбавок'!$G$3024,5)</f>
        <v>16.240000000000002</v>
      </c>
      <c r="P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Q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R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U839" s="10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V839" s="108">
        <f>VLOOKUP($A839+ROUND((COLUMN()-2)/24,5),АТС!$A$41:$F$784,5)+VLOOKUP($A839+ROUND((COLUMN()-2)/24,5),'Расчет сбытовых надбавок'!$B$2281:'Расчет сбытовых надбавок'!$G$3024,5)</f>
        <v>76.05</v>
      </c>
      <c r="W839" s="108">
        <f>VLOOKUP($A839+ROUND((COLUMN()-2)/24,5),АТС!$A$41:$F$784,5)+VLOOKUP($A839+ROUND((COLUMN()-2)/24,5),'Расчет сбытовых надбавок'!$B$2281:'Расчет сбытовых надбавок'!$G$3024,5)</f>
        <v>209.89999999999998</v>
      </c>
      <c r="X839" s="108">
        <f>VLOOKUP($A839+ROUND((COLUMN()-2)/24,5),АТС!$A$41:$F$784,5)+VLOOKUP($A839+ROUND((COLUMN()-2)/24,5),'Расчет сбытовых надбавок'!$B$2281:'Расчет сбытовых надбавок'!$G$3024,5)</f>
        <v>112.99000000000001</v>
      </c>
      <c r="Y839" s="108">
        <f>VLOOKUP($A839+ROUND((COLUMN()-2)/24,5),АТС!$A$41:$F$784,5)+VLOOKUP($A839+ROUND((COLUMN()-2)/24,5),'Расчет сбытовых надбавок'!$B$2281:'Расчет сбытовых надбавок'!$G$3024,5)</f>
        <v>94.69</v>
      </c>
    </row>
    <row r="840" spans="1:25" x14ac:dyDescent="0.2">
      <c r="A840" s="88">
        <f t="shared" si="22"/>
        <v>41991</v>
      </c>
      <c r="B840" s="108">
        <f>VLOOKUP($A840+ROUND((COLUMN()-2)/24,5),АТС!$A$41:$F$784,5)+VLOOKUP($A840+ROUND((COLUMN()-2)/24,5),'Расчет сбытовых надбавок'!$B$2281:'Расчет сбытовых надбавок'!$G$3024,5)</f>
        <v>373.91</v>
      </c>
      <c r="C840" s="108">
        <f>VLOOKUP($A840+ROUND((COLUMN()-2)/24,5),АТС!$A$41:$F$784,5)+VLOOKUP($A840+ROUND((COLUMN()-2)/24,5),'Расчет сбытовых надбавок'!$B$2281:'Расчет сбытовых надбавок'!$G$3024,5)</f>
        <v>323.53000000000003</v>
      </c>
      <c r="D840" s="108">
        <f>VLOOKUP($A840+ROUND((COLUMN()-2)/24,5),АТС!$A$41:$F$784,5)+VLOOKUP($A840+ROUND((COLUMN()-2)/24,5),'Расчет сбытовых надбавок'!$B$2281:'Расчет сбытовых надбавок'!$G$3024,5)</f>
        <v>70.099999999999994</v>
      </c>
      <c r="E840" s="108">
        <f>VLOOKUP($A840+ROUND((COLUMN()-2)/24,5),АТС!$A$41:$F$784,5)+VLOOKUP($A840+ROUND((COLUMN()-2)/24,5),'Расчет сбытовых надбавок'!$B$2281:'Расчет сбытовых надбавок'!$G$3024,5)</f>
        <v>28.52</v>
      </c>
      <c r="F840" s="108">
        <f>VLOOKUP($A840+ROUND((COLUMN()-2)/24,5),АТС!$A$41:$F$784,5)+VLOOKUP($A840+ROUND((COLUMN()-2)/24,5),'Расчет сбытовых надбавок'!$B$2281:'Расчет сбытовых надбавок'!$G$3024,5)</f>
        <v>64.55</v>
      </c>
      <c r="G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8">
        <f>VLOOKUP($A840+ROUND((COLUMN()-2)/24,5),АТС!$A$41:$F$784,5)+VLOOKUP($A840+ROUND((COLUMN()-2)/24,5),'Расчет сбытовых надбавок'!$B$2281:'Расчет сбытовых надбавок'!$G$3024,5)</f>
        <v>43.669999999999995</v>
      </c>
      <c r="K840" s="108">
        <f>VLOOKUP($A840+ROUND((COLUMN()-2)/24,5),АТС!$A$41:$F$784,5)+VLOOKUP($A840+ROUND((COLUMN()-2)/24,5),'Расчет сбытовых надбавок'!$B$2281:'Расчет сбытовых надбавок'!$G$3024,5)</f>
        <v>241.27</v>
      </c>
      <c r="L840" s="108">
        <f>VLOOKUP($A840+ROUND((COLUMN()-2)/24,5),АТС!$A$41:$F$784,5)+VLOOKUP($A840+ROUND((COLUMN()-2)/24,5),'Расчет сбытовых надбавок'!$B$2281:'Расчет сбытовых надбавок'!$G$3024,5)</f>
        <v>323.77999999999997</v>
      </c>
      <c r="M840" s="108">
        <f>VLOOKUP($A840+ROUND((COLUMN()-2)/24,5),АТС!$A$41:$F$784,5)+VLOOKUP($A840+ROUND((COLUMN()-2)/24,5),'Расчет сбытовых надбавок'!$B$2281:'Расчет сбытовых надбавок'!$G$3024,5)</f>
        <v>334.2</v>
      </c>
      <c r="N840" s="108">
        <f>VLOOKUP($A840+ROUND((COLUMN()-2)/24,5),АТС!$A$41:$F$784,5)+VLOOKUP($A840+ROUND((COLUMN()-2)/24,5),'Расчет сбытовых надбавок'!$B$2281:'Расчет сбытовых надбавок'!$G$3024,5)</f>
        <v>159.48000000000002</v>
      </c>
      <c r="O840" s="108">
        <f>VLOOKUP($A840+ROUND((COLUMN()-2)/24,5),АТС!$A$41:$F$784,5)+VLOOKUP($A840+ROUND((COLUMN()-2)/24,5),'Расчет сбытовых надбавок'!$B$2281:'Расчет сбытовых надбавок'!$G$3024,5)</f>
        <v>167.44</v>
      </c>
      <c r="P840" s="108">
        <f>VLOOKUP($A840+ROUND((COLUMN()-2)/24,5),АТС!$A$41:$F$784,5)+VLOOKUP($A840+ROUND((COLUMN()-2)/24,5),'Расчет сбытовых надбавок'!$B$2281:'Расчет сбытовых надбавок'!$G$3024,5)</f>
        <v>60.980000000000004</v>
      </c>
      <c r="Q840" s="108">
        <f>VLOOKUP($A840+ROUND((COLUMN()-2)/24,5),АТС!$A$41:$F$784,5)+VLOOKUP($A840+ROUND((COLUMN()-2)/24,5),'Расчет сбытовых надбавок'!$B$2281:'Расчет сбытовых надбавок'!$G$3024,5)</f>
        <v>0.13999999999999999</v>
      </c>
      <c r="R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S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08">
        <f>VLOOKUP($A840+ROUND((COLUMN()-2)/24,5),АТС!$A$41:$F$784,5)+VLOOKUP($A840+ROUND((COLUMN()-2)/24,5),'Расчет сбытовых надбавок'!$B$2281:'Расчет сбытовых надбавок'!$G$3024,5)</f>
        <v>17.07</v>
      </c>
      <c r="X840" s="108">
        <f>VLOOKUP($A840+ROUND((COLUMN()-2)/24,5),АТС!$A$41:$F$784,5)+VLOOKUP($A840+ROUND((COLUMN()-2)/24,5),'Расчет сбытовых надбавок'!$B$2281:'Расчет сбытовых надбавок'!$G$3024,5)</f>
        <v>735.98</v>
      </c>
      <c r="Y840" s="108">
        <f>VLOOKUP($A840+ROUND((COLUMN()-2)/24,5),АТС!$A$41:$F$784,5)+VLOOKUP($A840+ROUND((COLUMN()-2)/24,5),'Расчет сбытовых надбавок'!$B$2281:'Расчет сбытовых надбавок'!$G$3024,5)</f>
        <v>136.56</v>
      </c>
    </row>
    <row r="841" spans="1:25" x14ac:dyDescent="0.2">
      <c r="A841" s="88">
        <f t="shared" si="22"/>
        <v>41992</v>
      </c>
      <c r="B841" s="108">
        <f>VLOOKUP($A841+ROUND((COLUMN()-2)/24,5),АТС!$A$41:$F$784,5)+VLOOKUP($A841+ROUND((COLUMN()-2)/24,5),'Расчет сбытовых надбавок'!$B$2281:'Расчет сбытовых надбавок'!$G$3024,5)</f>
        <v>150.62</v>
      </c>
      <c r="C841" s="108">
        <f>VLOOKUP($A841+ROUND((COLUMN()-2)/24,5),АТС!$A$41:$F$784,5)+VLOOKUP($A841+ROUND((COLUMN()-2)/24,5),'Расчет сбытовых надбавок'!$B$2281:'Расчет сбытовых надбавок'!$G$3024,5)</f>
        <v>120.32000000000001</v>
      </c>
      <c r="D841" s="108">
        <f>VLOOKUP($A841+ROUND((COLUMN()-2)/24,5),АТС!$A$41:$F$784,5)+VLOOKUP($A841+ROUND((COLUMN()-2)/24,5),'Расчет сбытовых надбавок'!$B$2281:'Расчет сбытовых надбавок'!$G$3024,5)</f>
        <v>49.129999999999995</v>
      </c>
      <c r="E841" s="108">
        <f>VLOOKUP($A841+ROUND((COLUMN()-2)/24,5),АТС!$A$41:$F$784,5)+VLOOKUP($A841+ROUND((COLUMN()-2)/24,5),'Расчет сбытовых надбавок'!$B$2281:'Расчет сбытовых надбавок'!$G$3024,5)</f>
        <v>114.97</v>
      </c>
      <c r="F841" s="108">
        <f>VLOOKUP($A841+ROUND((COLUMN()-2)/24,5),АТС!$A$41:$F$784,5)+VLOOKUP($A841+ROUND((COLUMN()-2)/24,5),'Расчет сбытовых надбавок'!$B$2281:'Расчет сбытовых надбавок'!$G$3024,5)</f>
        <v>179.64000000000001</v>
      </c>
      <c r="G841" s="108">
        <f>VLOOKUP($A841+ROUND((COLUMN()-2)/24,5),АТС!$A$41:$F$784,5)+VLOOKUP($A841+ROUND((COLUMN()-2)/24,5),'Расчет сбытовых надбавок'!$B$2281:'Расчет сбытовых надбавок'!$G$3024,5)</f>
        <v>16.37</v>
      </c>
      <c r="H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8">
        <f>VLOOKUP($A841+ROUND((COLUMN()-2)/24,5),АТС!$A$41:$F$784,5)+VLOOKUP($A841+ROUND((COLUMN()-2)/24,5),'Расчет сбытовых надбавок'!$B$2281:'Расчет сбытовых надбавок'!$G$3024,5)</f>
        <v>28.03</v>
      </c>
      <c r="J841" s="108">
        <f>VLOOKUP($A841+ROUND((COLUMN()-2)/24,5),АТС!$A$41:$F$784,5)+VLOOKUP($A841+ROUND((COLUMN()-2)/24,5),'Расчет сбытовых надбавок'!$B$2281:'Расчет сбытовых надбавок'!$G$3024,5)</f>
        <v>17.68</v>
      </c>
      <c r="K841" s="108">
        <f>VLOOKUP($A841+ROUND((COLUMN()-2)/24,5),АТС!$A$41:$F$784,5)+VLOOKUP($A841+ROUND((COLUMN()-2)/24,5),'Расчет сбытовых надбавок'!$B$2281:'Расчет сбытовых надбавок'!$G$3024,5)</f>
        <v>70.5</v>
      </c>
      <c r="L841" s="108">
        <f>VLOOKUP($A841+ROUND((COLUMN()-2)/24,5),АТС!$A$41:$F$784,5)+VLOOKUP($A841+ROUND((COLUMN()-2)/24,5),'Расчет сбытовых надбавок'!$B$2281:'Расчет сбытовых надбавок'!$G$3024,5)</f>
        <v>280.45999999999998</v>
      </c>
      <c r="M841" s="108">
        <f>VLOOKUP($A841+ROUND((COLUMN()-2)/24,5),АТС!$A$41:$F$784,5)+VLOOKUP($A841+ROUND((COLUMN()-2)/24,5),'Расчет сбытовых надбавок'!$B$2281:'Расчет сбытовых надбавок'!$G$3024,5)</f>
        <v>223.41</v>
      </c>
      <c r="N841" s="108">
        <f>VLOOKUP($A841+ROUND((COLUMN()-2)/24,5),АТС!$A$41:$F$784,5)+VLOOKUP($A841+ROUND((COLUMN()-2)/24,5),'Расчет сбытовых надбавок'!$B$2281:'Расчет сбытовых надбавок'!$G$3024,5)</f>
        <v>205.6</v>
      </c>
      <c r="O841" s="108">
        <f>VLOOKUP($A841+ROUND((COLUMN()-2)/24,5),АТС!$A$41:$F$784,5)+VLOOKUP($A841+ROUND((COLUMN()-2)/24,5),'Расчет сбытовых надбавок'!$B$2281:'Расчет сбытовых надбавок'!$G$3024,5)</f>
        <v>206.71</v>
      </c>
      <c r="P841" s="108">
        <f>VLOOKUP($A841+ROUND((COLUMN()-2)/24,5),АТС!$A$41:$F$784,5)+VLOOKUP($A841+ROUND((COLUMN()-2)/24,5),'Расчет сбытовых надбавок'!$B$2281:'Расчет сбытовых надбавок'!$G$3024,5)</f>
        <v>387.40000000000003</v>
      </c>
      <c r="Q841" s="108">
        <f>VLOOKUP($A841+ROUND((COLUMN()-2)/24,5),АТС!$A$41:$F$784,5)+VLOOKUP($A841+ROUND((COLUMN()-2)/24,5),'Расчет сбытовых надбавок'!$B$2281:'Расчет сбытовых надбавок'!$G$3024,5)</f>
        <v>301.34000000000003</v>
      </c>
      <c r="R841" s="108">
        <f>VLOOKUP($A841+ROUND((COLUMN()-2)/24,5),АТС!$A$41:$F$784,5)+VLOOKUP($A841+ROUND((COLUMN()-2)/24,5),'Расчет сбытовых надбавок'!$B$2281:'Расчет сбытовых надбавок'!$G$3024,5)</f>
        <v>154.67999999999998</v>
      </c>
      <c r="S841" s="108">
        <f>VLOOKUP($A841+ROUND((COLUMN()-2)/24,5),АТС!$A$41:$F$784,5)+VLOOKUP($A841+ROUND((COLUMN()-2)/24,5),'Расчет сбытовых надбавок'!$B$2281:'Расчет сбытовых надбавок'!$G$3024,5)</f>
        <v>269.54000000000002</v>
      </c>
      <c r="T841" s="108">
        <f>VLOOKUP($A841+ROUND((COLUMN()-2)/24,5),АТС!$A$41:$F$784,5)+VLOOKUP($A841+ROUND((COLUMN()-2)/24,5),'Расчет сбытовых надбавок'!$B$2281:'Расчет сбытовых надбавок'!$G$3024,5)</f>
        <v>426.06</v>
      </c>
      <c r="U841" s="108">
        <f>VLOOKUP($A841+ROUND((COLUMN()-2)/24,5),АТС!$A$41:$F$784,5)+VLOOKUP($A841+ROUND((COLUMN()-2)/24,5),'Расчет сбытовых надбавок'!$B$2281:'Расчет сбытовых надбавок'!$G$3024,5)</f>
        <v>463.90999999999997</v>
      </c>
      <c r="V841" s="108">
        <f>VLOOKUP($A841+ROUND((COLUMN()-2)/24,5),АТС!$A$41:$F$784,5)+VLOOKUP($A841+ROUND((COLUMN()-2)/24,5),'Расчет сбытовых надбавок'!$B$2281:'Расчет сбытовых надбавок'!$G$3024,5)</f>
        <v>208.41</v>
      </c>
      <c r="W841" s="108">
        <f>VLOOKUP($A841+ROUND((COLUMN()-2)/24,5),АТС!$A$41:$F$784,5)+VLOOKUP($A841+ROUND((COLUMN()-2)/24,5),'Расчет сбытовых надбавок'!$B$2281:'Расчет сбытовых надбавок'!$G$3024,5)</f>
        <v>362.16</v>
      </c>
      <c r="X841" s="108">
        <f>VLOOKUP($A841+ROUND((COLUMN()-2)/24,5),АТС!$A$41:$F$784,5)+VLOOKUP($A841+ROUND((COLUMN()-2)/24,5),'Расчет сбытовых надбавок'!$B$2281:'Расчет сбытовых надбавок'!$G$3024,5)</f>
        <v>1945.68</v>
      </c>
      <c r="Y841" s="108">
        <f>VLOOKUP($A841+ROUND((COLUMN()-2)/24,5),АТС!$A$41:$F$784,5)+VLOOKUP($A841+ROUND((COLUMN()-2)/24,5),'Расчет сбытовых надбавок'!$B$2281:'Расчет сбытовых надбавок'!$G$3024,5)</f>
        <v>1836.82</v>
      </c>
    </row>
    <row r="842" spans="1:25" x14ac:dyDescent="0.2">
      <c r="A842" s="88">
        <f t="shared" si="22"/>
        <v>41993</v>
      </c>
      <c r="B842" s="108">
        <f>VLOOKUP($A842+ROUND((COLUMN()-2)/24,5),АТС!$A$41:$F$784,5)+VLOOKUP($A842+ROUND((COLUMN()-2)/24,5),'Расчет сбытовых надбавок'!$B$2281:'Расчет сбытовых надбавок'!$G$3024,5)</f>
        <v>573.79999999999995</v>
      </c>
      <c r="C842" s="108">
        <f>VLOOKUP($A842+ROUND((COLUMN()-2)/24,5),АТС!$A$41:$F$784,5)+VLOOKUP($A842+ROUND((COLUMN()-2)/24,5),'Расчет сбытовых надбавок'!$B$2281:'Расчет сбытовых надбавок'!$G$3024,5)</f>
        <v>310.69</v>
      </c>
      <c r="D842" s="108">
        <f>VLOOKUP($A842+ROUND((COLUMN()-2)/24,5),АТС!$A$41:$F$784,5)+VLOOKUP($A842+ROUND((COLUMN()-2)/24,5),'Расчет сбытовых надбавок'!$B$2281:'Расчет сбытовых надбавок'!$G$3024,5)</f>
        <v>190.71</v>
      </c>
      <c r="E842" s="108">
        <f>VLOOKUP($A842+ROUND((COLUMN()-2)/24,5),АТС!$A$41:$F$784,5)+VLOOKUP($A842+ROUND((COLUMN()-2)/24,5),'Расчет сбытовых надбавок'!$B$2281:'Расчет сбытовых надбавок'!$G$3024,5)</f>
        <v>157.41999999999999</v>
      </c>
      <c r="F842" s="108">
        <f>VLOOKUP($A842+ROUND((COLUMN()-2)/24,5),АТС!$A$41:$F$784,5)+VLOOKUP($A842+ROUND((COLUMN()-2)/24,5),'Расчет сбытовых надбавок'!$B$2281:'Расчет сбытовых надбавок'!$G$3024,5)</f>
        <v>118.6</v>
      </c>
      <c r="G842" s="108">
        <f>VLOOKUP($A842+ROUND((COLUMN()-2)/24,5),АТС!$A$41:$F$784,5)+VLOOKUP($A842+ROUND((COLUMN()-2)/24,5),'Расчет сбытовых надбавок'!$B$2281:'Расчет сбытовых надбавок'!$G$3024,5)</f>
        <v>47.52</v>
      </c>
      <c r="H842" s="108">
        <f>VLOOKUP($A842+ROUND((COLUMN()-2)/24,5),АТС!$A$41:$F$784,5)+VLOOKUP($A842+ROUND((COLUMN()-2)/24,5),'Расчет сбытовых надбавок'!$B$2281:'Расчет сбытовых надбавок'!$G$3024,5)</f>
        <v>250.54999999999998</v>
      </c>
      <c r="I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8">
        <f>VLOOKUP($A842+ROUND((COLUMN()-2)/24,5),АТС!$A$41:$F$784,5)+VLOOKUP($A842+ROUND((COLUMN()-2)/24,5),'Расчет сбытовых надбавок'!$B$2281:'Расчет сбытовых надбавок'!$G$3024,5)</f>
        <v>25.71</v>
      </c>
      <c r="K842" s="108">
        <f>VLOOKUP($A842+ROUND((COLUMN()-2)/24,5),АТС!$A$41:$F$784,5)+VLOOKUP($A842+ROUND((COLUMN()-2)/24,5),'Расчет сбытовых надбавок'!$B$2281:'Расчет сбытовых надбавок'!$G$3024,5)</f>
        <v>0.03</v>
      </c>
      <c r="L842" s="108">
        <f>VLOOKUP($A842+ROUND((COLUMN()-2)/24,5),АТС!$A$41:$F$784,5)+VLOOKUP($A842+ROUND((COLUMN()-2)/24,5),'Расчет сбытовых надбавок'!$B$2281:'Расчет сбытовых надбавок'!$G$3024,5)</f>
        <v>0.37</v>
      </c>
      <c r="M842" s="108">
        <f>VLOOKUP($A842+ROUND((COLUMN()-2)/24,5),АТС!$A$41:$F$784,5)+VLOOKUP($A842+ROUND((COLUMN()-2)/24,5),'Расчет сбытовых надбавок'!$B$2281:'Расчет сбытовых надбавок'!$G$3024,5)</f>
        <v>19.89</v>
      </c>
      <c r="N842" s="108">
        <f>VLOOKUP($A842+ROUND((COLUMN()-2)/24,5),АТС!$A$41:$F$784,5)+VLOOKUP($A842+ROUND((COLUMN()-2)/24,5),'Расчет сбытовых надбавок'!$B$2281:'Расчет сбытовых надбавок'!$G$3024,5)</f>
        <v>13.82</v>
      </c>
      <c r="O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P842" s="108">
        <f>VLOOKUP($A842+ROUND((COLUMN()-2)/24,5),АТС!$A$41:$F$784,5)+VLOOKUP($A842+ROUND((COLUMN()-2)/24,5),'Расчет сбытовых надбавок'!$B$2281:'Расчет сбытовых надбавок'!$G$3024,5)</f>
        <v>12.28</v>
      </c>
      <c r="Q842" s="108">
        <f>VLOOKUP($A842+ROUND((COLUMN()-2)/24,5),АТС!$A$41:$F$784,5)+VLOOKUP($A842+ROUND((COLUMN()-2)/24,5),'Расчет сбытовых надбавок'!$B$2281:'Расчет сбытовых надбавок'!$G$3024,5)</f>
        <v>29.23</v>
      </c>
      <c r="R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08">
        <f>VLOOKUP($A842+ROUND((COLUMN()-2)/24,5),АТС!$A$41:$F$784,5)+VLOOKUP($A842+ROUND((COLUMN()-2)/24,5),'Расчет сбытовых надбавок'!$B$2281:'Расчет сбытовых надбавок'!$G$3024,5)</f>
        <v>159.95999999999998</v>
      </c>
      <c r="U842" s="108">
        <f>VLOOKUP($A842+ROUND((COLUMN()-2)/24,5),АТС!$A$41:$F$784,5)+VLOOKUP($A842+ROUND((COLUMN()-2)/24,5),'Расчет сбытовых надбавок'!$B$2281:'Расчет сбытовых надбавок'!$G$3024,5)</f>
        <v>224.94</v>
      </c>
      <c r="V842" s="108">
        <f>VLOOKUP($A842+ROUND((COLUMN()-2)/24,5),АТС!$A$41:$F$784,5)+VLOOKUP($A842+ROUND((COLUMN()-2)/24,5),'Расчет сбытовых надбавок'!$B$2281:'Расчет сбытовых надбавок'!$G$3024,5)</f>
        <v>235.15</v>
      </c>
      <c r="W842" s="108">
        <f>VLOOKUP($A842+ROUND((COLUMN()-2)/24,5),АТС!$A$41:$F$784,5)+VLOOKUP($A842+ROUND((COLUMN()-2)/24,5),'Расчет сбытовых надбавок'!$B$2281:'Расчет сбытовых надбавок'!$G$3024,5)</f>
        <v>369.31</v>
      </c>
      <c r="X842" s="108">
        <f>VLOOKUP($A842+ROUND((COLUMN()-2)/24,5),АТС!$A$41:$F$784,5)+VLOOKUP($A842+ROUND((COLUMN()-2)/24,5),'Расчет сбытовых надбавок'!$B$2281:'Расчет сбытовых надбавок'!$G$3024,5)</f>
        <v>492.59000000000003</v>
      </c>
      <c r="Y842" s="108">
        <f>VLOOKUP($A842+ROUND((COLUMN()-2)/24,5),АТС!$A$41:$F$784,5)+VLOOKUP($A842+ROUND((COLUMN()-2)/24,5),'Расчет сбытовых надбавок'!$B$2281:'Расчет сбытовых надбавок'!$G$3024,5)</f>
        <v>1285.49</v>
      </c>
    </row>
    <row r="843" spans="1:25" x14ac:dyDescent="0.2">
      <c r="A843" s="88">
        <f t="shared" si="22"/>
        <v>41994</v>
      </c>
      <c r="B843" s="108">
        <f>VLOOKUP($A843+ROUND((COLUMN()-2)/24,5),АТС!$A$41:$F$784,5)+VLOOKUP($A843+ROUND((COLUMN()-2)/24,5),'Расчет сбытовых надбавок'!$B$2281:'Расчет сбытовых надбавок'!$G$3024,5)</f>
        <v>675.47</v>
      </c>
      <c r="C843" s="108">
        <f>VLOOKUP($A843+ROUND((COLUMN()-2)/24,5),АТС!$A$41:$F$784,5)+VLOOKUP($A843+ROUND((COLUMN()-2)/24,5),'Расчет сбытовых надбавок'!$B$2281:'Расчет сбытовых надбавок'!$G$3024,5)</f>
        <v>426.21</v>
      </c>
      <c r="D843" s="108">
        <f>VLOOKUP($A843+ROUND((COLUMN()-2)/24,5),АТС!$A$41:$F$784,5)+VLOOKUP($A843+ROUND((COLUMN()-2)/24,5),'Расчет сбытовых надбавок'!$B$2281:'Расчет сбытовых надбавок'!$G$3024,5)</f>
        <v>409.59999999999997</v>
      </c>
      <c r="E843" s="108">
        <f>VLOOKUP($A843+ROUND((COLUMN()-2)/24,5),АТС!$A$41:$F$784,5)+VLOOKUP($A843+ROUND((COLUMN()-2)/24,5),'Расчет сбытовых надбавок'!$B$2281:'Расчет сбытовых надбавок'!$G$3024,5)</f>
        <v>358.23</v>
      </c>
      <c r="F843" s="108">
        <f>VLOOKUP($A843+ROUND((COLUMN()-2)/24,5),АТС!$A$41:$F$784,5)+VLOOKUP($A843+ROUND((COLUMN()-2)/24,5),'Расчет сбытовых надбавок'!$B$2281:'Расчет сбытовых надбавок'!$G$3024,5)</f>
        <v>531.93999999999994</v>
      </c>
      <c r="G843" s="108">
        <f>VLOOKUP($A843+ROUND((COLUMN()-2)/24,5),АТС!$A$41:$F$784,5)+VLOOKUP($A843+ROUND((COLUMN()-2)/24,5),'Расчет сбытовых надбавок'!$B$2281:'Расчет сбытовых надбавок'!$G$3024,5)</f>
        <v>308.74</v>
      </c>
      <c r="H843" s="108">
        <f>VLOOKUP($A843+ROUND((COLUMN()-2)/24,5),АТС!$A$41:$F$784,5)+VLOOKUP($A843+ROUND((COLUMN()-2)/24,5),'Расчет сбытовых надбавок'!$B$2281:'Расчет сбытовых надбавок'!$G$3024,5)</f>
        <v>475.33</v>
      </c>
      <c r="I843" s="108">
        <f>VLOOKUP($A843+ROUND((COLUMN()-2)/24,5),АТС!$A$41:$F$784,5)+VLOOKUP($A843+ROUND((COLUMN()-2)/24,5),'Расчет сбытовых надбавок'!$B$2281:'Расчет сбытовых надбавок'!$G$3024,5)</f>
        <v>738.93</v>
      </c>
      <c r="J843" s="108">
        <f>VLOOKUP($A843+ROUND((COLUMN()-2)/24,5),АТС!$A$41:$F$784,5)+VLOOKUP($A843+ROUND((COLUMN()-2)/24,5),'Расчет сбытовых надбавок'!$B$2281:'Расчет сбытовых надбавок'!$G$3024,5)</f>
        <v>64.98</v>
      </c>
      <c r="K843" s="108">
        <f>VLOOKUP($A843+ROUND((COLUMN()-2)/24,5),АТС!$A$41:$F$784,5)+VLOOKUP($A843+ROUND((COLUMN()-2)/24,5),'Расчет сбытовых надбавок'!$B$2281:'Расчет сбытовых надбавок'!$G$3024,5)</f>
        <v>142.29</v>
      </c>
      <c r="L843" s="108">
        <f>VLOOKUP($A843+ROUND((COLUMN()-2)/24,5),АТС!$A$41:$F$784,5)+VLOOKUP($A843+ROUND((COLUMN()-2)/24,5),'Расчет сбытовых надбавок'!$B$2281:'Расчет сбытовых надбавок'!$G$3024,5)</f>
        <v>388.24</v>
      </c>
      <c r="M843" s="108">
        <f>VLOOKUP($A843+ROUND((COLUMN()-2)/24,5),АТС!$A$41:$F$784,5)+VLOOKUP($A843+ROUND((COLUMN()-2)/24,5),'Расчет сбытовых надбавок'!$B$2281:'Расчет сбытовых надбавок'!$G$3024,5)</f>
        <v>341.05999999999995</v>
      </c>
      <c r="N843" s="108">
        <f>VLOOKUP($A843+ROUND((COLUMN()-2)/24,5),АТС!$A$41:$F$784,5)+VLOOKUP($A843+ROUND((COLUMN()-2)/24,5),'Расчет сбытовых надбавок'!$B$2281:'Расчет сбытовых надбавок'!$G$3024,5)</f>
        <v>691.68</v>
      </c>
      <c r="O843" s="108">
        <f>VLOOKUP($A843+ROUND((COLUMN()-2)/24,5),АТС!$A$41:$F$784,5)+VLOOKUP($A843+ROUND((COLUMN()-2)/24,5),'Расчет сбытовых надбавок'!$B$2281:'Расчет сбытовых надбавок'!$G$3024,5)</f>
        <v>726.35</v>
      </c>
      <c r="P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Q843" s="108">
        <f>VLOOKUP($A843+ROUND((COLUMN()-2)/24,5),АТС!$A$41:$F$784,5)+VLOOKUP($A843+ROUND((COLUMN()-2)/24,5),'Расчет сбытовых надбавок'!$B$2281:'Расчет сбытовых надбавок'!$G$3024,5)</f>
        <v>126.64</v>
      </c>
      <c r="R843" s="108">
        <f>VLOOKUP($A843+ROUND((COLUMN()-2)/24,5),АТС!$A$41:$F$784,5)+VLOOKUP($A843+ROUND((COLUMN()-2)/24,5),'Расчет сбытовых надбавок'!$B$2281:'Расчет сбытовых надбавок'!$G$3024,5)</f>
        <v>177.31</v>
      </c>
      <c r="S843" s="108">
        <f>VLOOKUP($A843+ROUND((COLUMN()-2)/24,5),АТС!$A$41:$F$784,5)+VLOOKUP($A843+ROUND((COLUMN()-2)/24,5),'Расчет сбытовых надбавок'!$B$2281:'Расчет сбытовых надбавок'!$G$3024,5)</f>
        <v>282.99</v>
      </c>
      <c r="T843" s="108">
        <f>VLOOKUP($A843+ROUND((COLUMN()-2)/24,5),АТС!$A$41:$F$784,5)+VLOOKUP($A843+ROUND((COLUMN()-2)/24,5),'Расчет сбытовых надбавок'!$B$2281:'Расчет сбытовых надбавок'!$G$3024,5)</f>
        <v>367.67</v>
      </c>
      <c r="U843" s="108">
        <f>VLOOKUP($A843+ROUND((COLUMN()-2)/24,5),АТС!$A$41:$F$784,5)+VLOOKUP($A843+ROUND((COLUMN()-2)/24,5),'Расчет сбытовых надбавок'!$B$2281:'Расчет сбытовых надбавок'!$G$3024,5)</f>
        <v>387.99</v>
      </c>
      <c r="V843" s="108">
        <f>VLOOKUP($A843+ROUND((COLUMN()-2)/24,5),АТС!$A$41:$F$784,5)+VLOOKUP($A843+ROUND((COLUMN()-2)/24,5),'Расчет сбытовых надбавок'!$B$2281:'Расчет сбытовых надбавок'!$G$3024,5)</f>
        <v>701.34</v>
      </c>
      <c r="W843" s="108">
        <f>VLOOKUP($A843+ROUND((COLUMN()-2)/24,5),АТС!$A$41:$F$784,5)+VLOOKUP($A843+ROUND((COLUMN()-2)/24,5),'Расчет сбытовых надбавок'!$B$2281:'Расчет сбытовых надбавок'!$G$3024,5)</f>
        <v>1074.99</v>
      </c>
      <c r="X843" s="108">
        <f>VLOOKUP($A843+ROUND((COLUMN()-2)/24,5),АТС!$A$41:$F$784,5)+VLOOKUP($A843+ROUND((COLUMN()-2)/24,5),'Расчет сбытовых надбавок'!$B$2281:'Расчет сбытовых надбавок'!$G$3024,5)</f>
        <v>587.97</v>
      </c>
      <c r="Y843" s="108">
        <f>VLOOKUP($A843+ROUND((COLUMN()-2)/24,5),АТС!$A$41:$F$784,5)+VLOOKUP($A843+ROUND((COLUMN()-2)/24,5),'Расчет сбытовых надбавок'!$B$2281:'Расчет сбытовых надбавок'!$G$3024,5)</f>
        <v>1766.74</v>
      </c>
    </row>
    <row r="844" spans="1:25" x14ac:dyDescent="0.2">
      <c r="A844" s="88">
        <f t="shared" si="22"/>
        <v>41995</v>
      </c>
      <c r="B844" s="108">
        <f>VLOOKUP($A844+ROUND((COLUMN()-2)/24,5),АТС!$A$41:$F$784,5)+VLOOKUP($A844+ROUND((COLUMN()-2)/24,5),'Расчет сбытовых надбавок'!$B$2281:'Расчет сбытовых надбавок'!$G$3024,5)</f>
        <v>871.16</v>
      </c>
      <c r="C844" s="108">
        <f>VLOOKUP($A844+ROUND((COLUMN()-2)/24,5),АТС!$A$41:$F$784,5)+VLOOKUP($A844+ROUND((COLUMN()-2)/24,5),'Расчет сбытовых надбавок'!$B$2281:'Расчет сбытовых надбавок'!$G$3024,5)</f>
        <v>697.61</v>
      </c>
      <c r="D844" s="108">
        <f>VLOOKUP($A844+ROUND((COLUMN()-2)/24,5),АТС!$A$41:$F$784,5)+VLOOKUP($A844+ROUND((COLUMN()-2)/24,5),'Расчет сбытовых надбавок'!$B$2281:'Расчет сбытовых надбавок'!$G$3024,5)</f>
        <v>895.70999999999992</v>
      </c>
      <c r="E844" s="108">
        <f>VLOOKUP($A844+ROUND((COLUMN()-2)/24,5),АТС!$A$41:$F$784,5)+VLOOKUP($A844+ROUND((COLUMN()-2)/24,5),'Расчет сбытовых надбавок'!$B$2281:'Расчет сбытовых надбавок'!$G$3024,5)</f>
        <v>1019.29</v>
      </c>
      <c r="F844" s="108">
        <f>VLOOKUP($A844+ROUND((COLUMN()-2)/24,5),АТС!$A$41:$F$784,5)+VLOOKUP($A844+ROUND((COLUMN()-2)/24,5),'Расчет сбытовых надбавок'!$B$2281:'Расчет сбытовых надбавок'!$G$3024,5)</f>
        <v>483.57000000000005</v>
      </c>
      <c r="G844" s="108">
        <f>VLOOKUP($A844+ROUND((COLUMN()-2)/24,5),АТС!$A$41:$F$784,5)+VLOOKUP($A844+ROUND((COLUMN()-2)/24,5),'Расчет сбытовых надбавок'!$B$2281:'Расчет сбытовых надбавок'!$G$3024,5)</f>
        <v>191.39</v>
      </c>
      <c r="H844" s="108">
        <f>VLOOKUP($A844+ROUND((COLUMN()-2)/24,5),АТС!$A$41:$F$784,5)+VLOOKUP($A844+ROUND((COLUMN()-2)/24,5),'Расчет сбытовых надбавок'!$B$2281:'Расчет сбытовых надбавок'!$G$3024,5)</f>
        <v>2.98</v>
      </c>
      <c r="I844" s="108">
        <f>VLOOKUP($A844+ROUND((COLUMN()-2)/24,5),АТС!$A$41:$F$784,5)+VLOOKUP($A844+ROUND((COLUMN()-2)/24,5),'Расчет сбытовых надбавок'!$B$2281:'Расчет сбытовых надбавок'!$G$3024,5)</f>
        <v>398.20000000000005</v>
      </c>
      <c r="J844" s="108">
        <f>VLOOKUP($A844+ROUND((COLUMN()-2)/24,5),АТС!$A$41:$F$784,5)+VLOOKUP($A844+ROUND((COLUMN()-2)/24,5),'Расчет сбытовых надбавок'!$B$2281:'Расчет сбытовых надбавок'!$G$3024,5)</f>
        <v>351.29</v>
      </c>
      <c r="K844" s="108">
        <f>VLOOKUP($A844+ROUND((COLUMN()-2)/24,5),АТС!$A$41:$F$784,5)+VLOOKUP($A844+ROUND((COLUMN()-2)/24,5),'Расчет сбытовых надбавок'!$B$2281:'Расчет сбытовых надбавок'!$G$3024,5)</f>
        <v>494.77000000000004</v>
      </c>
      <c r="L844" s="108">
        <f>VLOOKUP($A844+ROUND((COLUMN()-2)/24,5),АТС!$A$41:$F$784,5)+VLOOKUP($A844+ROUND((COLUMN()-2)/24,5),'Расчет сбытовых надбавок'!$B$2281:'Расчет сбытовых надбавок'!$G$3024,5)</f>
        <v>531.26</v>
      </c>
      <c r="M844" s="108">
        <f>VLOOKUP($A844+ROUND((COLUMN()-2)/24,5),АТС!$A$41:$F$784,5)+VLOOKUP($A844+ROUND((COLUMN()-2)/24,5),'Расчет сбытовых надбавок'!$B$2281:'Расчет сбытовых надбавок'!$G$3024,5)</f>
        <v>571.1</v>
      </c>
      <c r="N844" s="108">
        <f>VLOOKUP($A844+ROUND((COLUMN()-2)/24,5),АТС!$A$41:$F$784,5)+VLOOKUP($A844+ROUND((COLUMN()-2)/24,5),'Расчет сбытовых надбавок'!$B$2281:'Расчет сбытовых надбавок'!$G$3024,5)</f>
        <v>528.78</v>
      </c>
      <c r="O844" s="108">
        <f>VLOOKUP($A844+ROUND((COLUMN()-2)/24,5),АТС!$A$41:$F$784,5)+VLOOKUP($A844+ROUND((COLUMN()-2)/24,5),'Расчет сбытовых надбавок'!$B$2281:'Расчет сбытовых надбавок'!$G$3024,5)</f>
        <v>550.17000000000007</v>
      </c>
      <c r="P844" s="108">
        <f>VLOOKUP($A844+ROUND((COLUMN()-2)/24,5),АТС!$A$41:$F$784,5)+VLOOKUP($A844+ROUND((COLUMN()-2)/24,5),'Расчет сбытовых надбавок'!$B$2281:'Расчет сбытовых надбавок'!$G$3024,5)</f>
        <v>595.56999999999994</v>
      </c>
      <c r="Q844" s="108">
        <f>VLOOKUP($A844+ROUND((COLUMN()-2)/24,5),АТС!$A$41:$F$784,5)+VLOOKUP($A844+ROUND((COLUMN()-2)/24,5),'Расчет сбытовых надбавок'!$B$2281:'Расчет сбытовых надбавок'!$G$3024,5)</f>
        <v>576.41</v>
      </c>
      <c r="R844" s="108">
        <f>VLOOKUP($A844+ROUND((COLUMN()-2)/24,5),АТС!$A$41:$F$784,5)+VLOOKUP($A844+ROUND((COLUMN()-2)/24,5),'Расчет сбытовых надбавок'!$B$2281:'Расчет сбытовых надбавок'!$G$3024,5)</f>
        <v>229.12</v>
      </c>
      <c r="S844" s="108">
        <f>VLOOKUP($A844+ROUND((COLUMN()-2)/24,5),АТС!$A$41:$F$784,5)+VLOOKUP($A844+ROUND((COLUMN()-2)/24,5),'Расчет сбытовых надбавок'!$B$2281:'Расчет сбытовых надбавок'!$G$3024,5)</f>
        <v>320.39999999999998</v>
      </c>
      <c r="T844" s="108">
        <f>VLOOKUP($A844+ROUND((COLUMN()-2)/24,5),АТС!$A$41:$F$784,5)+VLOOKUP($A844+ROUND((COLUMN()-2)/24,5),'Расчет сбытовых надбавок'!$B$2281:'Расчет сбытовых надбавок'!$G$3024,5)</f>
        <v>278.19</v>
      </c>
      <c r="U844" s="108">
        <f>VLOOKUP($A844+ROUND((COLUMN()-2)/24,5),АТС!$A$41:$F$784,5)+VLOOKUP($A844+ROUND((COLUMN()-2)/24,5),'Расчет сбытовых надбавок'!$B$2281:'Расчет сбытовых надбавок'!$G$3024,5)</f>
        <v>404.27</v>
      </c>
      <c r="V844" s="108">
        <f>VLOOKUP($A844+ROUND((COLUMN()-2)/24,5),АТС!$A$41:$F$784,5)+VLOOKUP($A844+ROUND((COLUMN()-2)/24,5),'Расчет сбытовых надбавок'!$B$2281:'Расчет сбытовых надбавок'!$G$3024,5)</f>
        <v>729.68</v>
      </c>
      <c r="W844" s="108">
        <f>VLOOKUP($A844+ROUND((COLUMN()-2)/24,5),АТС!$A$41:$F$784,5)+VLOOKUP($A844+ROUND((COLUMN()-2)/24,5),'Расчет сбытовых надбавок'!$B$2281:'Расчет сбытовых надбавок'!$G$3024,5)</f>
        <v>836.26</v>
      </c>
      <c r="X844" s="108">
        <f>VLOOKUP($A844+ROUND((COLUMN()-2)/24,5),АТС!$A$41:$F$784,5)+VLOOKUP($A844+ROUND((COLUMN()-2)/24,5),'Расчет сбытовых надбавок'!$B$2281:'Расчет сбытовых надбавок'!$G$3024,5)</f>
        <v>385.64</v>
      </c>
      <c r="Y844" s="108">
        <f>VLOOKUP($A844+ROUND((COLUMN()-2)/24,5),АТС!$A$41:$F$784,5)+VLOOKUP($A844+ROUND((COLUMN()-2)/24,5),'Расчет сбытовых надбавок'!$B$2281:'Расчет сбытовых надбавок'!$G$3024,5)</f>
        <v>895.90000000000009</v>
      </c>
    </row>
    <row r="845" spans="1:25" x14ac:dyDescent="0.2">
      <c r="A845" s="88">
        <f t="shared" si="22"/>
        <v>41996</v>
      </c>
      <c r="B845" s="108">
        <f>VLOOKUP($A845+ROUND((COLUMN()-2)/24,5),АТС!$A$41:$F$784,5)+VLOOKUP($A845+ROUND((COLUMN()-2)/24,5),'Расчет сбытовых надбавок'!$B$2281:'Расчет сбытовых надбавок'!$G$3024,5)</f>
        <v>585.6099999999999</v>
      </c>
      <c r="C845" s="108">
        <f>VLOOKUP($A845+ROUND((COLUMN()-2)/24,5),АТС!$A$41:$F$784,5)+VLOOKUP($A845+ROUND((COLUMN()-2)/24,5),'Расчет сбытовых надбавок'!$B$2281:'Расчет сбытовых надбавок'!$G$3024,5)</f>
        <v>371.74</v>
      </c>
      <c r="D845" s="108">
        <f>VLOOKUP($A845+ROUND((COLUMN()-2)/24,5),АТС!$A$41:$F$784,5)+VLOOKUP($A845+ROUND((COLUMN()-2)/24,5),'Расчет сбытовых надбавок'!$B$2281:'Расчет сбытовых надбавок'!$G$3024,5)</f>
        <v>564.43999999999994</v>
      </c>
      <c r="E845" s="108">
        <f>VLOOKUP($A845+ROUND((COLUMN()-2)/24,5),АТС!$A$41:$F$784,5)+VLOOKUP($A845+ROUND((COLUMN()-2)/24,5),'Расчет сбытовых надбавок'!$B$2281:'Расчет сбытовых надбавок'!$G$3024,5)</f>
        <v>350.3</v>
      </c>
      <c r="F845" s="108">
        <f>VLOOKUP($A845+ROUND((COLUMN()-2)/24,5),АТС!$A$41:$F$784,5)+VLOOKUP($A845+ROUND((COLUMN()-2)/24,5),'Расчет сбытовых надбавок'!$B$2281:'Расчет сбытовых надбавок'!$G$3024,5)</f>
        <v>479.78</v>
      </c>
      <c r="G845" s="108">
        <f>VLOOKUP($A845+ROUND((COLUMN()-2)/24,5),АТС!$A$41:$F$784,5)+VLOOKUP($A845+ROUND((COLUMN()-2)/24,5),'Расчет сбытовых надбавок'!$B$2281:'Расчет сбытовых надбавок'!$G$3024,5)</f>
        <v>256.5</v>
      </c>
      <c r="H845" s="108">
        <f>VLOOKUP($A845+ROUND((COLUMN()-2)/24,5),АТС!$A$41:$F$784,5)+VLOOKUP($A845+ROUND((COLUMN()-2)/24,5),'Расчет сбытовых надбавок'!$B$2281:'Расчет сбытовых надбавок'!$G$3024,5)</f>
        <v>180.26</v>
      </c>
      <c r="I845" s="108">
        <f>VLOOKUP($A845+ROUND((COLUMN()-2)/24,5),АТС!$A$41:$F$784,5)+VLOOKUP($A845+ROUND((COLUMN()-2)/24,5),'Расчет сбытовых надбавок'!$B$2281:'Расчет сбытовых надбавок'!$G$3024,5)</f>
        <v>310.35999999999996</v>
      </c>
      <c r="J845" s="108">
        <f>VLOOKUP($A845+ROUND((COLUMN()-2)/24,5),АТС!$A$41:$F$784,5)+VLOOKUP($A845+ROUND((COLUMN()-2)/24,5),'Расчет сбытовых надбавок'!$B$2281:'Расчет сбытовых надбавок'!$G$3024,5)</f>
        <v>480.5</v>
      </c>
      <c r="K845" s="108">
        <f>VLOOKUP($A845+ROUND((COLUMN()-2)/24,5),АТС!$A$41:$F$784,5)+VLOOKUP($A845+ROUND((COLUMN()-2)/24,5),'Расчет сбытовых надбавок'!$B$2281:'Расчет сбытовых надбавок'!$G$3024,5)</f>
        <v>535.98</v>
      </c>
      <c r="L845" s="108">
        <f>VLOOKUP($A845+ROUND((COLUMN()-2)/24,5),АТС!$A$41:$F$784,5)+VLOOKUP($A845+ROUND((COLUMN()-2)/24,5),'Расчет сбытовых надбавок'!$B$2281:'Расчет сбытовых надбавок'!$G$3024,5)</f>
        <v>557.13</v>
      </c>
      <c r="M845" s="108">
        <f>VLOOKUP($A845+ROUND((COLUMN()-2)/24,5),АТС!$A$41:$F$784,5)+VLOOKUP($A845+ROUND((COLUMN()-2)/24,5),'Расчет сбытовых надбавок'!$B$2281:'Расчет сбытовых надбавок'!$G$3024,5)</f>
        <v>572.4</v>
      </c>
      <c r="N845" s="108">
        <f>VLOOKUP($A845+ROUND((COLUMN()-2)/24,5),АТС!$A$41:$F$784,5)+VLOOKUP($A845+ROUND((COLUMN()-2)/24,5),'Расчет сбытовых надбавок'!$B$2281:'Расчет сбытовых надбавок'!$G$3024,5)</f>
        <v>551.46</v>
      </c>
      <c r="O845" s="108">
        <f>VLOOKUP($A845+ROUND((COLUMN()-2)/24,5),АТС!$A$41:$F$784,5)+VLOOKUP($A845+ROUND((COLUMN()-2)/24,5),'Расчет сбытовых надбавок'!$B$2281:'Расчет сбытовых надбавок'!$G$3024,5)</f>
        <v>540.76</v>
      </c>
      <c r="P845" s="108">
        <f>VLOOKUP($A845+ROUND((COLUMN()-2)/24,5),АТС!$A$41:$F$784,5)+VLOOKUP($A845+ROUND((COLUMN()-2)/24,5),'Расчет сбытовых надбавок'!$B$2281:'Расчет сбытовых надбавок'!$G$3024,5)</f>
        <v>661.59</v>
      </c>
      <c r="Q845" s="108">
        <f>VLOOKUP($A845+ROUND((COLUMN()-2)/24,5),АТС!$A$41:$F$784,5)+VLOOKUP($A845+ROUND((COLUMN()-2)/24,5),'Расчет сбытовых надбавок'!$B$2281:'Расчет сбытовых надбавок'!$G$3024,5)</f>
        <v>475.76</v>
      </c>
      <c r="R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S845" s="108">
        <f>VLOOKUP($A845+ROUND((COLUMN()-2)/24,5),АТС!$A$41:$F$784,5)+VLOOKUP($A845+ROUND((COLUMN()-2)/24,5),'Расчет сбытовых надбавок'!$B$2281:'Расчет сбытовых надбавок'!$G$3024,5)</f>
        <v>113.72999999999999</v>
      </c>
      <c r="T845" s="108">
        <f>VLOOKUP($A845+ROUND((COLUMN()-2)/24,5),АТС!$A$41:$F$784,5)+VLOOKUP($A845+ROUND((COLUMN()-2)/24,5),'Расчет сбытовых надбавок'!$B$2281:'Расчет сбытовых надбавок'!$G$3024,5)</f>
        <v>348.94</v>
      </c>
      <c r="U845" s="108">
        <f>VLOOKUP($A845+ROUND((COLUMN()-2)/24,5),АТС!$A$41:$F$784,5)+VLOOKUP($A845+ROUND((COLUMN()-2)/24,5),'Расчет сбытовых надбавок'!$B$2281:'Расчет сбытовых надбавок'!$G$3024,5)</f>
        <v>692.15000000000009</v>
      </c>
      <c r="V845" s="108">
        <f>VLOOKUP($A845+ROUND((COLUMN()-2)/24,5),АТС!$A$41:$F$784,5)+VLOOKUP($A845+ROUND((COLUMN()-2)/24,5),'Расчет сбытовых надбавок'!$B$2281:'Расчет сбытовых надбавок'!$G$3024,5)</f>
        <v>639.11</v>
      </c>
      <c r="W845" s="108">
        <f>VLOOKUP($A845+ROUND((COLUMN()-2)/24,5),АТС!$A$41:$F$784,5)+VLOOKUP($A845+ROUND((COLUMN()-2)/24,5),'Расчет сбытовых надбавок'!$B$2281:'Расчет сбытовых надбавок'!$G$3024,5)</f>
        <v>621.69999999999993</v>
      </c>
      <c r="X845" s="108">
        <f>VLOOKUP($A845+ROUND((COLUMN()-2)/24,5),АТС!$A$41:$F$784,5)+VLOOKUP($A845+ROUND((COLUMN()-2)/24,5),'Расчет сбытовых надбавок'!$B$2281:'Расчет сбытовых надбавок'!$G$3024,5)</f>
        <v>289.01</v>
      </c>
      <c r="Y845" s="108">
        <f>VLOOKUP($A845+ROUND((COLUMN()-2)/24,5),АТС!$A$41:$F$784,5)+VLOOKUP($A845+ROUND((COLUMN()-2)/24,5),'Расчет сбытовых надбавок'!$B$2281:'Расчет сбытовых надбавок'!$G$3024,5)</f>
        <v>420.61</v>
      </c>
    </row>
    <row r="846" spans="1:25" x14ac:dyDescent="0.2">
      <c r="A846" s="88">
        <f t="shared" si="22"/>
        <v>41997</v>
      </c>
      <c r="B846" s="108">
        <f>VLOOKUP($A846+ROUND((COLUMN()-2)/24,5),АТС!$A$41:$F$784,5)+VLOOKUP($A846+ROUND((COLUMN()-2)/24,5),'Расчет сбытовых надбавок'!$B$2281:'Расчет сбытовых надбавок'!$G$3024,5)</f>
        <v>481.83</v>
      </c>
      <c r="C846" s="108">
        <f>VLOOKUP($A846+ROUND((COLUMN()-2)/24,5),АТС!$A$41:$F$784,5)+VLOOKUP($A846+ROUND((COLUMN()-2)/24,5),'Расчет сбытовых надбавок'!$B$2281:'Расчет сбытовых надбавок'!$G$3024,5)</f>
        <v>52.87</v>
      </c>
      <c r="D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E846" s="108">
        <f>VLOOKUP($A846+ROUND((COLUMN()-2)/24,5),АТС!$A$41:$F$784,5)+VLOOKUP($A846+ROUND((COLUMN()-2)/24,5),'Расчет сбытовых надбавок'!$B$2281:'Расчет сбытовых надбавок'!$G$3024,5)</f>
        <v>490.15000000000003</v>
      </c>
      <c r="F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G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8">
        <f>VLOOKUP($A846+ROUND((COLUMN()-2)/24,5),АТС!$A$41:$F$784,5)+VLOOKUP($A846+ROUND((COLUMN()-2)/24,5),'Расчет сбытовых надбавок'!$B$2281:'Расчет сбытовых надбавок'!$G$3024,5)</f>
        <v>57.75</v>
      </c>
      <c r="J846" s="108">
        <f>VLOOKUP($A846+ROUND((COLUMN()-2)/24,5),АТС!$A$41:$F$784,5)+VLOOKUP($A846+ROUND((COLUMN()-2)/24,5),'Расчет сбытовых надбавок'!$B$2281:'Расчет сбытовых надбавок'!$G$3024,5)</f>
        <v>369.6</v>
      </c>
      <c r="K846" s="108">
        <f>VLOOKUP($A846+ROUND((COLUMN()-2)/24,5),АТС!$A$41:$F$784,5)+VLOOKUP($A846+ROUND((COLUMN()-2)/24,5),'Расчет сбытовых надбавок'!$B$2281:'Расчет сбытовых надбавок'!$G$3024,5)</f>
        <v>42.71</v>
      </c>
      <c r="L846" s="108">
        <f>VLOOKUP($A846+ROUND((COLUMN()-2)/24,5),АТС!$A$41:$F$784,5)+VLOOKUP($A846+ROUND((COLUMN()-2)/24,5),'Расчет сбытовых надбавок'!$B$2281:'Расчет сбытовых надбавок'!$G$3024,5)</f>
        <v>1.5799999999999998</v>
      </c>
      <c r="M846" s="108">
        <f>VLOOKUP($A846+ROUND((COLUMN()-2)/24,5),АТС!$A$41:$F$784,5)+VLOOKUP($A846+ROUND((COLUMN()-2)/24,5),'Расчет сбытовых надбавок'!$B$2281:'Расчет сбытовых надбавок'!$G$3024,5)</f>
        <v>223.42</v>
      </c>
      <c r="N846" s="108">
        <f>VLOOKUP($A846+ROUND((COLUMN()-2)/24,5),АТС!$A$41:$F$784,5)+VLOOKUP($A846+ROUND((COLUMN()-2)/24,5),'Расчет сбытовых надбавок'!$B$2281:'Расчет сбытовых надбавок'!$G$3024,5)</f>
        <v>357.03</v>
      </c>
      <c r="O846" s="108">
        <f>VLOOKUP($A846+ROUND((COLUMN()-2)/24,5),АТС!$A$41:$F$784,5)+VLOOKUP($A846+ROUND((COLUMN()-2)/24,5),'Расчет сбытовых надбавок'!$B$2281:'Расчет сбытовых надбавок'!$G$3024,5)</f>
        <v>50.28</v>
      </c>
      <c r="P846" s="108">
        <f>VLOOKUP($A846+ROUND((COLUMN()-2)/24,5),АТС!$A$41:$F$784,5)+VLOOKUP($A846+ROUND((COLUMN()-2)/24,5),'Расчет сбытовых надбавок'!$B$2281:'Расчет сбытовых надбавок'!$G$3024,5)</f>
        <v>38.840000000000003</v>
      </c>
      <c r="Q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R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S846" s="108">
        <f>VLOOKUP($A846+ROUND((COLUMN()-2)/24,5),АТС!$A$41:$F$784,5)+VLOOKUP($A846+ROUND((COLUMN()-2)/24,5),'Расчет сбытовых надбавок'!$B$2281:'Расчет сбытовых надбавок'!$G$3024,5)</f>
        <v>347.63</v>
      </c>
      <c r="T846" s="108">
        <f>VLOOKUP($A846+ROUND((COLUMN()-2)/24,5),АТС!$A$41:$F$784,5)+VLOOKUP($A846+ROUND((COLUMN()-2)/24,5),'Расчет сбытовых надбавок'!$B$2281:'Расчет сбытовых надбавок'!$G$3024,5)</f>
        <v>533.77</v>
      </c>
      <c r="U846" s="108">
        <f>VLOOKUP($A846+ROUND((COLUMN()-2)/24,5),АТС!$A$41:$F$784,5)+VLOOKUP($A846+ROUND((COLUMN()-2)/24,5),'Расчет сбытовых надбавок'!$B$2281:'Расчет сбытовых надбавок'!$G$3024,5)</f>
        <v>678.06999999999994</v>
      </c>
      <c r="V846" s="108">
        <f>VLOOKUP($A846+ROUND((COLUMN()-2)/24,5),АТС!$A$41:$F$784,5)+VLOOKUP($A846+ROUND((COLUMN()-2)/24,5),'Расчет сбытовых надбавок'!$B$2281:'Расчет сбытовых надбавок'!$G$3024,5)</f>
        <v>127.41000000000001</v>
      </c>
      <c r="W846" s="108">
        <f>VLOOKUP($A846+ROUND((COLUMN()-2)/24,5),АТС!$A$41:$F$784,5)+VLOOKUP($A846+ROUND((COLUMN()-2)/24,5),'Расчет сбытовых надбавок'!$B$2281:'Расчет сбытовых надбавок'!$G$3024,5)</f>
        <v>123.83</v>
      </c>
      <c r="X846" s="108">
        <f>VLOOKUP($A846+ROUND((COLUMN()-2)/24,5),АТС!$A$41:$F$784,5)+VLOOKUP($A846+ROUND((COLUMN()-2)/24,5),'Расчет сбытовых надбавок'!$B$2281:'Расчет сбытовых надбавок'!$G$3024,5)</f>
        <v>793.68000000000006</v>
      </c>
      <c r="Y846" s="108">
        <f>VLOOKUP($A846+ROUND((COLUMN()-2)/24,5),АТС!$A$41:$F$784,5)+VLOOKUP($A846+ROUND((COLUMN()-2)/24,5),'Расчет сбытовых надбавок'!$B$2281:'Расчет сбытовых надбавок'!$G$3024,5)</f>
        <v>897.78</v>
      </c>
    </row>
    <row r="847" spans="1:25" x14ac:dyDescent="0.2">
      <c r="A847" s="88">
        <f t="shared" si="22"/>
        <v>41998</v>
      </c>
      <c r="B847" s="108">
        <f>VLOOKUP($A847+ROUND((COLUMN()-2)/24,5),АТС!$A$41:$F$784,5)+VLOOKUP($A847+ROUND((COLUMN()-2)/24,5),'Расчет сбытовых надбавок'!$B$2281:'Расчет сбытовых надбавок'!$G$3024,5)</f>
        <v>205.5</v>
      </c>
      <c r="C847" s="108">
        <f>VLOOKUP($A847+ROUND((COLUMN()-2)/24,5),АТС!$A$41:$F$784,5)+VLOOKUP($A847+ROUND((COLUMN()-2)/24,5),'Расчет сбытовых надбавок'!$B$2281:'Расчет сбытовых надбавок'!$G$3024,5)</f>
        <v>134.26</v>
      </c>
      <c r="D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E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F847" s="108">
        <f>VLOOKUP($A847+ROUND((COLUMN()-2)/24,5),АТС!$A$41:$F$784,5)+VLOOKUP($A847+ROUND((COLUMN()-2)/24,5),'Расчет сбытовых надбавок'!$B$2281:'Расчет сбытовых надбавок'!$G$3024,5)</f>
        <v>7.4499999999999993</v>
      </c>
      <c r="G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08">
        <f>VLOOKUP($A847+ROUND((COLUMN()-2)/24,5),АТС!$A$41:$F$784,5)+VLOOKUP($A847+ROUND((COLUMN()-2)/24,5),'Расчет сбытовых надбавок'!$B$2281:'Расчет сбытовых надбавок'!$G$3024,5)</f>
        <v>19.14</v>
      </c>
      <c r="I847" s="108">
        <f>VLOOKUP($A847+ROUND((COLUMN()-2)/24,5),АТС!$A$41:$F$784,5)+VLOOKUP($A847+ROUND((COLUMN()-2)/24,5),'Расчет сбытовых надбавок'!$B$2281:'Расчет сбытовых надбавок'!$G$3024,5)</f>
        <v>175.88</v>
      </c>
      <c r="J847" s="108">
        <f>VLOOKUP($A847+ROUND((COLUMN()-2)/24,5),АТС!$A$41:$F$784,5)+VLOOKUP($A847+ROUND((COLUMN()-2)/24,5),'Расчет сбытовых надбавок'!$B$2281:'Расчет сбытовых надбавок'!$G$3024,5)</f>
        <v>343.39</v>
      </c>
      <c r="K847" s="108">
        <f>VLOOKUP($A847+ROUND((COLUMN()-2)/24,5),АТС!$A$41:$F$784,5)+VLOOKUP($A847+ROUND((COLUMN()-2)/24,5),'Расчет сбытовых надбавок'!$B$2281:'Расчет сбытовых надбавок'!$G$3024,5)</f>
        <v>474.55</v>
      </c>
      <c r="L847" s="108">
        <f>VLOOKUP($A847+ROUND((COLUMN()-2)/24,5),АТС!$A$41:$F$784,5)+VLOOKUP($A847+ROUND((COLUMN()-2)/24,5),'Расчет сбытовых надбавок'!$B$2281:'Расчет сбытовых надбавок'!$G$3024,5)</f>
        <v>656.07</v>
      </c>
      <c r="M847" s="108">
        <f>VLOOKUP($A847+ROUND((COLUMN()-2)/24,5),АТС!$A$41:$F$784,5)+VLOOKUP($A847+ROUND((COLUMN()-2)/24,5),'Расчет сбытовых надбавок'!$B$2281:'Расчет сбытовых надбавок'!$G$3024,5)</f>
        <v>726.31000000000006</v>
      </c>
      <c r="N847" s="108">
        <f>VLOOKUP($A847+ROUND((COLUMN()-2)/24,5),АТС!$A$41:$F$784,5)+VLOOKUP($A847+ROUND((COLUMN()-2)/24,5),'Расчет сбытовых надбавок'!$B$2281:'Расчет сбытовых надбавок'!$G$3024,5)</f>
        <v>517.01</v>
      </c>
      <c r="O847" s="108">
        <f>VLOOKUP($A847+ROUND((COLUMN()-2)/24,5),АТС!$A$41:$F$784,5)+VLOOKUP($A847+ROUND((COLUMN()-2)/24,5),'Расчет сбытовых надбавок'!$B$2281:'Расчет сбытовых надбавок'!$G$3024,5)</f>
        <v>517.79999999999995</v>
      </c>
      <c r="P847" s="108">
        <f>VLOOKUP($A847+ROUND((COLUMN()-2)/24,5),АТС!$A$41:$F$784,5)+VLOOKUP($A847+ROUND((COLUMN()-2)/24,5),'Расчет сбытовых надбавок'!$B$2281:'Расчет сбытовых надбавок'!$G$3024,5)</f>
        <v>696.7</v>
      </c>
      <c r="Q847" s="108">
        <f>VLOOKUP($A847+ROUND((COLUMN()-2)/24,5),АТС!$A$41:$F$784,5)+VLOOKUP($A847+ROUND((COLUMN()-2)/24,5),'Расчет сбытовых надбавок'!$B$2281:'Расчет сбытовых надбавок'!$G$3024,5)</f>
        <v>524.4</v>
      </c>
      <c r="R847" s="108">
        <f>VLOOKUP($A847+ROUND((COLUMN()-2)/24,5),АТС!$A$41:$F$784,5)+VLOOKUP($A847+ROUND((COLUMN()-2)/24,5),'Расчет сбытовых надбавок'!$B$2281:'Расчет сбытовых надбавок'!$G$3024,5)</f>
        <v>137.24</v>
      </c>
      <c r="S847" s="108">
        <f>VLOOKUP($A847+ROUND((COLUMN()-2)/24,5),АТС!$A$41:$F$784,5)+VLOOKUP($A847+ROUND((COLUMN()-2)/24,5),'Расчет сбытовых надбавок'!$B$2281:'Расчет сбытовых надбавок'!$G$3024,5)</f>
        <v>544.21</v>
      </c>
      <c r="T847" s="108">
        <f>VLOOKUP($A847+ROUND((COLUMN()-2)/24,5),АТС!$A$41:$F$784,5)+VLOOKUP($A847+ROUND((COLUMN()-2)/24,5),'Расчет сбытовых надбавок'!$B$2281:'Расчет сбытовых надбавок'!$G$3024,5)</f>
        <v>659.48</v>
      </c>
      <c r="U847" s="108">
        <f>VLOOKUP($A847+ROUND((COLUMN()-2)/24,5),АТС!$A$41:$F$784,5)+VLOOKUP($A847+ROUND((COLUMN()-2)/24,5),'Расчет сбытовых надбавок'!$B$2281:'Расчет сбытовых надбавок'!$G$3024,5)</f>
        <v>650.18000000000006</v>
      </c>
      <c r="V847" s="108">
        <f>VLOOKUP($A847+ROUND((COLUMN()-2)/24,5),АТС!$A$41:$F$784,5)+VLOOKUP($A847+ROUND((COLUMN()-2)/24,5),'Расчет сбытовых надбавок'!$B$2281:'Расчет сбытовых надбавок'!$G$3024,5)</f>
        <v>672.37</v>
      </c>
      <c r="W847" s="108">
        <f>VLOOKUP($A847+ROUND((COLUMN()-2)/24,5),АТС!$A$41:$F$784,5)+VLOOKUP($A847+ROUND((COLUMN()-2)/24,5),'Расчет сбытовых надбавок'!$B$2281:'Расчет сбытовых надбавок'!$G$3024,5)</f>
        <v>647.8599999999999</v>
      </c>
      <c r="X847" s="108">
        <f>VLOOKUP($A847+ROUND((COLUMN()-2)/24,5),АТС!$A$41:$F$784,5)+VLOOKUP($A847+ROUND((COLUMN()-2)/24,5),'Расчет сбытовых надбавок'!$B$2281:'Расчет сбытовых надбавок'!$G$3024,5)</f>
        <v>105.22</v>
      </c>
      <c r="Y847" s="108">
        <f>VLOOKUP($A847+ROUND((COLUMN()-2)/24,5),АТС!$A$41:$F$784,5)+VLOOKUP($A847+ROUND((COLUMN()-2)/24,5),'Расчет сбытовых надбавок'!$B$2281:'Расчет сбытовых надбавок'!$G$3024,5)</f>
        <v>131.78</v>
      </c>
    </row>
    <row r="848" spans="1:25" x14ac:dyDescent="0.2">
      <c r="A848" s="88">
        <f t="shared" si="22"/>
        <v>41999</v>
      </c>
      <c r="B848" s="108">
        <f>VLOOKUP($A848+ROUND((COLUMN()-2)/24,5),АТС!$A$41:$F$784,5)+VLOOKUP($A848+ROUND((COLUMN()-2)/24,5),'Расчет сбытовых надбавок'!$B$2281:'Расчет сбытовых надбавок'!$G$3024,5)</f>
        <v>41.589999999999996</v>
      </c>
      <c r="C848" s="108">
        <f>VLOOKUP($A848+ROUND((COLUMN()-2)/24,5),АТС!$A$41:$F$784,5)+VLOOKUP($A848+ROUND((COLUMN()-2)/24,5),'Расчет сбытовых надбавок'!$B$2281:'Расчет сбытовых надбавок'!$G$3024,5)</f>
        <v>18.14</v>
      </c>
      <c r="D848" s="108">
        <f>VLOOKUP($A848+ROUND((COLUMN()-2)/24,5),АТС!$A$41:$F$784,5)+VLOOKUP($A848+ROUND((COLUMN()-2)/24,5),'Расчет сбытовых надбавок'!$B$2281:'Расчет сбытовых надбавок'!$G$3024,5)</f>
        <v>470.87</v>
      </c>
      <c r="E848" s="108">
        <f>VLOOKUP($A848+ROUND((COLUMN()-2)/24,5),АТС!$A$41:$F$784,5)+VLOOKUP($A848+ROUND((COLUMN()-2)/24,5),'Расчет сбытовых надбавок'!$B$2281:'Расчет сбытовых надбавок'!$G$3024,5)</f>
        <v>603.39</v>
      </c>
      <c r="F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08">
        <f>VLOOKUP($A848+ROUND((COLUMN()-2)/24,5),АТС!$A$41:$F$784,5)+VLOOKUP($A848+ROUND((COLUMN()-2)/24,5),'Расчет сбытовых надбавок'!$B$2281:'Расчет сбытовых надбавок'!$G$3024,5)</f>
        <v>201.22</v>
      </c>
      <c r="J848" s="108">
        <f>VLOOKUP($A848+ROUND((COLUMN()-2)/24,5),АТС!$A$41:$F$784,5)+VLOOKUP($A848+ROUND((COLUMN()-2)/24,5),'Расчет сбытовых надбавок'!$B$2281:'Расчет сбытовых надбавок'!$G$3024,5)</f>
        <v>332.84999999999997</v>
      </c>
      <c r="K848" s="108">
        <f>VLOOKUP($A848+ROUND((COLUMN()-2)/24,5),АТС!$A$41:$F$784,5)+VLOOKUP($A848+ROUND((COLUMN()-2)/24,5),'Расчет сбытовых надбавок'!$B$2281:'Расчет сбытовых надбавок'!$G$3024,5)</f>
        <v>369.71000000000004</v>
      </c>
      <c r="L848" s="108">
        <f>VLOOKUP($A848+ROUND((COLUMN()-2)/24,5),АТС!$A$41:$F$784,5)+VLOOKUP($A848+ROUND((COLUMN()-2)/24,5),'Расчет сбытовых надбавок'!$B$2281:'Расчет сбытовых надбавок'!$G$3024,5)</f>
        <v>384.57</v>
      </c>
      <c r="M848" s="108">
        <f>VLOOKUP($A848+ROUND((COLUMN()-2)/24,5),АТС!$A$41:$F$784,5)+VLOOKUP($A848+ROUND((COLUMN()-2)/24,5),'Расчет сбытовых надбавок'!$B$2281:'Расчет сбытовых надбавок'!$G$3024,5)</f>
        <v>301.48</v>
      </c>
      <c r="N848" s="108">
        <f>VLOOKUP($A848+ROUND((COLUMN()-2)/24,5),АТС!$A$41:$F$784,5)+VLOOKUP($A848+ROUND((COLUMN()-2)/24,5),'Расчет сбытовых надбавок'!$B$2281:'Расчет сбытовых надбавок'!$G$3024,5)</f>
        <v>409.84000000000003</v>
      </c>
      <c r="O848" s="108">
        <f>VLOOKUP($A848+ROUND((COLUMN()-2)/24,5),АТС!$A$41:$F$784,5)+VLOOKUP($A848+ROUND((COLUMN()-2)/24,5),'Расчет сбытовых надбавок'!$B$2281:'Расчет сбытовых надбавок'!$G$3024,5)</f>
        <v>416.25</v>
      </c>
      <c r="P848" s="108">
        <f>VLOOKUP($A848+ROUND((COLUMN()-2)/24,5),АТС!$A$41:$F$784,5)+VLOOKUP($A848+ROUND((COLUMN()-2)/24,5),'Расчет сбытовых надбавок'!$B$2281:'Расчет сбытовых надбавок'!$G$3024,5)</f>
        <v>567.96</v>
      </c>
      <c r="Q848" s="108">
        <f>VLOOKUP($A848+ROUND((COLUMN()-2)/24,5),АТС!$A$41:$F$784,5)+VLOOKUP($A848+ROUND((COLUMN()-2)/24,5),'Расчет сбытовых надбавок'!$B$2281:'Расчет сбытовых надбавок'!$G$3024,5)</f>
        <v>550.27</v>
      </c>
      <c r="R848" s="108">
        <f>VLOOKUP($A848+ROUND((COLUMN()-2)/24,5),АТС!$A$41:$F$784,5)+VLOOKUP($A848+ROUND((COLUMN()-2)/24,5),'Расчет сбытовых надбавок'!$B$2281:'Расчет сбытовых надбавок'!$G$3024,5)</f>
        <v>66.19</v>
      </c>
      <c r="S848" s="108">
        <f>VLOOKUP($A848+ROUND((COLUMN()-2)/24,5),АТС!$A$41:$F$784,5)+VLOOKUP($A848+ROUND((COLUMN()-2)/24,5),'Расчет сбытовых надбавок'!$B$2281:'Расчет сбытовых надбавок'!$G$3024,5)</f>
        <v>480.07000000000005</v>
      </c>
      <c r="T848" s="108">
        <f>VLOOKUP($A848+ROUND((COLUMN()-2)/24,5),АТС!$A$41:$F$784,5)+VLOOKUP($A848+ROUND((COLUMN()-2)/24,5),'Расчет сбытовых надбавок'!$B$2281:'Расчет сбытовых надбавок'!$G$3024,5)</f>
        <v>702.07999999999993</v>
      </c>
      <c r="U848" s="108">
        <f>VLOOKUP($A848+ROUND((COLUMN()-2)/24,5),АТС!$A$41:$F$784,5)+VLOOKUP($A848+ROUND((COLUMN()-2)/24,5),'Расчет сбытовых надбавок'!$B$2281:'Расчет сбытовых надбавок'!$G$3024,5)</f>
        <v>744.16</v>
      </c>
      <c r="V848" s="108">
        <f>VLOOKUP($A848+ROUND((COLUMN()-2)/24,5),АТС!$A$41:$F$784,5)+VLOOKUP($A848+ROUND((COLUMN()-2)/24,5),'Расчет сбытовых надбавок'!$B$2281:'Расчет сбытовых надбавок'!$G$3024,5)</f>
        <v>502.13</v>
      </c>
      <c r="W848" s="108">
        <f>VLOOKUP($A848+ROUND((COLUMN()-2)/24,5),АТС!$A$41:$F$784,5)+VLOOKUP($A848+ROUND((COLUMN()-2)/24,5),'Расчет сбытовых надбавок'!$B$2281:'Расчет сбытовых надбавок'!$G$3024,5)</f>
        <v>443.39</v>
      </c>
      <c r="X848" s="108">
        <f>VLOOKUP($A848+ROUND((COLUMN()-2)/24,5),АТС!$A$41:$F$784,5)+VLOOKUP($A848+ROUND((COLUMN()-2)/24,5),'Расчет сбытовых надбавок'!$B$2281:'Расчет сбытовых надбавок'!$G$3024,5)</f>
        <v>151.79</v>
      </c>
      <c r="Y848" s="108">
        <f>VLOOKUP($A848+ROUND((COLUMN()-2)/24,5),АТС!$A$41:$F$784,5)+VLOOKUP($A848+ROUND((COLUMN()-2)/24,5),'Расчет сбытовых надбавок'!$B$2281:'Расчет сбытовых надбавок'!$G$3024,5)</f>
        <v>88.410000000000011</v>
      </c>
    </row>
    <row r="849" spans="1:27" x14ac:dyDescent="0.2">
      <c r="A849" s="88">
        <f t="shared" si="22"/>
        <v>42000</v>
      </c>
      <c r="B849" s="108">
        <f>VLOOKUP($A849+ROUND((COLUMN()-2)/24,5),АТС!$A$41:$F$784,5)+VLOOKUP($A849+ROUND((COLUMN()-2)/24,5),'Расчет сбытовых надбавок'!$B$2281:'Расчет сбытовых надбавок'!$G$3024,5)</f>
        <v>210.13</v>
      </c>
      <c r="C849" s="108">
        <f>VLOOKUP($A849+ROUND((COLUMN()-2)/24,5),АТС!$A$41:$F$784,5)+VLOOKUP($A849+ROUND((COLUMN()-2)/24,5),'Расчет сбытовых надбавок'!$B$2281:'Расчет сбытовых надбавок'!$G$3024,5)</f>
        <v>441.63</v>
      </c>
      <c r="D849" s="108">
        <f>VLOOKUP($A849+ROUND((COLUMN()-2)/24,5),АТС!$A$41:$F$784,5)+VLOOKUP($A849+ROUND((COLUMN()-2)/24,5),'Расчет сбытовых надбавок'!$B$2281:'Расчет сбытовых надбавок'!$G$3024,5)</f>
        <v>149.17000000000002</v>
      </c>
      <c r="E849" s="108">
        <f>VLOOKUP($A849+ROUND((COLUMN()-2)/24,5),АТС!$A$41:$F$784,5)+VLOOKUP($A849+ROUND((COLUMN()-2)/24,5),'Расчет сбытовых надбавок'!$B$2281:'Расчет сбытовых надбавок'!$G$3024,5)</f>
        <v>218.59</v>
      </c>
      <c r="F849" s="108">
        <f>VLOOKUP($A849+ROUND((COLUMN()-2)/24,5),АТС!$A$41:$F$784,5)+VLOOKUP($A849+ROUND((COLUMN()-2)/24,5),'Расчет сбытовых надбавок'!$B$2281:'Расчет сбытовых надбавок'!$G$3024,5)</f>
        <v>5.8699999999999992</v>
      </c>
      <c r="G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08">
        <f>VLOOKUP($A849+ROUND((COLUMN()-2)/24,5),АТС!$A$41:$F$784,5)+VLOOKUP($A849+ROUND((COLUMN()-2)/24,5),'Расчет сбытовых надбавок'!$B$2281:'Расчет сбытовых надбавок'!$G$3024,5)</f>
        <v>40.76</v>
      </c>
      <c r="I849" s="108">
        <f>VLOOKUP($A849+ROUND((COLUMN()-2)/24,5),АТС!$A$41:$F$784,5)+VLOOKUP($A849+ROUND((COLUMN()-2)/24,5),'Расчет сбытовых надбавок'!$B$2281:'Расчет сбытовых надбавок'!$G$3024,5)</f>
        <v>29.610000000000003</v>
      </c>
      <c r="J849" s="108">
        <f>VLOOKUP($A849+ROUND((COLUMN()-2)/24,5),АТС!$A$41:$F$784,5)+VLOOKUP($A849+ROUND((COLUMN()-2)/24,5),'Расчет сбытовых надбавок'!$B$2281:'Расчет сбытовых надбавок'!$G$3024,5)</f>
        <v>0.01</v>
      </c>
      <c r="K849" s="108">
        <f>VLOOKUP($A849+ROUND((COLUMN()-2)/24,5),АТС!$A$41:$F$784,5)+VLOOKUP($A849+ROUND((COLUMN()-2)/24,5),'Расчет сбытовых надбавок'!$B$2281:'Расчет сбытовых надбавок'!$G$3024,5)</f>
        <v>18.490000000000002</v>
      </c>
      <c r="L849" s="108">
        <f>VLOOKUP($A849+ROUND((COLUMN()-2)/24,5),АТС!$A$41:$F$784,5)+VLOOKUP($A849+ROUND((COLUMN()-2)/24,5),'Расчет сбытовых надбавок'!$B$2281:'Расчет сбытовых надбавок'!$G$3024,5)</f>
        <v>321.53000000000003</v>
      </c>
      <c r="M849" s="108">
        <f>VLOOKUP($A849+ROUND((COLUMN()-2)/24,5),АТС!$A$41:$F$784,5)+VLOOKUP($A849+ROUND((COLUMN()-2)/24,5),'Расчет сбытовых надбавок'!$B$2281:'Расчет сбытовых надбавок'!$G$3024,5)</f>
        <v>323.61</v>
      </c>
      <c r="N849" s="108">
        <f>VLOOKUP($A849+ROUND((COLUMN()-2)/24,5),АТС!$A$41:$F$784,5)+VLOOKUP($A849+ROUND((COLUMN()-2)/24,5),'Расчет сбытовых надбавок'!$B$2281:'Расчет сбытовых надбавок'!$G$3024,5)</f>
        <v>80.81</v>
      </c>
      <c r="O849" s="108">
        <f>VLOOKUP($A849+ROUND((COLUMN()-2)/24,5),АТС!$A$41:$F$784,5)+VLOOKUP($A849+ROUND((COLUMN()-2)/24,5),'Расчет сбытовых надбавок'!$B$2281:'Расчет сбытовых надбавок'!$G$3024,5)</f>
        <v>304.05</v>
      </c>
      <c r="P849" s="108">
        <f>VLOOKUP($A849+ROUND((COLUMN()-2)/24,5),АТС!$A$41:$F$784,5)+VLOOKUP($A849+ROUND((COLUMN()-2)/24,5),'Расчет сбытовых надбавок'!$B$2281:'Расчет сбытовых надбавок'!$G$3024,5)</f>
        <v>248.51999999999998</v>
      </c>
      <c r="Q849" s="108">
        <f>VLOOKUP($A849+ROUND((COLUMN()-2)/24,5),АТС!$A$41:$F$784,5)+VLOOKUP($A849+ROUND((COLUMN()-2)/24,5),'Расчет сбытовых надбавок'!$B$2281:'Расчет сбытовых надбавок'!$G$3024,5)</f>
        <v>232.05</v>
      </c>
      <c r="R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S849" s="108">
        <f>VLOOKUP($A849+ROUND((COLUMN()-2)/24,5),АТС!$A$41:$F$784,5)+VLOOKUP($A849+ROUND((COLUMN()-2)/24,5),'Расчет сбытовых надбавок'!$B$2281:'Расчет сбытовых надбавок'!$G$3024,5)</f>
        <v>228.38</v>
      </c>
      <c r="T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U849" s="108">
        <f>VLOOKUP($A849+ROUND((COLUMN()-2)/24,5),АТС!$A$41:$F$784,5)+VLOOKUP($A849+ROUND((COLUMN()-2)/24,5),'Расчет сбытовых надбавок'!$B$2281:'Расчет сбытовых надбавок'!$G$3024,5)</f>
        <v>69.81</v>
      </c>
      <c r="V849" s="108">
        <f>VLOOKUP($A849+ROUND((COLUMN()-2)/24,5),АТС!$A$41:$F$784,5)+VLOOKUP($A849+ROUND((COLUMN()-2)/24,5),'Расчет сбытовых надбавок'!$B$2281:'Расчет сбытовых надбавок'!$G$3024,5)</f>
        <v>361.19</v>
      </c>
      <c r="W849" s="108">
        <f>VLOOKUP($A849+ROUND((COLUMN()-2)/24,5),АТС!$A$41:$F$784,5)+VLOOKUP($A849+ROUND((COLUMN()-2)/24,5),'Расчет сбытовых надбавок'!$B$2281:'Расчет сбытовых надбавок'!$G$3024,5)</f>
        <v>644.99</v>
      </c>
      <c r="X849" s="108">
        <f>VLOOKUP($A849+ROUND((COLUMN()-2)/24,5),АТС!$A$41:$F$784,5)+VLOOKUP($A849+ROUND((COLUMN()-2)/24,5),'Расчет сбытовых надбавок'!$B$2281:'Расчет сбытовых надбавок'!$G$3024,5)</f>
        <v>360.62</v>
      </c>
      <c r="Y849" s="108">
        <f>VLOOKUP($A849+ROUND((COLUMN()-2)/24,5),АТС!$A$41:$F$784,5)+VLOOKUP($A849+ROUND((COLUMN()-2)/24,5),'Расчет сбытовых надбавок'!$B$2281:'Расчет сбытовых надбавок'!$G$3024,5)</f>
        <v>289.86</v>
      </c>
    </row>
    <row r="850" spans="1:27" x14ac:dyDescent="0.2">
      <c r="A850" s="88">
        <f t="shared" si="22"/>
        <v>42001</v>
      </c>
      <c r="B850" s="108">
        <f>VLOOKUP($A850+ROUND((COLUMN()-2)/24,5),АТС!$A$41:$F$784,5)+VLOOKUP($A850+ROUND((COLUMN()-2)/24,5),'Расчет сбытовых надбавок'!$B$2281:'Расчет сбытовых надбавок'!$G$3024,5)</f>
        <v>452.40999999999997</v>
      </c>
      <c r="C850" s="108">
        <f>VLOOKUP($A850+ROUND((COLUMN()-2)/24,5),АТС!$A$41:$F$784,5)+VLOOKUP($A850+ROUND((COLUMN()-2)/24,5),'Расчет сбытовых надбавок'!$B$2281:'Расчет сбытовых надбавок'!$G$3024,5)</f>
        <v>164.38</v>
      </c>
      <c r="D850" s="108">
        <f>VLOOKUP($A850+ROUND((COLUMN()-2)/24,5),АТС!$A$41:$F$784,5)+VLOOKUP($A850+ROUND((COLUMN()-2)/24,5),'Расчет сбытовых надбавок'!$B$2281:'Расчет сбытовых надбавок'!$G$3024,5)</f>
        <v>229.05</v>
      </c>
      <c r="E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F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08">
        <f>VLOOKUP($A850+ROUND((COLUMN()-2)/24,5),АТС!$A$41:$F$784,5)+VLOOKUP($A850+ROUND((COLUMN()-2)/24,5),'Расчет сбытовых надбавок'!$B$2281:'Расчет сбытовых надбавок'!$G$3024,5)</f>
        <v>134.4</v>
      </c>
      <c r="H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I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8">
        <f>VLOOKUP($A850+ROUND((COLUMN()-2)/24,5),АТС!$A$41:$F$784,5)+VLOOKUP($A850+ROUND((COLUMN()-2)/24,5),'Расчет сбытовых надбавок'!$B$2281:'Расчет сбытовых надбавок'!$G$3024,5)</f>
        <v>397.92</v>
      </c>
      <c r="K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L850" s="108">
        <f>VLOOKUP($A850+ROUND((COLUMN()-2)/24,5),АТС!$A$41:$F$784,5)+VLOOKUP($A850+ROUND((COLUMN()-2)/24,5),'Расчет сбытовых надбавок'!$B$2281:'Расчет сбытовых надбавок'!$G$3024,5)</f>
        <v>96.440000000000012</v>
      </c>
      <c r="M850" s="108">
        <f>VLOOKUP($A850+ROUND((COLUMN()-2)/24,5),АТС!$A$41:$F$784,5)+VLOOKUP($A850+ROUND((COLUMN()-2)/24,5),'Расчет сбытовых надбавок'!$B$2281:'Расчет сбытовых надбавок'!$G$3024,5)</f>
        <v>94.440000000000012</v>
      </c>
      <c r="N850" s="108">
        <f>VLOOKUP($A850+ROUND((COLUMN()-2)/24,5),АТС!$A$41:$F$784,5)+VLOOKUP($A850+ROUND((COLUMN()-2)/24,5),'Расчет сбытовых надбавок'!$B$2281:'Расчет сбытовых надбавок'!$G$3024,5)</f>
        <v>88.34</v>
      </c>
      <c r="O850" s="108">
        <f>VLOOKUP($A850+ROUND((COLUMN()-2)/24,5),АТС!$A$41:$F$784,5)+VLOOKUP($A850+ROUND((COLUMN()-2)/24,5),'Расчет сбытовых надбавок'!$B$2281:'Расчет сбытовых надбавок'!$G$3024,5)</f>
        <v>99.34</v>
      </c>
      <c r="P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Q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R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S850" s="108">
        <f>VLOOKUP($A850+ROUND((COLUMN()-2)/24,5),АТС!$A$41:$F$784,5)+VLOOKUP($A850+ROUND((COLUMN()-2)/24,5),'Расчет сбытовых надбавок'!$B$2281:'Расчет сбытовых надбавок'!$G$3024,5)</f>
        <v>299.06</v>
      </c>
      <c r="T850" s="108">
        <f>VLOOKUP($A850+ROUND((COLUMN()-2)/24,5),АТС!$A$41:$F$784,5)+VLOOKUP($A850+ROUND((COLUMN()-2)/24,5),'Расчет сбытовых надбавок'!$B$2281:'Расчет сбытовых надбавок'!$G$3024,5)</f>
        <v>354.34</v>
      </c>
      <c r="U850" s="108">
        <f>VLOOKUP($A850+ROUND((COLUMN()-2)/24,5),АТС!$A$41:$F$784,5)+VLOOKUP($A850+ROUND((COLUMN()-2)/24,5),'Расчет сбытовых надбавок'!$B$2281:'Расчет сбытовых надбавок'!$G$3024,5)</f>
        <v>67.75</v>
      </c>
      <c r="V850" s="108">
        <f>VLOOKUP($A850+ROUND((COLUMN()-2)/24,5),АТС!$A$41:$F$784,5)+VLOOKUP($A850+ROUND((COLUMN()-2)/24,5),'Расчет сбытовых надбавок'!$B$2281:'Расчет сбытовых надбавок'!$G$3024,5)</f>
        <v>163.84</v>
      </c>
      <c r="W850" s="108">
        <f>VLOOKUP($A850+ROUND((COLUMN()-2)/24,5),АТС!$A$41:$F$784,5)+VLOOKUP($A850+ROUND((COLUMN()-2)/24,5),'Расчет сбытовых надбавок'!$B$2281:'Расчет сбытовых надбавок'!$G$3024,5)</f>
        <v>374.9</v>
      </c>
      <c r="X850" s="108">
        <f>VLOOKUP($A850+ROUND((COLUMN()-2)/24,5),АТС!$A$41:$F$784,5)+VLOOKUP($A850+ROUND((COLUMN()-2)/24,5),'Расчет сбытовых надбавок'!$B$2281:'Расчет сбытовых надбавок'!$G$3024,5)</f>
        <v>779.29</v>
      </c>
      <c r="Y850" s="108">
        <f>VLOOKUP($A850+ROUND((COLUMN()-2)/24,5),АТС!$A$41:$F$784,5)+VLOOKUP($A850+ROUND((COLUMN()-2)/24,5),'Расчет сбытовых надбавок'!$B$2281:'Расчет сбытовых надбавок'!$G$3024,5)</f>
        <v>809.94</v>
      </c>
    </row>
    <row r="851" spans="1:27" x14ac:dyDescent="0.2">
      <c r="A851" s="88">
        <f t="shared" si="22"/>
        <v>42002</v>
      </c>
      <c r="B851" s="108">
        <f>VLOOKUP($A851+ROUND((COLUMN()-2)/24,5),АТС!$A$41:$F$784,5)+VLOOKUP($A851+ROUND((COLUMN()-2)/24,5),'Расчет сбытовых надбавок'!$B$2281:'Расчет сбытовых надбавок'!$G$3024,5)</f>
        <v>445</v>
      </c>
      <c r="C851" s="108">
        <f>VLOOKUP($A851+ROUND((COLUMN()-2)/24,5),АТС!$A$41:$F$784,5)+VLOOKUP($A851+ROUND((COLUMN()-2)/24,5),'Расчет сбытовых надбавок'!$B$2281:'Расчет сбытовых надбавок'!$G$3024,5)</f>
        <v>506.03</v>
      </c>
      <c r="D851" s="108">
        <f>VLOOKUP($A851+ROUND((COLUMN()-2)/24,5),АТС!$A$41:$F$784,5)+VLOOKUP($A851+ROUND((COLUMN()-2)/24,5),'Расчет сбытовых надбавок'!$B$2281:'Расчет сбытовых надбавок'!$G$3024,5)</f>
        <v>503.17999999999995</v>
      </c>
      <c r="E851" s="108">
        <f>VLOOKUP($A851+ROUND((COLUMN()-2)/24,5),АТС!$A$41:$F$784,5)+VLOOKUP($A851+ROUND((COLUMN()-2)/24,5),'Расчет сбытовых надбавок'!$B$2281:'Расчет сбытовых надбавок'!$G$3024,5)</f>
        <v>44.91</v>
      </c>
      <c r="F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08">
        <f>VLOOKUP($A851+ROUND((COLUMN()-2)/24,5),АТС!$A$41:$F$784,5)+VLOOKUP($A851+ROUND((COLUMN()-2)/24,5),'Расчет сбытовых надбавок'!$B$2281:'Расчет сбытовых надбавок'!$G$3024,5)</f>
        <v>137.44999999999999</v>
      </c>
      <c r="I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N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8">
        <f>VLOOKUP($A851+ROUND((COLUMN()-2)/24,5),АТС!$A$41:$F$784,5)+VLOOKUP($A851+ROUND((COLUMN()-2)/24,5),'Расчет сбытовых надбавок'!$B$2281:'Расчет сбытовых надбавок'!$G$3024,5)</f>
        <v>0.01</v>
      </c>
      <c r="P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Q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08">
        <f>VLOOKUP($A851+ROUND((COLUMN()-2)/24,5),АТС!$A$41:$F$784,5)+VLOOKUP($A851+ROUND((COLUMN()-2)/24,5),'Расчет сбытовых надбавок'!$B$2281:'Расчет сбытовых надбавок'!$G$3024,5)</f>
        <v>0.01</v>
      </c>
      <c r="S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8">
        <f>VLOOKUP($A851+ROUND((COLUMN()-2)/24,5),АТС!$A$41:$F$784,5)+VLOOKUP($A851+ROUND((COLUMN()-2)/24,5),'Расчет сбытовых надбавок'!$B$2281:'Расчет сбытовых надбавок'!$G$3024,5)</f>
        <v>0.03</v>
      </c>
      <c r="V851" s="108">
        <f>VLOOKUP($A851+ROUND((COLUMN()-2)/24,5),АТС!$A$41:$F$784,5)+VLOOKUP($A851+ROUND((COLUMN()-2)/24,5),'Расчет сбытовых надбавок'!$B$2281:'Расчет сбытовых надбавок'!$G$3024,5)</f>
        <v>126.24</v>
      </c>
      <c r="W851" s="108">
        <f>VLOOKUP($A851+ROUND((COLUMN()-2)/24,5),АТС!$A$41:$F$784,5)+VLOOKUP($A851+ROUND((COLUMN()-2)/24,5),'Расчет сбытовых надбавок'!$B$2281:'Расчет сбытовых надбавок'!$G$3024,5)</f>
        <v>218.98000000000002</v>
      </c>
      <c r="X851" s="108">
        <f>VLOOKUP($A851+ROUND((COLUMN()-2)/24,5),АТС!$A$41:$F$784,5)+VLOOKUP($A851+ROUND((COLUMN()-2)/24,5),'Расчет сбытовых надбавок'!$B$2281:'Расчет сбытовых надбавок'!$G$3024,5)</f>
        <v>319.35999999999996</v>
      </c>
      <c r="Y851" s="108">
        <f>VLOOKUP($A851+ROUND((COLUMN()-2)/24,5),АТС!$A$41:$F$784,5)+VLOOKUP($A851+ROUND((COLUMN()-2)/24,5),'Расчет сбытовых надбавок'!$B$2281:'Расчет сбытовых надбавок'!$G$3024,5)</f>
        <v>109.06</v>
      </c>
    </row>
    <row r="852" spans="1:27" x14ac:dyDescent="0.2">
      <c r="A852" s="88">
        <f t="shared" si="22"/>
        <v>42003</v>
      </c>
      <c r="B852" s="108">
        <f>VLOOKUP($A852+ROUND((COLUMN()-2)/24,5),АТС!$A$41:$F$784,5)+VLOOKUP($A852+ROUND((COLUMN()-2)/24,5),'Расчет сбытовых надбавок'!$B$2281:'Расчет сбытовых надбавок'!$G$3024,5)</f>
        <v>475.24</v>
      </c>
      <c r="C852" s="108">
        <f>VLOOKUP($A852+ROUND((COLUMN()-2)/24,5),АТС!$A$41:$F$784,5)+VLOOKUP($A852+ROUND((COLUMN()-2)/24,5),'Расчет сбытовых надбавок'!$B$2281:'Расчет сбытовых надбавок'!$G$3024,5)</f>
        <v>609.55999999999995</v>
      </c>
      <c r="D852" s="108">
        <f>VLOOKUP($A852+ROUND((COLUMN()-2)/24,5),АТС!$A$41:$F$784,5)+VLOOKUP($A852+ROUND((COLUMN()-2)/24,5),'Расчет сбытовых надбавок'!$B$2281:'Расчет сбытовых надбавок'!$G$3024,5)</f>
        <v>135.46</v>
      </c>
      <c r="E852" s="108">
        <f>VLOOKUP($A852+ROUND((COLUMN()-2)/24,5),АТС!$A$41:$F$784,5)+VLOOKUP($A852+ROUND((COLUMN()-2)/24,5),'Расчет сбытовых надбавок'!$B$2281:'Расчет сбытовых надбавок'!$G$3024,5)</f>
        <v>136.32</v>
      </c>
      <c r="F852" s="108">
        <f>VLOOKUP($A852+ROUND((COLUMN()-2)/24,5),АТС!$A$41:$F$784,5)+VLOOKUP($A852+ROUND((COLUMN()-2)/24,5),'Расчет сбытовых надбавок'!$B$2281:'Расчет сбытовых надбавок'!$G$3024,5)</f>
        <v>75.569999999999993</v>
      </c>
      <c r="G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8">
        <f>VLOOKUP($A852+ROUND((COLUMN()-2)/24,5),АТС!$A$41:$F$784,5)+VLOOKUP($A852+ROUND((COLUMN()-2)/24,5),'Расчет сбытовых надбавок'!$B$2281:'Расчет сбытовых надбавок'!$G$3024,5)</f>
        <v>72.81</v>
      </c>
      <c r="I852" s="108">
        <f>VLOOKUP($A852+ROUND((COLUMN()-2)/24,5),АТС!$A$41:$F$784,5)+VLOOKUP($A852+ROUND((COLUMN()-2)/24,5),'Расчет сбытовых надбавок'!$B$2281:'Расчет сбытовых надбавок'!$G$3024,5)</f>
        <v>189.92000000000002</v>
      </c>
      <c r="J852" s="108">
        <f>VLOOKUP($A852+ROUND((COLUMN()-2)/24,5),АТС!$A$41:$F$784,5)+VLOOKUP($A852+ROUND((COLUMN()-2)/24,5),'Расчет сбытовых надбавок'!$B$2281:'Расчет сбытовых надбавок'!$G$3024,5)</f>
        <v>248.62</v>
      </c>
      <c r="K852" s="108">
        <f>VLOOKUP($A852+ROUND((COLUMN()-2)/24,5),АТС!$A$41:$F$784,5)+VLOOKUP($A852+ROUND((COLUMN()-2)/24,5),'Расчет сбытовых надбавок'!$B$2281:'Расчет сбытовых надбавок'!$G$3024,5)</f>
        <v>259.89999999999998</v>
      </c>
      <c r="L852" s="108">
        <f>VLOOKUP($A852+ROUND((COLUMN()-2)/24,5),АТС!$A$41:$F$784,5)+VLOOKUP($A852+ROUND((COLUMN()-2)/24,5),'Расчет сбытовых надбавок'!$B$2281:'Расчет сбытовых надбавок'!$G$3024,5)</f>
        <v>281.10000000000002</v>
      </c>
      <c r="M852" s="108">
        <f>VLOOKUP($A852+ROUND((COLUMN()-2)/24,5),АТС!$A$41:$F$784,5)+VLOOKUP($A852+ROUND((COLUMN()-2)/24,5),'Расчет сбытовых надбавок'!$B$2281:'Расчет сбытовых надбавок'!$G$3024,5)</f>
        <v>287.69</v>
      </c>
      <c r="N852" s="108">
        <f>VLOOKUP($A852+ROUND((COLUMN()-2)/24,5),АТС!$A$41:$F$784,5)+VLOOKUP($A852+ROUND((COLUMN()-2)/24,5),'Расчет сбытовых надбавок'!$B$2281:'Расчет сбытовых надбавок'!$G$3024,5)</f>
        <v>368.16</v>
      </c>
      <c r="O852" s="108">
        <f>VLOOKUP($A852+ROUND((COLUMN()-2)/24,5),АТС!$A$41:$F$784,5)+VLOOKUP($A852+ROUND((COLUMN()-2)/24,5),'Расчет сбытовых надбавок'!$B$2281:'Расчет сбытовых надбавок'!$G$3024,5)</f>
        <v>411.23999999999995</v>
      </c>
      <c r="P852" s="108">
        <f>VLOOKUP($A852+ROUND((COLUMN()-2)/24,5),АТС!$A$41:$F$784,5)+VLOOKUP($A852+ROUND((COLUMN()-2)/24,5),'Расчет сбытовых надбавок'!$B$2281:'Расчет сбытовых надбавок'!$G$3024,5)</f>
        <v>429.63</v>
      </c>
      <c r="Q852" s="108">
        <f>VLOOKUP($A852+ROUND((COLUMN()-2)/24,5),АТС!$A$41:$F$784,5)+VLOOKUP($A852+ROUND((COLUMN()-2)/24,5),'Расчет сбытовых надбавок'!$B$2281:'Расчет сбытовых надбавок'!$G$3024,5)</f>
        <v>431.35</v>
      </c>
      <c r="R852" s="108">
        <f>VLOOKUP($A852+ROUND((COLUMN()-2)/24,5),АТС!$A$41:$F$784,5)+VLOOKUP($A852+ROUND((COLUMN()-2)/24,5),'Расчет сбытовых надбавок'!$B$2281:'Расчет сбытовых надбавок'!$G$3024,5)</f>
        <v>173.56</v>
      </c>
      <c r="S852" s="108">
        <f>VLOOKUP($A852+ROUND((COLUMN()-2)/24,5),АТС!$A$41:$F$784,5)+VLOOKUP($A852+ROUND((COLUMN()-2)/24,5),'Расчет сбытовых надбавок'!$B$2281:'Расчет сбытовых надбавок'!$G$3024,5)</f>
        <v>486.69</v>
      </c>
      <c r="T852" s="108">
        <f>VLOOKUP($A852+ROUND((COLUMN()-2)/24,5),АТС!$A$41:$F$784,5)+VLOOKUP($A852+ROUND((COLUMN()-2)/24,5),'Расчет сбытовых надбавок'!$B$2281:'Расчет сбытовых надбавок'!$G$3024,5)</f>
        <v>560.97</v>
      </c>
      <c r="U852" s="108">
        <f>VLOOKUP($A852+ROUND((COLUMN()-2)/24,5),АТС!$A$41:$F$784,5)+VLOOKUP($A852+ROUND((COLUMN()-2)/24,5),'Расчет сбытовых надбавок'!$B$2281:'Расчет сбытовых надбавок'!$G$3024,5)</f>
        <v>569.23</v>
      </c>
      <c r="V852" s="108">
        <f>VLOOKUP($A852+ROUND((COLUMN()-2)/24,5),АТС!$A$41:$F$784,5)+VLOOKUP($A852+ROUND((COLUMN()-2)/24,5),'Расчет сбытовых надбавок'!$B$2281:'Расчет сбытовых надбавок'!$G$3024,5)</f>
        <v>554.07999999999993</v>
      </c>
      <c r="W852" s="108">
        <f>VLOOKUP($A852+ROUND((COLUMN()-2)/24,5),АТС!$A$41:$F$784,5)+VLOOKUP($A852+ROUND((COLUMN()-2)/24,5),'Расчет сбытовых надбавок'!$B$2281:'Расчет сбытовых надбавок'!$G$3024,5)</f>
        <v>559.68000000000006</v>
      </c>
      <c r="X852" s="108">
        <f>VLOOKUP($A852+ROUND((COLUMN()-2)/24,5),АТС!$A$41:$F$784,5)+VLOOKUP($A852+ROUND((COLUMN()-2)/24,5),'Расчет сбытовых надбавок'!$B$2281:'Расчет сбытовых надбавок'!$G$3024,5)</f>
        <v>561.81000000000006</v>
      </c>
      <c r="Y852" s="108">
        <f>VLOOKUP($A852+ROUND((COLUMN()-2)/24,5),АТС!$A$41:$F$784,5)+VLOOKUP($A852+ROUND((COLUMN()-2)/24,5),'Расчет сбытовых надбавок'!$B$2281:'Расчет сбытовых надбавок'!$G$3024,5)</f>
        <v>152.52000000000001</v>
      </c>
    </row>
    <row r="853" spans="1:27" x14ac:dyDescent="0.2">
      <c r="A853" s="88">
        <f t="shared" si="22"/>
        <v>42004</v>
      </c>
      <c r="B853" s="108">
        <f>VLOOKUP($A853+ROUND((COLUMN()-2)/24,5),АТС!$A$41:$F$784,5)+VLOOKUP($A853+ROUND((COLUMN()-2)/24,5),'Расчет сбытовых надбавок'!$B$2281:'Расчет сбытовых надбавок'!$G$3024,5)</f>
        <v>21.5</v>
      </c>
      <c r="C853" s="108">
        <f>VLOOKUP($A853+ROUND((COLUMN()-2)/24,5),АТС!$A$41:$F$784,5)+VLOOKUP($A853+ROUND((COLUMN()-2)/24,5),'Расчет сбытовых надбавок'!$B$2281:'Расчет сбытовых надбавок'!$G$3024,5)</f>
        <v>23.02</v>
      </c>
      <c r="D853" s="108">
        <f>VLOOKUP($A853+ROUND((COLUMN()-2)/24,5),АТС!$A$41:$F$784,5)+VLOOKUP($A853+ROUND((COLUMN()-2)/24,5),'Расчет сбытовых надбавок'!$B$2281:'Расчет сбытовых надбавок'!$G$3024,5)</f>
        <v>55.550000000000004</v>
      </c>
      <c r="E853" s="108">
        <f>VLOOKUP($A853+ROUND((COLUMN()-2)/24,5),АТС!$A$41:$F$784,5)+VLOOKUP($A853+ROUND((COLUMN()-2)/24,5),'Расчет сбытовых надбавок'!$B$2281:'Расчет сбытовых надбавок'!$G$3024,5)</f>
        <v>7.14</v>
      </c>
      <c r="F853" s="108">
        <f>VLOOKUP($A853+ROUND((COLUMN()-2)/24,5),АТС!$A$41:$F$784,5)+VLOOKUP($A853+ROUND((COLUMN()-2)/24,5),'Расчет сбытовых надбавок'!$B$2281:'Расчет сбытовых надбавок'!$G$3024,5)</f>
        <v>42.06</v>
      </c>
      <c r="G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8">
        <f>VLOOKUP($A853+ROUND((COLUMN()-2)/24,5),АТС!$A$41:$F$784,5)+VLOOKUP($A853+ROUND((COLUMN()-2)/24,5),'Расчет сбытовых надбавок'!$B$2281:'Расчет сбытовых надбавок'!$G$3024,5)</f>
        <v>203.47</v>
      </c>
      <c r="J853" s="108">
        <f>VLOOKUP($A853+ROUND((COLUMN()-2)/24,5),АТС!$A$41:$F$784,5)+VLOOKUP($A853+ROUND((COLUMN()-2)/24,5),'Расчет сбытовых надбавок'!$B$2281:'Расчет сбытовых надбавок'!$G$3024,5)</f>
        <v>274.73</v>
      </c>
      <c r="K853" s="108">
        <f>VLOOKUP($A853+ROUND((COLUMN()-2)/24,5),АТС!$A$41:$F$784,5)+VLOOKUP($A853+ROUND((COLUMN()-2)/24,5),'Расчет сбытовых надбавок'!$B$2281:'Расчет сбытовых надбавок'!$G$3024,5)</f>
        <v>369.46999999999997</v>
      </c>
      <c r="L853" s="108">
        <f>VLOOKUP($A853+ROUND((COLUMN()-2)/24,5),АТС!$A$41:$F$784,5)+VLOOKUP($A853+ROUND((COLUMN()-2)/24,5),'Расчет сбытовых надбавок'!$B$2281:'Расчет сбытовых надбавок'!$G$3024,5)</f>
        <v>525.83000000000004</v>
      </c>
      <c r="M853" s="108">
        <f>VLOOKUP($A853+ROUND((COLUMN()-2)/24,5),АТС!$A$41:$F$784,5)+VLOOKUP($A853+ROUND((COLUMN()-2)/24,5),'Расчет сбытовых надбавок'!$B$2281:'Расчет сбытовых надбавок'!$G$3024,5)</f>
        <v>229.39</v>
      </c>
      <c r="N853" s="108">
        <f>VLOOKUP($A853+ROUND((COLUMN()-2)/24,5),АТС!$A$41:$F$784,5)+VLOOKUP($A853+ROUND((COLUMN()-2)/24,5),'Расчет сбытовых надбавок'!$B$2281:'Расчет сбытовых надбавок'!$G$3024,5)</f>
        <v>263.73</v>
      </c>
      <c r="O853" s="108">
        <f>VLOOKUP($A853+ROUND((COLUMN()-2)/24,5),АТС!$A$41:$F$784,5)+VLOOKUP($A853+ROUND((COLUMN()-2)/24,5),'Расчет сбытовых надбавок'!$B$2281:'Расчет сбытовых надбавок'!$G$3024,5)</f>
        <v>211.79999999999998</v>
      </c>
      <c r="P853" s="108">
        <f>VLOOKUP($A853+ROUND((COLUMN()-2)/24,5),АТС!$A$41:$F$784,5)+VLOOKUP($A853+ROUND((COLUMN()-2)/24,5),'Расчет сбытовых надбавок'!$B$2281:'Расчет сбытовых надбавок'!$G$3024,5)</f>
        <v>605.44999999999993</v>
      </c>
      <c r="Q853" s="108">
        <f>VLOOKUP($A853+ROUND((COLUMN()-2)/24,5),АТС!$A$41:$F$784,5)+VLOOKUP($A853+ROUND((COLUMN()-2)/24,5),'Расчет сбытовых надбавок'!$B$2281:'Расчет сбытовых надбавок'!$G$3024,5)</f>
        <v>519.96</v>
      </c>
      <c r="R853" s="108">
        <f>VLOOKUP($A853+ROUND((COLUMN()-2)/24,5),АТС!$A$41:$F$784,5)+VLOOKUP($A853+ROUND((COLUMN()-2)/24,5),'Расчет сбытовых надбавок'!$B$2281:'Расчет сбытовых надбавок'!$G$3024,5)</f>
        <v>189.01</v>
      </c>
      <c r="S853" s="108">
        <f>VLOOKUP($A853+ROUND((COLUMN()-2)/24,5),АТС!$A$41:$F$784,5)+VLOOKUP($A853+ROUND((COLUMN()-2)/24,5),'Расчет сбытовых надбавок'!$B$2281:'Расчет сбытовых надбавок'!$G$3024,5)</f>
        <v>201.01</v>
      </c>
      <c r="T853" s="108">
        <f>VLOOKUP($A853+ROUND((COLUMN()-2)/24,5),АТС!$A$41:$F$784,5)+VLOOKUP($A853+ROUND((COLUMN()-2)/24,5),'Расчет сбытовых надбавок'!$B$2281:'Расчет сбытовых надбавок'!$G$3024,5)</f>
        <v>290.42</v>
      </c>
      <c r="U853" s="108">
        <f>VLOOKUP($A853+ROUND((COLUMN()-2)/24,5),АТС!$A$41:$F$784,5)+VLOOKUP($A853+ROUND((COLUMN()-2)/24,5),'Расчет сбытовых надбавок'!$B$2281:'Расчет сбытовых надбавок'!$G$3024,5)</f>
        <v>400.38</v>
      </c>
      <c r="V853" s="108">
        <f>VLOOKUP($A853+ROUND((COLUMN()-2)/24,5),АТС!$A$41:$F$784,5)+VLOOKUP($A853+ROUND((COLUMN()-2)/24,5),'Расчет сбытовых надбавок'!$B$2281:'Расчет сбытовых надбавок'!$G$3024,5)</f>
        <v>391.09</v>
      </c>
      <c r="W853" s="108">
        <f>VLOOKUP($A853+ROUND((COLUMN()-2)/24,5),АТС!$A$41:$F$784,5)+VLOOKUP($A853+ROUND((COLUMN()-2)/24,5),'Расчет сбытовых надбавок'!$B$2281:'Расчет сбытовых надбавок'!$G$3024,5)</f>
        <v>514.16999999999996</v>
      </c>
      <c r="X853" s="108">
        <f>VLOOKUP($A853+ROUND((COLUMN()-2)/24,5),АТС!$A$41:$F$784,5)+VLOOKUP($A853+ROUND((COLUMN()-2)/24,5),'Расчет сбытовых надбавок'!$B$2281:'Расчет сбытовых надбавок'!$G$3024,5)</f>
        <v>194.17000000000002</v>
      </c>
      <c r="Y853" s="108">
        <f>VLOOKUP($A853+ROUND((COLUMN()-2)/24,5),АТС!$A$41:$F$784,5)+VLOOKUP($A853+ROUND((COLUMN()-2)/24,5),'Расчет сбытовых надбавок'!$B$2281:'Расчет сбытовых надбавок'!$G$3024,5)</f>
        <v>49.5</v>
      </c>
    </row>
    <row r="854" spans="1:27" x14ac:dyDescent="0.25">
      <c r="A854" s="103"/>
      <c r="B854" s="87"/>
      <c r="C854" s="87"/>
      <c r="D854" s="87"/>
    </row>
    <row r="855" spans="1:27" x14ac:dyDescent="0.25">
      <c r="A855" s="96" t="s">
        <v>159</v>
      </c>
      <c r="B855" s="87"/>
      <c r="C855" s="87"/>
      <c r="D855" s="87"/>
    </row>
    <row r="856" spans="1:27" ht="12.75" customHeight="1" x14ac:dyDescent="0.2">
      <c r="A856" s="165" t="s">
        <v>49</v>
      </c>
      <c r="B856" s="168" t="s">
        <v>161</v>
      </c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70"/>
    </row>
    <row r="857" spans="1:27" ht="12.75" customHeight="1" x14ac:dyDescent="0.2">
      <c r="A857" s="166"/>
      <c r="B857" s="171"/>
      <c r="C857" s="172"/>
      <c r="D857" s="172"/>
      <c r="E857" s="172"/>
      <c r="F857" s="172"/>
      <c r="G857" s="172"/>
      <c r="H857" s="172"/>
      <c r="I857" s="172"/>
      <c r="J857" s="172"/>
      <c r="K857" s="172"/>
      <c r="L857" s="172"/>
      <c r="M857" s="172"/>
      <c r="N857" s="172"/>
      <c r="O857" s="172"/>
      <c r="P857" s="172"/>
      <c r="Q857" s="172"/>
      <c r="R857" s="172"/>
      <c r="S857" s="172"/>
      <c r="T857" s="172"/>
      <c r="U857" s="172"/>
      <c r="V857" s="172"/>
      <c r="W857" s="172"/>
      <c r="X857" s="172"/>
      <c r="Y857" s="173"/>
    </row>
    <row r="858" spans="1:27" s="121" customFormat="1" ht="12.75" customHeight="1" x14ac:dyDescent="0.2">
      <c r="A858" s="166"/>
      <c r="B858" s="206" t="s">
        <v>129</v>
      </c>
      <c r="C858" s="202" t="s">
        <v>130</v>
      </c>
      <c r="D858" s="202" t="s">
        <v>131</v>
      </c>
      <c r="E858" s="202" t="s">
        <v>132</v>
      </c>
      <c r="F858" s="202" t="s">
        <v>133</v>
      </c>
      <c r="G858" s="202" t="s">
        <v>134</v>
      </c>
      <c r="H858" s="202" t="s">
        <v>135</v>
      </c>
      <c r="I858" s="202" t="s">
        <v>136</v>
      </c>
      <c r="J858" s="202" t="s">
        <v>137</v>
      </c>
      <c r="K858" s="202" t="s">
        <v>138</v>
      </c>
      <c r="L858" s="202" t="s">
        <v>139</v>
      </c>
      <c r="M858" s="202" t="s">
        <v>140</v>
      </c>
      <c r="N858" s="204" t="s">
        <v>141</v>
      </c>
      <c r="O858" s="202" t="s">
        <v>142</v>
      </c>
      <c r="P858" s="202" t="s">
        <v>143</v>
      </c>
      <c r="Q858" s="202" t="s">
        <v>144</v>
      </c>
      <c r="R858" s="202" t="s">
        <v>145</v>
      </c>
      <c r="S858" s="202" t="s">
        <v>146</v>
      </c>
      <c r="T858" s="202" t="s">
        <v>147</v>
      </c>
      <c r="U858" s="202" t="s">
        <v>148</v>
      </c>
      <c r="V858" s="202" t="s">
        <v>149</v>
      </c>
      <c r="W858" s="202" t="s">
        <v>150</v>
      </c>
      <c r="X858" s="202" t="s">
        <v>151</v>
      </c>
      <c r="Y858" s="202" t="s">
        <v>152</v>
      </c>
    </row>
    <row r="859" spans="1:27" s="121" customFormat="1" ht="11.25" customHeight="1" x14ac:dyDescent="0.2">
      <c r="A859" s="167"/>
      <c r="B859" s="207"/>
      <c r="C859" s="203"/>
      <c r="D859" s="203"/>
      <c r="E859" s="203"/>
      <c r="F859" s="203"/>
      <c r="G859" s="203"/>
      <c r="H859" s="203"/>
      <c r="I859" s="203"/>
      <c r="J859" s="203"/>
      <c r="K859" s="203"/>
      <c r="L859" s="203"/>
      <c r="M859" s="203"/>
      <c r="N859" s="205"/>
      <c r="O859" s="203"/>
      <c r="P859" s="203"/>
      <c r="Q859" s="203"/>
      <c r="R859" s="203"/>
      <c r="S859" s="203"/>
      <c r="T859" s="203"/>
      <c r="U859" s="203"/>
      <c r="V859" s="203"/>
      <c r="W859" s="203"/>
      <c r="X859" s="203"/>
      <c r="Y859" s="203"/>
    </row>
    <row r="860" spans="1:27" ht="15.75" customHeight="1" x14ac:dyDescent="0.2">
      <c r="A860" s="88">
        <f>A823</f>
        <v>41974</v>
      </c>
      <c r="B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C860" s="108">
        <f>VLOOKUP($A860+ROUND((COLUMN()-2)/24,5),АТС!$A$41:$F$784,5)+VLOOKUP($A860+ROUND((COLUMN()-2)/24,5),'Расчет сбытовых надбавок'!$B$2281:'Расчет сбытовых надбавок'!$G$3024,6)</f>
        <v>35.300000000000004</v>
      </c>
      <c r="D860" s="108">
        <f>VLOOKUP($A860+ROUND((COLUMN()-2)/24,5),АТС!$A$41:$F$784,5)+VLOOKUP($A860+ROUND((COLUMN()-2)/24,5),'Расчет сбытовых надбавок'!$B$2281:'Расчет сбытовых надбавок'!$G$3024,6)</f>
        <v>79.149999999999991</v>
      </c>
      <c r="E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F860" s="108">
        <f>VLOOKUP($A860+ROUND((COLUMN()-2)/24,5),АТС!$A$41:$F$784,5)+VLOOKUP($A860+ROUND((COLUMN()-2)/24,5),'Расчет сбытовых надбавок'!$B$2281:'Расчет сбытовых надбавок'!$G$3024,6)</f>
        <v>0.5</v>
      </c>
      <c r="G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0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L860" s="108">
        <f>VLOOKUP($A860+ROUND((COLUMN()-2)/24,5),АТС!$A$41:$F$784,5)+VLOOKUP($A860+ROUND((COLUMN()-2)/24,5),'Расчет сбытовых надбавок'!$B$2281:'Расчет сбытовых надбавок'!$G$3024,6)</f>
        <v>2.85</v>
      </c>
      <c r="M860" s="108">
        <f>VLOOKUP($A860+ROUND((COLUMN()-2)/24,5),АТС!$A$41:$F$784,5)+VLOOKUP($A860+ROUND((COLUMN()-2)/24,5),'Расчет сбытовых надбавок'!$B$2281:'Расчет сбытовых надбавок'!$G$3024,6)</f>
        <v>8.81</v>
      </c>
      <c r="N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O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P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Q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R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S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U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08">
        <f>VLOOKUP($A860+ROUND((COLUMN()-2)/24,5),АТС!$A$41:$F$784,5)+VLOOKUP($A860+ROUND((COLUMN()-2)/24,5),'Расчет сбытовых надбавок'!$B$2281:'Расчет сбытовых надбавок'!$G$3024,6)</f>
        <v>0.41000000000000003</v>
      </c>
      <c r="X860" s="108">
        <f>VLOOKUP($A860+ROUND((COLUMN()-2)/24,5),АТС!$A$41:$F$784,5)+VLOOKUP($A860+ROUND((COLUMN()-2)/24,5),'Расчет сбытовых надбавок'!$B$2281:'Расчет сбытовых надбавок'!$G$3024,6)</f>
        <v>744.44</v>
      </c>
      <c r="Y860" s="108">
        <f>VLOOKUP($A860+ROUND((COLUMN()-2)/24,5),АТС!$A$41:$F$784,5)+VLOOKUP($A860+ROUND((COLUMN()-2)/24,5),'Расчет сбытовых надбавок'!$B$2281:'Расчет сбытовых надбавок'!$G$3024,6)</f>
        <v>278.84000000000003</v>
      </c>
      <c r="AA860" s="89"/>
    </row>
    <row r="861" spans="1:27" x14ac:dyDescent="0.2">
      <c r="A861" s="88">
        <f>A860+1</f>
        <v>41975</v>
      </c>
      <c r="B861" s="108">
        <f>VLOOKUP($A861+ROUND((COLUMN()-2)/24,5),АТС!$A$41:$F$784,5)+VLOOKUP($A861+ROUND((COLUMN()-2)/24,5),'Расчет сбытовых надбавок'!$B$2281:'Расчет сбытовых надбавок'!$G$3024,6)</f>
        <v>48.83</v>
      </c>
      <c r="C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D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E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F861" s="108">
        <f>VLOOKUP($A861+ROUND((COLUMN()-2)/24,5),АТС!$A$41:$F$784,5)+VLOOKUP($A861+ROUND((COLUMN()-2)/24,5),'Расчет сбытовых надбавок'!$B$2281:'Расчет сбытовых надбавок'!$G$3024,6)</f>
        <v>12.75</v>
      </c>
      <c r="G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8">
        <f>VLOOKUP($A861+ROUND((COLUMN()-2)/24,5),АТС!$A$41:$F$784,5)+VLOOKUP($A861+ROUND((COLUMN()-2)/24,5),'Расчет сбытовых надбавок'!$B$2281:'Расчет сбытовых надбавок'!$G$3024,6)</f>
        <v>143.06</v>
      </c>
      <c r="K861" s="108">
        <f>VLOOKUP($A861+ROUND((COLUMN()-2)/24,5),АТС!$A$41:$F$784,5)+VLOOKUP($A861+ROUND((COLUMN()-2)/24,5),'Расчет сбытовых надбавок'!$B$2281:'Расчет сбытовых надбавок'!$G$3024,6)</f>
        <v>448.07</v>
      </c>
      <c r="L861" s="108">
        <f>VLOOKUP($A861+ROUND((COLUMN()-2)/24,5),АТС!$A$41:$F$784,5)+VLOOKUP($A861+ROUND((COLUMN()-2)/24,5),'Расчет сбытовых надбавок'!$B$2281:'Расчет сбытовых надбавок'!$G$3024,6)</f>
        <v>378.66</v>
      </c>
      <c r="M861" s="108">
        <f>VLOOKUP($A861+ROUND((COLUMN()-2)/24,5),АТС!$A$41:$F$784,5)+VLOOKUP($A861+ROUND((COLUMN()-2)/24,5),'Расчет сбытовых надбавок'!$B$2281:'Расчет сбытовых надбавок'!$G$3024,6)</f>
        <v>167.6</v>
      </c>
      <c r="N861" s="108">
        <f>VLOOKUP($A861+ROUND((COLUMN()-2)/24,5),АТС!$A$41:$F$784,5)+VLOOKUP($A861+ROUND((COLUMN()-2)/24,5),'Расчет сбытовых надбавок'!$B$2281:'Расчет сбытовых надбавок'!$G$3024,6)</f>
        <v>213.25</v>
      </c>
      <c r="O861" s="108">
        <f>VLOOKUP($A861+ROUND((COLUMN()-2)/24,5),АТС!$A$41:$F$784,5)+VLOOKUP($A861+ROUND((COLUMN()-2)/24,5),'Расчет сбытовых надбавок'!$B$2281:'Расчет сбытовых надбавок'!$G$3024,6)</f>
        <v>120.32</v>
      </c>
      <c r="P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Q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R861" s="108">
        <f>VLOOKUP($A861+ROUND((COLUMN()-2)/24,5),АТС!$A$41:$F$784,5)+VLOOKUP($A861+ROUND((COLUMN()-2)/24,5),'Расчет сбытовых надбавок'!$B$2281:'Расчет сбытовых надбавок'!$G$3024,6)</f>
        <v>58.99</v>
      </c>
      <c r="S861" s="108">
        <f>VLOOKUP($A861+ROUND((COLUMN()-2)/24,5),АТС!$A$41:$F$784,5)+VLOOKUP($A861+ROUND((COLUMN()-2)/24,5),'Расчет сбытовых надбавок'!$B$2281:'Расчет сбытовых надбавок'!$G$3024,6)</f>
        <v>653.43000000000006</v>
      </c>
      <c r="T861" s="108">
        <f>VLOOKUP($A861+ROUND((COLUMN()-2)/24,5),АТС!$A$41:$F$784,5)+VLOOKUP($A861+ROUND((COLUMN()-2)/24,5),'Расчет сбытовых надбавок'!$B$2281:'Расчет сбытовых надбавок'!$G$3024,6)</f>
        <v>378.69</v>
      </c>
      <c r="U861" s="108">
        <f>VLOOKUP($A861+ROUND((COLUMN()-2)/24,5),АТС!$A$41:$F$784,5)+VLOOKUP($A861+ROUND((COLUMN()-2)/24,5),'Расчет сбытовых надбавок'!$B$2281:'Расчет сбытовых надбавок'!$G$3024,6)</f>
        <v>562.59</v>
      </c>
      <c r="V861" s="108">
        <f>VLOOKUP($A861+ROUND((COLUMN()-2)/24,5),АТС!$A$41:$F$784,5)+VLOOKUP($A861+ROUND((COLUMN()-2)/24,5),'Расчет сбытовых надбавок'!$B$2281:'Расчет сбытовых надбавок'!$G$3024,6)</f>
        <v>329.76000000000005</v>
      </c>
      <c r="W861" s="108">
        <f>VLOOKUP($A861+ROUND((COLUMN()-2)/24,5),АТС!$A$41:$F$784,5)+VLOOKUP($A861+ROUND((COLUMN()-2)/24,5),'Расчет сбытовых надбавок'!$B$2281:'Расчет сбытовых надбавок'!$G$3024,6)</f>
        <v>378.72</v>
      </c>
      <c r="X861" s="108">
        <f>VLOOKUP($A861+ROUND((COLUMN()-2)/24,5),АТС!$A$41:$F$784,5)+VLOOKUP($A861+ROUND((COLUMN()-2)/24,5),'Расчет сбытовых надбавок'!$B$2281:'Расчет сбытовых надбавок'!$G$3024,6)</f>
        <v>602.41</v>
      </c>
      <c r="Y861" s="108">
        <f>VLOOKUP($A861+ROUND((COLUMN()-2)/24,5),АТС!$A$41:$F$784,5)+VLOOKUP($A861+ROUND((COLUMN()-2)/24,5),'Расчет сбытовых надбавок'!$B$2281:'Расчет сбытовых надбавок'!$G$3024,6)</f>
        <v>322.51000000000005</v>
      </c>
    </row>
    <row r="862" spans="1:27" x14ac:dyDescent="0.2">
      <c r="A862" s="88">
        <f t="shared" ref="A862:A890" si="23">A861+1</f>
        <v>41976</v>
      </c>
      <c r="B862" s="108">
        <f>VLOOKUP($A862+ROUND((COLUMN()-2)/24,5),АТС!$A$41:$F$784,5)+VLOOKUP($A862+ROUND((COLUMN()-2)/24,5),'Расчет сбытовых надбавок'!$B$2281:'Расчет сбытовых надбавок'!$G$3024,6)</f>
        <v>33.17</v>
      </c>
      <c r="C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D862" s="108">
        <f>VLOOKUP($A862+ROUND((COLUMN()-2)/24,5),АТС!$A$41:$F$784,5)+VLOOKUP($A862+ROUND((COLUMN()-2)/24,5),'Расчет сбытовых надбавок'!$B$2281:'Расчет сбытовых надбавок'!$G$3024,6)</f>
        <v>76.14</v>
      </c>
      <c r="E862" s="108">
        <f>VLOOKUP($A862+ROUND((COLUMN()-2)/24,5),АТС!$A$41:$F$784,5)+VLOOKUP($A862+ROUND((COLUMN()-2)/24,5),'Расчет сбытовых надбавок'!$B$2281:'Расчет сбытовых надбавок'!$G$3024,6)</f>
        <v>35.049999999999997</v>
      </c>
      <c r="F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G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8">
        <f>VLOOKUP($A862+ROUND((COLUMN()-2)/24,5),АТС!$A$41:$F$784,5)+VLOOKUP($A862+ROUND((COLUMN()-2)/24,5),'Расчет сбытовых надбавок'!$B$2281:'Расчет сбытовых надбавок'!$G$3024,6)</f>
        <v>28.5</v>
      </c>
      <c r="I862" s="108">
        <f>VLOOKUP($A862+ROUND((COLUMN()-2)/24,5),АТС!$A$41:$F$784,5)+VLOOKUP($A862+ROUND((COLUMN()-2)/24,5),'Расчет сбытовых надбавок'!$B$2281:'Расчет сбытовых надбавок'!$G$3024,6)</f>
        <v>8.67</v>
      </c>
      <c r="J862" s="108">
        <f>VLOOKUP($A862+ROUND((COLUMN()-2)/24,5),АТС!$A$41:$F$784,5)+VLOOKUP($A862+ROUND((COLUMN()-2)/24,5),'Расчет сбытовых надбавок'!$B$2281:'Расчет сбытовых надбавок'!$G$3024,6)</f>
        <v>61.35</v>
      </c>
      <c r="K862" s="108">
        <f>VLOOKUP($A862+ROUND((COLUMN()-2)/24,5),АТС!$A$41:$F$784,5)+VLOOKUP($A862+ROUND((COLUMN()-2)/24,5),'Расчет сбытовых надбавок'!$B$2281:'Расчет сбытовых надбавок'!$G$3024,6)</f>
        <v>230.95</v>
      </c>
      <c r="L862" s="108">
        <f>VLOOKUP($A862+ROUND((COLUMN()-2)/24,5),АТС!$A$41:$F$784,5)+VLOOKUP($A862+ROUND((COLUMN()-2)/24,5),'Расчет сбытовых надбавок'!$B$2281:'Расчет сбытовых надбавок'!$G$3024,6)</f>
        <v>299.10000000000002</v>
      </c>
      <c r="M862" s="108">
        <f>VLOOKUP($A862+ROUND((COLUMN()-2)/24,5),АТС!$A$41:$F$784,5)+VLOOKUP($A862+ROUND((COLUMN()-2)/24,5),'Расчет сбытовых надбавок'!$B$2281:'Расчет сбытовых надбавок'!$G$3024,6)</f>
        <v>321.13</v>
      </c>
      <c r="N862" s="108">
        <f>VLOOKUP($A862+ROUND((COLUMN()-2)/24,5),АТС!$A$41:$F$784,5)+VLOOKUP($A862+ROUND((COLUMN()-2)/24,5),'Расчет сбытовых надбавок'!$B$2281:'Расчет сбытовых надбавок'!$G$3024,6)</f>
        <v>28.490000000000002</v>
      </c>
      <c r="O862" s="108">
        <f>VLOOKUP($A862+ROUND((COLUMN()-2)/24,5),АТС!$A$41:$F$784,5)+VLOOKUP($A862+ROUND((COLUMN()-2)/24,5),'Расчет сбытовых надбавок'!$B$2281:'Расчет сбытовых надбавок'!$G$3024,6)</f>
        <v>34.92</v>
      </c>
      <c r="P862" s="108">
        <f>VLOOKUP($A862+ROUND((COLUMN()-2)/24,5),АТС!$A$41:$F$784,5)+VLOOKUP($A862+ROUND((COLUMN()-2)/24,5),'Расчет сбытовых надбавок'!$B$2281:'Расчет сбытовых надбавок'!$G$3024,6)</f>
        <v>35.17</v>
      </c>
      <c r="Q862" s="108">
        <f>VLOOKUP($A862+ROUND((COLUMN()-2)/24,5),АТС!$A$41:$F$784,5)+VLOOKUP($A862+ROUND((COLUMN()-2)/24,5),'Расчет сбытовых надбавок'!$B$2281:'Расчет сбытовых надбавок'!$G$3024,6)</f>
        <v>43.92</v>
      </c>
      <c r="R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08">
        <f>VLOOKUP($A862+ROUND((COLUMN()-2)/24,5),АТС!$A$41:$F$784,5)+VLOOKUP($A862+ROUND((COLUMN()-2)/24,5),'Расчет сбытовых надбавок'!$B$2281:'Расчет сбытовых надбавок'!$G$3024,6)</f>
        <v>2.6300000000000003</v>
      </c>
      <c r="V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08">
        <f>VLOOKUP($A862+ROUND((COLUMN()-2)/24,5),АТС!$A$41:$F$784,5)+VLOOKUP($A862+ROUND((COLUMN()-2)/24,5),'Расчет сбытовых надбавок'!$B$2281:'Расчет сбытовых надбавок'!$G$3024,6)</f>
        <v>53.33</v>
      </c>
      <c r="X862" s="108">
        <f>VLOOKUP($A862+ROUND((COLUMN()-2)/24,5),АТС!$A$41:$F$784,5)+VLOOKUP($A862+ROUND((COLUMN()-2)/24,5),'Расчет сбытовых надбавок'!$B$2281:'Расчет сбытовых надбавок'!$G$3024,6)</f>
        <v>800.04</v>
      </c>
      <c r="Y862" s="108">
        <f>VLOOKUP($A862+ROUND((COLUMN()-2)/24,5),АТС!$A$41:$F$784,5)+VLOOKUP($A862+ROUND((COLUMN()-2)/24,5),'Расчет сбытовых надбавок'!$B$2281:'Расчет сбытовых надбавок'!$G$3024,6)</f>
        <v>842</v>
      </c>
    </row>
    <row r="863" spans="1:27" x14ac:dyDescent="0.2">
      <c r="A863" s="88">
        <f t="shared" si="23"/>
        <v>41977</v>
      </c>
      <c r="B863" s="108">
        <f>VLOOKUP($A863+ROUND((COLUMN()-2)/24,5),АТС!$A$41:$F$784,5)+VLOOKUP($A863+ROUND((COLUMN()-2)/24,5),'Расчет сбытовых надбавок'!$B$2281:'Расчет сбытовых надбавок'!$G$3024,6)</f>
        <v>590.45000000000005</v>
      </c>
      <c r="C863" s="108">
        <f>VLOOKUP($A863+ROUND((COLUMN()-2)/24,5),АТС!$A$41:$F$784,5)+VLOOKUP($A863+ROUND((COLUMN()-2)/24,5),'Расчет сбытовых надбавок'!$B$2281:'Расчет сбытовых надбавок'!$G$3024,6)</f>
        <v>469.96</v>
      </c>
      <c r="D863" s="108">
        <f>VLOOKUP($A863+ROUND((COLUMN()-2)/24,5),АТС!$A$41:$F$784,5)+VLOOKUP($A863+ROUND((COLUMN()-2)/24,5),'Расчет сбытовых надбавок'!$B$2281:'Расчет сбытовых надбавок'!$G$3024,6)</f>
        <v>11.92</v>
      </c>
      <c r="E863" s="108">
        <f>VLOOKUP($A863+ROUND((COLUMN()-2)/24,5),АТС!$A$41:$F$784,5)+VLOOKUP($A863+ROUND((COLUMN()-2)/24,5),'Расчет сбытовых надбавок'!$B$2281:'Расчет сбытовых надбавок'!$G$3024,6)</f>
        <v>0.60000000000000009</v>
      </c>
      <c r="F863" s="108">
        <f>VLOOKUP($A863+ROUND((COLUMN()-2)/24,5),АТС!$A$41:$F$784,5)+VLOOKUP($A863+ROUND((COLUMN()-2)/24,5),'Расчет сбытовых надбавок'!$B$2281:'Расчет сбытовых надбавок'!$G$3024,6)</f>
        <v>231.06</v>
      </c>
      <c r="G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M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N863" s="108">
        <f>VLOOKUP($A863+ROUND((COLUMN()-2)/24,5),АТС!$A$41:$F$784,5)+VLOOKUP($A863+ROUND((COLUMN()-2)/24,5),'Расчет сбытовых надбавок'!$B$2281:'Расчет сбытовых надбавок'!$G$3024,6)</f>
        <v>88.1</v>
      </c>
      <c r="O863" s="108">
        <f>VLOOKUP($A863+ROUND((COLUMN()-2)/24,5),АТС!$A$41:$F$784,5)+VLOOKUP($A863+ROUND((COLUMN()-2)/24,5),'Расчет сбытовых надбавок'!$B$2281:'Расчет сбытовых надбавок'!$G$3024,6)</f>
        <v>175.52</v>
      </c>
      <c r="P863" s="108">
        <f>VLOOKUP($A863+ROUND((COLUMN()-2)/24,5),АТС!$A$41:$F$784,5)+VLOOKUP($A863+ROUND((COLUMN()-2)/24,5),'Расчет сбытовых надбавок'!$B$2281:'Расчет сбытовых надбавок'!$G$3024,6)</f>
        <v>165.38</v>
      </c>
      <c r="Q863" s="108">
        <f>VLOOKUP($A863+ROUND((COLUMN()-2)/24,5),АТС!$A$41:$F$784,5)+VLOOKUP($A863+ROUND((COLUMN()-2)/24,5),'Расчет сбытовых надбавок'!$B$2281:'Расчет сбытовых надбавок'!$G$3024,6)</f>
        <v>61.58</v>
      </c>
      <c r="R863" s="10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S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U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V863" s="108">
        <f>VLOOKUP($A863+ROUND((COLUMN()-2)/24,5),АТС!$A$41:$F$784,5)+VLOOKUP($A863+ROUND((COLUMN()-2)/24,5),'Расчет сбытовых надбавок'!$B$2281:'Расчет сбытовых надбавок'!$G$3024,6)</f>
        <v>142.85</v>
      </c>
      <c r="W863" s="108">
        <f>VLOOKUP($A863+ROUND((COLUMN()-2)/24,5),АТС!$A$41:$F$784,5)+VLOOKUP($A863+ROUND((COLUMN()-2)/24,5),'Расчет сбытовых надбавок'!$B$2281:'Расчет сбытовых надбавок'!$G$3024,6)</f>
        <v>238.69</v>
      </c>
      <c r="X863" s="108">
        <f>VLOOKUP($A863+ROUND((COLUMN()-2)/24,5),АТС!$A$41:$F$784,5)+VLOOKUP($A863+ROUND((COLUMN()-2)/24,5),'Расчет сбытовых надбавок'!$B$2281:'Расчет сбытовых надбавок'!$G$3024,6)</f>
        <v>312.39999999999998</v>
      </c>
      <c r="Y863" s="108">
        <f>VLOOKUP($A863+ROUND((COLUMN()-2)/24,5),АТС!$A$41:$F$784,5)+VLOOKUP($A863+ROUND((COLUMN()-2)/24,5),'Расчет сбытовых надбавок'!$B$2281:'Расчет сбытовых надбавок'!$G$3024,6)</f>
        <v>174.16000000000003</v>
      </c>
    </row>
    <row r="864" spans="1:27" x14ac:dyDescent="0.2">
      <c r="A864" s="88">
        <f t="shared" si="23"/>
        <v>41978</v>
      </c>
      <c r="B864" s="108">
        <f>VLOOKUP($A864+ROUND((COLUMN()-2)/24,5),АТС!$A$41:$F$784,5)+VLOOKUP($A864+ROUND((COLUMN()-2)/24,5),'Расчет сбытовых надбавок'!$B$2281:'Расчет сбытовых надбавок'!$G$3024,6)</f>
        <v>153.97</v>
      </c>
      <c r="C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D864" s="108">
        <f>VLOOKUP($A864+ROUND((COLUMN()-2)/24,5),АТС!$A$41:$F$784,5)+VLOOKUP($A864+ROUND((COLUMN()-2)/24,5),'Расчет сбытовых надбавок'!$B$2281:'Расчет сбытовых надбавок'!$G$3024,6)</f>
        <v>9.31</v>
      </c>
      <c r="E864" s="108">
        <f>VLOOKUP($A864+ROUND((COLUMN()-2)/24,5),АТС!$A$41:$F$784,5)+VLOOKUP($A864+ROUND((COLUMN()-2)/24,5),'Расчет сбытовых надбавок'!$B$2281:'Расчет сбытовых надбавок'!$G$3024,6)</f>
        <v>43.1</v>
      </c>
      <c r="F864" s="108">
        <f>VLOOKUP($A864+ROUND((COLUMN()-2)/24,5),АТС!$A$41:$F$784,5)+VLOOKUP($A864+ROUND((COLUMN()-2)/24,5),'Расчет сбытовых надбавок'!$B$2281:'Расчет сбытовых надбавок'!$G$3024,6)</f>
        <v>125.72999999999999</v>
      </c>
      <c r="G864" s="108">
        <f>VLOOKUP($A864+ROUND((COLUMN()-2)/24,5),АТС!$A$41:$F$784,5)+VLOOKUP($A864+ROUND((COLUMN()-2)/24,5),'Расчет сбытовых надбавок'!$B$2281:'Расчет сбытовых надбавок'!$G$3024,6)</f>
        <v>0.41000000000000003</v>
      </c>
      <c r="H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L864" s="108">
        <f>VLOOKUP($A864+ROUND((COLUMN()-2)/24,5),АТС!$A$41:$F$784,5)+VLOOKUP($A864+ROUND((COLUMN()-2)/24,5),'Расчет сбытовых надбавок'!$B$2281:'Расчет сбытовых надбавок'!$G$3024,6)</f>
        <v>11.450000000000001</v>
      </c>
      <c r="M864" s="108">
        <f>VLOOKUP($A864+ROUND((COLUMN()-2)/24,5),АТС!$A$41:$F$784,5)+VLOOKUP($A864+ROUND((COLUMN()-2)/24,5),'Расчет сбытовых надбавок'!$B$2281:'Расчет сбытовых надбавок'!$G$3024,6)</f>
        <v>74.77</v>
      </c>
      <c r="N864" s="108">
        <f>VLOOKUP($A864+ROUND((COLUMN()-2)/24,5),АТС!$A$41:$F$784,5)+VLOOKUP($A864+ROUND((COLUMN()-2)/24,5),'Расчет сбытовых надбавок'!$B$2281:'Расчет сбытовых надбавок'!$G$3024,6)</f>
        <v>77.679999999999993</v>
      </c>
      <c r="O864" s="108">
        <f>VLOOKUP($A864+ROUND((COLUMN()-2)/24,5),АТС!$A$41:$F$784,5)+VLOOKUP($A864+ROUND((COLUMN()-2)/24,5),'Расчет сбытовых надбавок'!$B$2281:'Расчет сбытовых надбавок'!$G$3024,6)</f>
        <v>62.06</v>
      </c>
      <c r="P864" s="108">
        <f>VLOOKUP($A864+ROUND((COLUMN()-2)/24,5),АТС!$A$41:$F$784,5)+VLOOKUP($A864+ROUND((COLUMN()-2)/24,5),'Расчет сбытовых надбавок'!$B$2281:'Расчет сбытовых надбавок'!$G$3024,6)</f>
        <v>136.09</v>
      </c>
      <c r="Q864" s="108">
        <f>VLOOKUP($A864+ROUND((COLUMN()-2)/24,5),АТС!$A$41:$F$784,5)+VLOOKUP($A864+ROUND((COLUMN()-2)/24,5),'Расчет сбытовых надбавок'!$B$2281:'Расчет сбытовых надбавок'!$G$3024,6)</f>
        <v>0.5</v>
      </c>
      <c r="R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T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U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08">
        <f>VLOOKUP($A864+ROUND((COLUMN()-2)/24,5),АТС!$A$41:$F$784,5)+VLOOKUP($A864+ROUND((COLUMN()-2)/24,5),'Расчет сбытовых надбавок'!$B$2281:'Расчет сбытовых надбавок'!$G$3024,6)</f>
        <v>1.01</v>
      </c>
      <c r="W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X864" s="108">
        <f>VLOOKUP($A864+ROUND((COLUMN()-2)/24,5),АТС!$A$41:$F$784,5)+VLOOKUP($A864+ROUND((COLUMN()-2)/24,5),'Расчет сбытовых надбавок'!$B$2281:'Расчет сбытовых надбавок'!$G$3024,6)</f>
        <v>337.25</v>
      </c>
      <c r="Y864" s="108">
        <f>VLOOKUP($A864+ROUND((COLUMN()-2)/24,5),АТС!$A$41:$F$784,5)+VLOOKUP($A864+ROUND((COLUMN()-2)/24,5),'Расчет сбытовых надбавок'!$B$2281:'Расчет сбытовых надбавок'!$G$3024,6)</f>
        <v>336.89</v>
      </c>
    </row>
    <row r="865" spans="1:25" x14ac:dyDescent="0.2">
      <c r="A865" s="88">
        <f t="shared" si="23"/>
        <v>41979</v>
      </c>
      <c r="B865" s="108">
        <f>VLOOKUP($A865+ROUND((COLUMN()-2)/24,5),АТС!$A$41:$F$784,5)+VLOOKUP($A865+ROUND((COLUMN()-2)/24,5),'Расчет сбытовых надбавок'!$B$2281:'Расчет сбытовых надбавок'!$G$3024,6)</f>
        <v>660.53</v>
      </c>
      <c r="C865" s="108">
        <f>VLOOKUP($A865+ROUND((COLUMN()-2)/24,5),АТС!$A$41:$F$784,5)+VLOOKUP($A865+ROUND((COLUMN()-2)/24,5),'Расчет сбытовых надбавок'!$B$2281:'Расчет сбытовых надбавок'!$G$3024,6)</f>
        <v>980.43000000000006</v>
      </c>
      <c r="D865" s="108">
        <f>VLOOKUP($A865+ROUND((COLUMN()-2)/24,5),АТС!$A$41:$F$784,5)+VLOOKUP($A865+ROUND((COLUMN()-2)/24,5),'Расчет сбытовых надбавок'!$B$2281:'Расчет сбытовых надбавок'!$G$3024,6)</f>
        <v>45.95</v>
      </c>
      <c r="E865" s="108">
        <f>VLOOKUP($A865+ROUND((COLUMN()-2)/24,5),АТС!$A$41:$F$784,5)+VLOOKUP($A865+ROUND((COLUMN()-2)/24,5),'Расчет сбытовых надбавок'!$B$2281:'Расчет сбытовых надбавок'!$G$3024,6)</f>
        <v>161.04</v>
      </c>
      <c r="F865" s="108">
        <f>VLOOKUP($A865+ROUND((COLUMN()-2)/24,5),АТС!$A$41:$F$784,5)+VLOOKUP($A865+ROUND((COLUMN()-2)/24,5),'Расчет сбытовых надбавок'!$B$2281:'Расчет сбытовых надбавок'!$G$3024,6)</f>
        <v>0.8600000000000001</v>
      </c>
      <c r="G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08">
        <f>VLOOKUP($A865+ROUND((COLUMN()-2)/24,5),АТС!$A$41:$F$784,5)+VLOOKUP($A865+ROUND((COLUMN()-2)/24,5),'Расчет сбытовых надбавок'!$B$2281:'Расчет сбытовых надбавок'!$G$3024,6)</f>
        <v>79.990000000000009</v>
      </c>
      <c r="J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08">
        <f>VLOOKUP($A865+ROUND((COLUMN()-2)/24,5),АТС!$A$41:$F$784,5)+VLOOKUP($A865+ROUND((COLUMN()-2)/24,5),'Расчет сбытовых надбавок'!$B$2281:'Расчет сбытовых надбавок'!$G$3024,6)</f>
        <v>131.48000000000002</v>
      </c>
      <c r="M865" s="108">
        <f>VLOOKUP($A865+ROUND((COLUMN()-2)/24,5),АТС!$A$41:$F$784,5)+VLOOKUP($A865+ROUND((COLUMN()-2)/24,5),'Расчет сбытовых надбавок'!$B$2281:'Расчет сбытовых надбавок'!$G$3024,6)</f>
        <v>204.60999999999999</v>
      </c>
      <c r="N865" s="108">
        <f>VLOOKUP($A865+ROUND((COLUMN()-2)/24,5),АТС!$A$41:$F$784,5)+VLOOKUP($A865+ROUND((COLUMN()-2)/24,5),'Расчет сбытовых надбавок'!$B$2281:'Расчет сбытовых надбавок'!$G$3024,6)</f>
        <v>131.63</v>
      </c>
      <c r="O865" s="108">
        <f>VLOOKUP($A865+ROUND((COLUMN()-2)/24,5),АТС!$A$41:$F$784,5)+VLOOKUP($A865+ROUND((COLUMN()-2)/24,5),'Расчет сбытовых надбавок'!$B$2281:'Расчет сбытовых надбавок'!$G$3024,6)</f>
        <v>144.41</v>
      </c>
      <c r="P865" s="108">
        <f>VLOOKUP($A865+ROUND((COLUMN()-2)/24,5),АТС!$A$41:$F$784,5)+VLOOKUP($A865+ROUND((COLUMN()-2)/24,5),'Расчет сбытовых надбавок'!$B$2281:'Расчет сбытовых надбавок'!$G$3024,6)</f>
        <v>100.42</v>
      </c>
      <c r="Q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R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S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T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U865" s="108">
        <f>VLOOKUP($A865+ROUND((COLUMN()-2)/24,5),АТС!$A$41:$F$784,5)+VLOOKUP($A865+ROUND((COLUMN()-2)/24,5),'Расчет сбытовых надбавок'!$B$2281:'Расчет сбытовых надбавок'!$G$3024,6)</f>
        <v>0.01</v>
      </c>
      <c r="V865" s="108">
        <f>VLOOKUP($A865+ROUND((COLUMN()-2)/24,5),АТС!$A$41:$F$784,5)+VLOOKUP($A865+ROUND((COLUMN()-2)/24,5),'Расчет сбытовых надбавок'!$B$2281:'Расчет сбытовых надбавок'!$G$3024,6)</f>
        <v>105.36999999999999</v>
      </c>
      <c r="W865" s="108">
        <f>VLOOKUP($A865+ROUND((COLUMN()-2)/24,5),АТС!$A$41:$F$784,5)+VLOOKUP($A865+ROUND((COLUMN()-2)/24,5),'Расчет сбытовых надбавок'!$B$2281:'Расчет сбытовых надбавок'!$G$3024,6)</f>
        <v>156.69</v>
      </c>
      <c r="X865" s="108">
        <f>VLOOKUP($A865+ROUND((COLUMN()-2)/24,5),АТС!$A$41:$F$784,5)+VLOOKUP($A865+ROUND((COLUMN()-2)/24,5),'Расчет сбытовых надбавок'!$B$2281:'Расчет сбытовых надбавок'!$G$3024,6)</f>
        <v>168.05999999999997</v>
      </c>
      <c r="Y865" s="108">
        <f>VLOOKUP($A865+ROUND((COLUMN()-2)/24,5),АТС!$A$41:$F$784,5)+VLOOKUP($A865+ROUND((COLUMN()-2)/24,5),'Расчет сбытовых надбавок'!$B$2281:'Расчет сбытовых надбавок'!$G$3024,6)</f>
        <v>160.19999999999999</v>
      </c>
    </row>
    <row r="866" spans="1:25" x14ac:dyDescent="0.2">
      <c r="A866" s="88">
        <f t="shared" si="23"/>
        <v>41980</v>
      </c>
      <c r="B866" s="108">
        <f>VLOOKUP($A866+ROUND((COLUMN()-2)/24,5),АТС!$A$41:$F$784,5)+VLOOKUP($A866+ROUND((COLUMN()-2)/24,5),'Расчет сбытовых надбавок'!$B$2281:'Расчет сбытовых надбавок'!$G$3024,6)</f>
        <v>153.89000000000001</v>
      </c>
      <c r="C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D866" s="108">
        <f>VLOOKUP($A866+ROUND((COLUMN()-2)/24,5),АТС!$A$41:$F$784,5)+VLOOKUP($A866+ROUND((COLUMN()-2)/24,5),'Расчет сбытовых надбавок'!$B$2281:'Расчет сбытовых надбавок'!$G$3024,6)</f>
        <v>31.279999999999998</v>
      </c>
      <c r="E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F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G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K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L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M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N866" s="108">
        <f>VLOOKUP($A866+ROUND((COLUMN()-2)/24,5),АТС!$A$41:$F$784,5)+VLOOKUP($A866+ROUND((COLUMN()-2)/24,5),'Расчет сбытовых надбавок'!$B$2281:'Расчет сбытовых надбавок'!$G$3024,6)</f>
        <v>5.7200000000000006</v>
      </c>
      <c r="O866" s="108">
        <f>VLOOKUP($A866+ROUND((COLUMN()-2)/24,5),АТС!$A$41:$F$784,5)+VLOOKUP($A866+ROUND((COLUMN()-2)/24,5),'Расчет сбытовых надбавок'!$B$2281:'Расчет сбытовых надбавок'!$G$3024,6)</f>
        <v>6.9300000000000006</v>
      </c>
      <c r="P866" s="108">
        <f>VLOOKUP($A866+ROUND((COLUMN()-2)/24,5),АТС!$A$41:$F$784,5)+VLOOKUP($A866+ROUND((COLUMN()-2)/24,5),'Расчет сбытовых надбавок'!$B$2281:'Расчет сбытовых надбавок'!$G$3024,6)</f>
        <v>45.17</v>
      </c>
      <c r="Q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R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S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T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U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V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W866" s="108">
        <f>VLOOKUP($A866+ROUND((COLUMN()-2)/24,5),АТС!$A$41:$F$784,5)+VLOOKUP($A866+ROUND((COLUMN()-2)/24,5),'Расчет сбытовых надбавок'!$B$2281:'Расчет сбытовых надбавок'!$G$3024,6)</f>
        <v>73.88</v>
      </c>
      <c r="X866" s="108">
        <f>VLOOKUP($A866+ROUND((COLUMN()-2)/24,5),АТС!$A$41:$F$784,5)+VLOOKUP($A866+ROUND((COLUMN()-2)/24,5),'Расчет сбытовых надбавок'!$B$2281:'Расчет сбытовых надбавок'!$G$3024,6)</f>
        <v>689.14</v>
      </c>
      <c r="Y866" s="108">
        <f>VLOOKUP($A866+ROUND((COLUMN()-2)/24,5),АТС!$A$41:$F$784,5)+VLOOKUP($A866+ROUND((COLUMN()-2)/24,5),'Расчет сбытовых надбавок'!$B$2281:'Расчет сбытовых надбавок'!$G$3024,6)</f>
        <v>622.13</v>
      </c>
    </row>
    <row r="867" spans="1:25" x14ac:dyDescent="0.2">
      <c r="A867" s="88">
        <f t="shared" si="23"/>
        <v>41981</v>
      </c>
      <c r="B867" s="108">
        <f>VLOOKUP($A867+ROUND((COLUMN()-2)/24,5),АТС!$A$41:$F$784,5)+VLOOKUP($A867+ROUND((COLUMN()-2)/24,5),'Расчет сбытовых надбавок'!$B$2281:'Расчет сбытовых надбавок'!$G$3024,6)</f>
        <v>160.68</v>
      </c>
      <c r="C867" s="108">
        <f>VLOOKUP($A867+ROUND((COLUMN()-2)/24,5),АТС!$A$41:$F$784,5)+VLOOKUP($A867+ROUND((COLUMN()-2)/24,5),'Расчет сбытовых надбавок'!$B$2281:'Расчет сбытовых надбавок'!$G$3024,6)</f>
        <v>110.27000000000001</v>
      </c>
      <c r="D867" s="108">
        <f>VLOOKUP($A867+ROUND((COLUMN()-2)/24,5),АТС!$A$41:$F$784,5)+VLOOKUP($A867+ROUND((COLUMN()-2)/24,5),'Расчет сбытовых надбавок'!$B$2281:'Расчет сбытовых надбавок'!$G$3024,6)</f>
        <v>400.66</v>
      </c>
      <c r="E867" s="108">
        <f>VLOOKUP($A867+ROUND((COLUMN()-2)/24,5),АТС!$A$41:$F$784,5)+VLOOKUP($A867+ROUND((COLUMN()-2)/24,5),'Расчет сбытовых надбавок'!$B$2281:'Расчет сбытовых надбавок'!$G$3024,6)</f>
        <v>47.9</v>
      </c>
      <c r="F867" s="108">
        <f>VLOOKUP($A867+ROUND((COLUMN()-2)/24,5),АТС!$A$41:$F$784,5)+VLOOKUP($A867+ROUND((COLUMN()-2)/24,5),'Расчет сбытовых надбавок'!$B$2281:'Расчет сбытовых надбавок'!$G$3024,6)</f>
        <v>137.35</v>
      </c>
      <c r="G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8">
        <f>VLOOKUP($A867+ROUND((COLUMN()-2)/24,5),АТС!$A$41:$F$784,5)+VLOOKUP($A867+ROUND((COLUMN()-2)/24,5),'Расчет сбытовых надбавок'!$B$2281:'Расчет сбытовых надбавок'!$G$3024,6)</f>
        <v>105.12</v>
      </c>
      <c r="J867" s="108">
        <f>VLOOKUP($A867+ROUND((COLUMN()-2)/24,5),АТС!$A$41:$F$784,5)+VLOOKUP($A867+ROUND((COLUMN()-2)/24,5),'Расчет сбытовых надбавок'!$B$2281:'Расчет сбытовых надбавок'!$G$3024,6)</f>
        <v>107.47</v>
      </c>
      <c r="K867" s="108">
        <f>VLOOKUP($A867+ROUND((COLUMN()-2)/24,5),АТС!$A$41:$F$784,5)+VLOOKUP($A867+ROUND((COLUMN()-2)/24,5),'Расчет сбытовых надбавок'!$B$2281:'Расчет сбытовых надбавок'!$G$3024,6)</f>
        <v>659.45</v>
      </c>
      <c r="L867" s="108">
        <f>VLOOKUP($A867+ROUND((COLUMN()-2)/24,5),АТС!$A$41:$F$784,5)+VLOOKUP($A867+ROUND((COLUMN()-2)/24,5),'Расчет сбытовых надбавок'!$B$2281:'Расчет сбытовых надбавок'!$G$3024,6)</f>
        <v>686.39</v>
      </c>
      <c r="M867" s="108">
        <f>VLOOKUP($A867+ROUND((COLUMN()-2)/24,5),АТС!$A$41:$F$784,5)+VLOOKUP($A867+ROUND((COLUMN()-2)/24,5),'Расчет сбытовых надбавок'!$B$2281:'Расчет сбытовых надбавок'!$G$3024,6)</f>
        <v>664.12</v>
      </c>
      <c r="N867" s="108">
        <f>VLOOKUP($A867+ROUND((COLUMN()-2)/24,5),АТС!$A$41:$F$784,5)+VLOOKUP($A867+ROUND((COLUMN()-2)/24,5),'Расчет сбытовых надбавок'!$B$2281:'Расчет сбытовых надбавок'!$G$3024,6)</f>
        <v>263.73</v>
      </c>
      <c r="O867" s="108">
        <f>VLOOKUP($A867+ROUND((COLUMN()-2)/24,5),АТС!$A$41:$F$784,5)+VLOOKUP($A867+ROUND((COLUMN()-2)/24,5),'Расчет сбытовых надбавок'!$B$2281:'Расчет сбытовых надбавок'!$G$3024,6)</f>
        <v>281.95</v>
      </c>
      <c r="P867" s="108">
        <f>VLOOKUP($A867+ROUND((COLUMN()-2)/24,5),АТС!$A$41:$F$784,5)+VLOOKUP($A867+ROUND((COLUMN()-2)/24,5),'Расчет сбытовых надбавок'!$B$2281:'Расчет сбытовых надбавок'!$G$3024,6)</f>
        <v>8.0499999999999989</v>
      </c>
      <c r="Q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R867" s="108">
        <f>VLOOKUP($A867+ROUND((COLUMN()-2)/24,5),АТС!$A$41:$F$784,5)+VLOOKUP($A867+ROUND((COLUMN()-2)/24,5),'Расчет сбытовых надбавок'!$B$2281:'Расчет сбытовых надбавок'!$G$3024,6)</f>
        <v>0.01</v>
      </c>
      <c r="S867" s="108">
        <f>VLOOKUP($A867+ROUND((COLUMN()-2)/24,5),АТС!$A$41:$F$784,5)+VLOOKUP($A867+ROUND((COLUMN()-2)/24,5),'Расчет сбытовых надбавок'!$B$2281:'Расчет сбытовых надбавок'!$G$3024,6)</f>
        <v>669.73</v>
      </c>
      <c r="T867" s="108">
        <f>VLOOKUP($A867+ROUND((COLUMN()-2)/24,5),АТС!$A$41:$F$784,5)+VLOOKUP($A867+ROUND((COLUMN()-2)/24,5),'Расчет сбытовых надбавок'!$B$2281:'Расчет сбытовых надбавок'!$G$3024,6)</f>
        <v>36.39</v>
      </c>
      <c r="U867" s="108">
        <f>VLOOKUP($A867+ROUND((COLUMN()-2)/24,5),АТС!$A$41:$F$784,5)+VLOOKUP($A867+ROUND((COLUMN()-2)/24,5),'Расчет сбытовых надбавок'!$B$2281:'Расчет сбытовых надбавок'!$G$3024,6)</f>
        <v>378.66</v>
      </c>
      <c r="V867" s="108">
        <f>VLOOKUP($A867+ROUND((COLUMN()-2)/24,5),АТС!$A$41:$F$784,5)+VLOOKUP($A867+ROUND((COLUMN()-2)/24,5),'Расчет сбытовых надбавок'!$B$2281:'Расчет сбытовых надбавок'!$G$3024,6)</f>
        <v>1022.97</v>
      </c>
      <c r="W867" s="108">
        <f>VLOOKUP($A867+ROUND((COLUMN()-2)/24,5),АТС!$A$41:$F$784,5)+VLOOKUP($A867+ROUND((COLUMN()-2)/24,5),'Расчет сбытовых надбавок'!$B$2281:'Расчет сбытовых надбавок'!$G$3024,6)</f>
        <v>935.49</v>
      </c>
      <c r="X867" s="108">
        <f>VLOOKUP($A867+ROUND((COLUMN()-2)/24,5),АТС!$A$41:$F$784,5)+VLOOKUP($A867+ROUND((COLUMN()-2)/24,5),'Расчет сбытовых надбавок'!$B$2281:'Расчет сбытовых надбавок'!$G$3024,6)</f>
        <v>424.3</v>
      </c>
      <c r="Y867" s="108">
        <f>VLOOKUP($A867+ROUND((COLUMN()-2)/24,5),АТС!$A$41:$F$784,5)+VLOOKUP($A867+ROUND((COLUMN()-2)/24,5),'Расчет сбытовых надбавок'!$B$2281:'Расчет сбытовых надбавок'!$G$3024,6)</f>
        <v>520.86</v>
      </c>
    </row>
    <row r="868" spans="1:25" x14ac:dyDescent="0.2">
      <c r="A868" s="88">
        <f t="shared" si="23"/>
        <v>41982</v>
      </c>
      <c r="B868" s="108">
        <f>VLOOKUP($A868+ROUND((COLUMN()-2)/24,5),АТС!$A$41:$F$784,5)+VLOOKUP($A868+ROUND((COLUMN()-2)/24,5),'Расчет сбытовых надбавок'!$B$2281:'Расчет сбытовых надбавок'!$G$3024,6)</f>
        <v>108.46000000000001</v>
      </c>
      <c r="C868" s="108">
        <f>VLOOKUP($A868+ROUND((COLUMN()-2)/24,5),АТС!$A$41:$F$784,5)+VLOOKUP($A868+ROUND((COLUMN()-2)/24,5),'Расчет сбытовых надбавок'!$B$2281:'Расчет сбытовых надбавок'!$G$3024,6)</f>
        <v>262.85000000000002</v>
      </c>
      <c r="D868" s="108">
        <f>VLOOKUP($A868+ROUND((COLUMN()-2)/24,5),АТС!$A$41:$F$784,5)+VLOOKUP($A868+ROUND((COLUMN()-2)/24,5),'Расчет сбытовых надбавок'!$B$2281:'Расчет сбытовых надбавок'!$G$3024,6)</f>
        <v>872.26</v>
      </c>
      <c r="E868" s="108">
        <f>VLOOKUP($A868+ROUND((COLUMN()-2)/24,5),АТС!$A$41:$F$784,5)+VLOOKUP($A868+ROUND((COLUMN()-2)/24,5),'Расчет сбытовых надбавок'!$B$2281:'Расчет сбытовых надбавок'!$G$3024,6)</f>
        <v>638.68000000000006</v>
      </c>
      <c r="F868" s="108">
        <f>VLOOKUP($A868+ROUND((COLUMN()-2)/24,5),АТС!$A$41:$F$784,5)+VLOOKUP($A868+ROUND((COLUMN()-2)/24,5),'Расчет сбытовых надбавок'!$B$2281:'Расчет сбытовых надбавок'!$G$3024,6)</f>
        <v>263.87</v>
      </c>
      <c r="G868" s="108">
        <f>VLOOKUP($A868+ROUND((COLUMN()-2)/24,5),АТС!$A$41:$F$784,5)+VLOOKUP($A868+ROUND((COLUMN()-2)/24,5),'Расчет сбытовых надбавок'!$B$2281:'Расчет сбытовых надбавок'!$G$3024,6)</f>
        <v>75.899999999999991</v>
      </c>
      <c r="H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8">
        <f>VLOOKUP($A868+ROUND((COLUMN()-2)/24,5),АТС!$A$41:$F$784,5)+VLOOKUP($A868+ROUND((COLUMN()-2)/24,5),'Расчет сбытовых надбавок'!$B$2281:'Расчет сбытовых надбавок'!$G$3024,6)</f>
        <v>4.7300000000000004</v>
      </c>
      <c r="J868" s="108">
        <f>VLOOKUP($A868+ROUND((COLUMN()-2)/24,5),АТС!$A$41:$F$784,5)+VLOOKUP($A868+ROUND((COLUMN()-2)/24,5),'Расчет сбытовых надбавок'!$B$2281:'Расчет сбытовых надбавок'!$G$3024,6)</f>
        <v>11.09</v>
      </c>
      <c r="K868" s="108">
        <f>VLOOKUP($A868+ROUND((COLUMN()-2)/24,5),АТС!$A$41:$F$784,5)+VLOOKUP($A868+ROUND((COLUMN()-2)/24,5),'Расчет сбытовых надбавок'!$B$2281:'Расчет сбытовых надбавок'!$G$3024,6)</f>
        <v>48.31</v>
      </c>
      <c r="L868" s="108">
        <f>VLOOKUP($A868+ROUND((COLUMN()-2)/24,5),АТС!$A$41:$F$784,5)+VLOOKUP($A868+ROUND((COLUMN()-2)/24,5),'Расчет сбытовых надбавок'!$B$2281:'Расчет сбытовых надбавок'!$G$3024,6)</f>
        <v>130.25</v>
      </c>
      <c r="M868" s="108">
        <f>VLOOKUP($A868+ROUND((COLUMN()-2)/24,5),АТС!$A$41:$F$784,5)+VLOOKUP($A868+ROUND((COLUMN()-2)/24,5),'Расчет сбытовых надбавок'!$B$2281:'Расчет сбытовых надбавок'!$G$3024,6)</f>
        <v>96.58</v>
      </c>
      <c r="N868" s="108">
        <f>VLOOKUP($A868+ROUND((COLUMN()-2)/24,5),АТС!$A$41:$F$784,5)+VLOOKUP($A868+ROUND((COLUMN()-2)/24,5),'Расчет сбытовых надбавок'!$B$2281:'Расчет сбытовых надбавок'!$G$3024,6)</f>
        <v>214.1</v>
      </c>
      <c r="O868" s="108">
        <f>VLOOKUP($A868+ROUND((COLUMN()-2)/24,5),АТС!$A$41:$F$784,5)+VLOOKUP($A868+ROUND((COLUMN()-2)/24,5),'Расчет сбытовых надбавок'!$B$2281:'Расчет сбытовых надбавок'!$G$3024,6)</f>
        <v>231.3</v>
      </c>
      <c r="P868" s="108">
        <f>VLOOKUP($A868+ROUND((COLUMN()-2)/24,5),АТС!$A$41:$F$784,5)+VLOOKUP($A868+ROUND((COLUMN()-2)/24,5),'Расчет сбытовых надбавок'!$B$2281:'Расчет сбытовых надбавок'!$G$3024,6)</f>
        <v>18.05</v>
      </c>
      <c r="Q868" s="108">
        <f>VLOOKUP($A868+ROUND((COLUMN()-2)/24,5),АТС!$A$41:$F$784,5)+VLOOKUP($A868+ROUND((COLUMN()-2)/24,5),'Расчет сбытовых надбавок'!$B$2281:'Расчет сбытовых надбавок'!$G$3024,6)</f>
        <v>28.61</v>
      </c>
      <c r="R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S868" s="108">
        <f>VLOOKUP($A868+ROUND((COLUMN()-2)/24,5),АТС!$A$41:$F$784,5)+VLOOKUP($A868+ROUND((COLUMN()-2)/24,5),'Расчет сбытовых надбавок'!$B$2281:'Расчет сбытовых надбавок'!$G$3024,6)</f>
        <v>2.8200000000000003</v>
      </c>
      <c r="T868" s="108">
        <f>VLOOKUP($A868+ROUND((COLUMN()-2)/24,5),АТС!$A$41:$F$784,5)+VLOOKUP($A868+ROUND((COLUMN()-2)/24,5),'Расчет сбытовых надбавок'!$B$2281:'Расчет сбытовых надбавок'!$G$3024,6)</f>
        <v>167.1</v>
      </c>
      <c r="U868" s="108">
        <f>VLOOKUP($A868+ROUND((COLUMN()-2)/24,5),АТС!$A$41:$F$784,5)+VLOOKUP($A868+ROUND((COLUMN()-2)/24,5),'Расчет сбытовых надбавок'!$B$2281:'Расчет сбытовых надбавок'!$G$3024,6)</f>
        <v>237.51</v>
      </c>
      <c r="V868" s="108">
        <f>VLOOKUP($A868+ROUND((COLUMN()-2)/24,5),АТС!$A$41:$F$784,5)+VLOOKUP($A868+ROUND((COLUMN()-2)/24,5),'Расчет сбытовых надбавок'!$B$2281:'Расчет сбытовых надбавок'!$G$3024,6)</f>
        <v>161.29</v>
      </c>
      <c r="W868" s="108">
        <f>VLOOKUP($A868+ROUND((COLUMN()-2)/24,5),АТС!$A$41:$F$784,5)+VLOOKUP($A868+ROUND((COLUMN()-2)/24,5),'Расчет сбытовых надбавок'!$B$2281:'Расчет сбытовых надбавок'!$G$3024,6)</f>
        <v>110.67</v>
      </c>
      <c r="X868" s="108">
        <f>VLOOKUP($A868+ROUND((COLUMN()-2)/24,5),АТС!$A$41:$F$784,5)+VLOOKUP($A868+ROUND((COLUMN()-2)/24,5),'Расчет сбытовых надбавок'!$B$2281:'Расчет сбытовых надбавок'!$G$3024,6)</f>
        <v>206.36</v>
      </c>
      <c r="Y868" s="108">
        <f>VLOOKUP($A868+ROUND((COLUMN()-2)/24,5),АТС!$A$41:$F$784,5)+VLOOKUP($A868+ROUND((COLUMN()-2)/24,5),'Расчет сбытовых надбавок'!$B$2281:'Расчет сбытовых надбавок'!$G$3024,6)</f>
        <v>679.37</v>
      </c>
    </row>
    <row r="869" spans="1:25" x14ac:dyDescent="0.2">
      <c r="A869" s="88">
        <f t="shared" si="23"/>
        <v>41983</v>
      </c>
      <c r="B869" s="108">
        <f>VLOOKUP($A869+ROUND((COLUMN()-2)/24,5),АТС!$A$41:$F$784,5)+VLOOKUP($A869+ROUND((COLUMN()-2)/24,5),'Расчет сбытовых надбавок'!$B$2281:'Расчет сбытовых надбавок'!$G$3024,6)</f>
        <v>194.99</v>
      </c>
      <c r="C869" s="108">
        <f>VLOOKUP($A869+ROUND((COLUMN()-2)/24,5),АТС!$A$41:$F$784,5)+VLOOKUP($A869+ROUND((COLUMN()-2)/24,5),'Расчет сбытовых надбавок'!$B$2281:'Расчет сбытовых надбавок'!$G$3024,6)</f>
        <v>279.12</v>
      </c>
      <c r="D869" s="108">
        <f>VLOOKUP($A869+ROUND((COLUMN()-2)/24,5),АТС!$A$41:$F$784,5)+VLOOKUP($A869+ROUND((COLUMN()-2)/24,5),'Расчет сбытовых надбавок'!$B$2281:'Расчет сбытовых надбавок'!$G$3024,6)</f>
        <v>412.96000000000004</v>
      </c>
      <c r="E869" s="108">
        <f>VLOOKUP($A869+ROUND((COLUMN()-2)/24,5),АТС!$A$41:$F$784,5)+VLOOKUP($A869+ROUND((COLUMN()-2)/24,5),'Расчет сбытовых надбавок'!$B$2281:'Расчет сбытовых надбавок'!$G$3024,6)</f>
        <v>349.07</v>
      </c>
      <c r="F869" s="108">
        <f>VLOOKUP($A869+ROUND((COLUMN()-2)/24,5),АТС!$A$41:$F$784,5)+VLOOKUP($A869+ROUND((COLUMN()-2)/24,5),'Расчет сбытовых надбавок'!$B$2281:'Расчет сбытовых надбавок'!$G$3024,6)</f>
        <v>135.35999999999999</v>
      </c>
      <c r="G869" s="108">
        <f>VLOOKUP($A869+ROUND((COLUMN()-2)/24,5),АТС!$A$41:$F$784,5)+VLOOKUP($A869+ROUND((COLUMN()-2)/24,5),'Расчет сбытовых надбавок'!$B$2281:'Расчет сбытовых надбавок'!$G$3024,6)</f>
        <v>12.93</v>
      </c>
      <c r="H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8">
        <f>VLOOKUP($A869+ROUND((COLUMN()-2)/24,5),АТС!$A$41:$F$784,5)+VLOOKUP($A869+ROUND((COLUMN()-2)/24,5),'Расчет сбытовых надбавок'!$B$2281:'Расчет сбытовых надбавок'!$G$3024,6)</f>
        <v>36.379999999999995</v>
      </c>
      <c r="J869" s="108">
        <f>VLOOKUP($A869+ROUND((COLUMN()-2)/24,5),АТС!$A$41:$F$784,5)+VLOOKUP($A869+ROUND((COLUMN()-2)/24,5),'Расчет сбытовых надбавок'!$B$2281:'Расчет сбытовых надбавок'!$G$3024,6)</f>
        <v>67.09</v>
      </c>
      <c r="K869" s="108">
        <f>VLOOKUP($A869+ROUND((COLUMN()-2)/24,5),АТС!$A$41:$F$784,5)+VLOOKUP($A869+ROUND((COLUMN()-2)/24,5),'Расчет сбытовых надбавок'!$B$2281:'Расчет сбытовых надбавок'!$G$3024,6)</f>
        <v>105.72999999999999</v>
      </c>
      <c r="L869" s="108">
        <f>VLOOKUP($A869+ROUND((COLUMN()-2)/24,5),АТС!$A$41:$F$784,5)+VLOOKUP($A869+ROUND((COLUMN()-2)/24,5),'Расчет сбытовых надбавок'!$B$2281:'Расчет сбытовых надбавок'!$G$3024,6)</f>
        <v>206.7</v>
      </c>
      <c r="M869" s="108">
        <f>VLOOKUP($A869+ROUND((COLUMN()-2)/24,5),АТС!$A$41:$F$784,5)+VLOOKUP($A869+ROUND((COLUMN()-2)/24,5),'Расчет сбытовых надбавок'!$B$2281:'Расчет сбытовых надбавок'!$G$3024,6)</f>
        <v>243.69</v>
      </c>
      <c r="N869" s="108">
        <f>VLOOKUP($A869+ROUND((COLUMN()-2)/24,5),АТС!$A$41:$F$784,5)+VLOOKUP($A869+ROUND((COLUMN()-2)/24,5),'Расчет сбытовых надбавок'!$B$2281:'Расчет сбытовых надбавок'!$G$3024,6)</f>
        <v>187</v>
      </c>
      <c r="O869" s="108">
        <f>VLOOKUP($A869+ROUND((COLUMN()-2)/24,5),АТС!$A$41:$F$784,5)+VLOOKUP($A869+ROUND((COLUMN()-2)/24,5),'Расчет сбытовых надбавок'!$B$2281:'Расчет сбытовых надбавок'!$G$3024,6)</f>
        <v>200.49</v>
      </c>
      <c r="P869" s="108">
        <f>VLOOKUP($A869+ROUND((COLUMN()-2)/24,5),АТС!$A$41:$F$784,5)+VLOOKUP($A869+ROUND((COLUMN()-2)/24,5),'Расчет сбытовых надбавок'!$B$2281:'Расчет сбытовых надбавок'!$G$3024,6)</f>
        <v>184.18</v>
      </c>
      <c r="Q869" s="108">
        <f>VLOOKUP($A869+ROUND((COLUMN()-2)/24,5),АТС!$A$41:$F$784,5)+VLOOKUP($A869+ROUND((COLUMN()-2)/24,5),'Расчет сбытовых надбавок'!$B$2281:'Расчет сбытовых надбавок'!$G$3024,6)</f>
        <v>152.80000000000001</v>
      </c>
      <c r="R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8">
        <f>VLOOKUP($A869+ROUND((COLUMN()-2)/24,5),АТС!$A$41:$F$784,5)+VLOOKUP($A869+ROUND((COLUMN()-2)/24,5),'Расчет сбытовых надбавок'!$B$2281:'Расчет сбытовых надбавок'!$G$3024,6)</f>
        <v>99.289999999999992</v>
      </c>
      <c r="T869" s="108">
        <f>VLOOKUP($A869+ROUND((COLUMN()-2)/24,5),АТС!$A$41:$F$784,5)+VLOOKUP($A869+ROUND((COLUMN()-2)/24,5),'Расчет сбытовых надбавок'!$B$2281:'Расчет сбытовых надбавок'!$G$3024,6)</f>
        <v>168.48999999999998</v>
      </c>
      <c r="U869" s="108">
        <f>VLOOKUP($A869+ROUND((COLUMN()-2)/24,5),АТС!$A$41:$F$784,5)+VLOOKUP($A869+ROUND((COLUMN()-2)/24,5),'Расчет сбытовых надбавок'!$B$2281:'Расчет сбытовых надбавок'!$G$3024,6)</f>
        <v>191.48</v>
      </c>
      <c r="V869" s="108">
        <f>VLOOKUP($A869+ROUND((COLUMN()-2)/24,5),АТС!$A$41:$F$784,5)+VLOOKUP($A869+ROUND((COLUMN()-2)/24,5),'Расчет сбытовых надбавок'!$B$2281:'Расчет сбытовых надбавок'!$G$3024,6)</f>
        <v>428.12</v>
      </c>
      <c r="W869" s="108">
        <f>VLOOKUP($A869+ROUND((COLUMN()-2)/24,5),АТС!$A$41:$F$784,5)+VLOOKUP($A869+ROUND((COLUMN()-2)/24,5),'Расчет сбытовых надбавок'!$B$2281:'Расчет сбытовых надбавок'!$G$3024,6)</f>
        <v>556.96</v>
      </c>
      <c r="X869" s="108">
        <f>VLOOKUP($A869+ROUND((COLUMN()-2)/24,5),АТС!$A$41:$F$784,5)+VLOOKUP($A869+ROUND((COLUMN()-2)/24,5),'Расчет сбытовых надбавок'!$B$2281:'Расчет сбытовых надбавок'!$G$3024,6)</f>
        <v>726.59</v>
      </c>
      <c r="Y869" s="108">
        <f>VLOOKUP($A869+ROUND((COLUMN()-2)/24,5),АТС!$A$41:$F$784,5)+VLOOKUP($A869+ROUND((COLUMN()-2)/24,5),'Расчет сбытовых надбавок'!$B$2281:'Расчет сбытовых надбавок'!$G$3024,6)</f>
        <v>633.78000000000009</v>
      </c>
    </row>
    <row r="870" spans="1:25" x14ac:dyDescent="0.2">
      <c r="A870" s="88">
        <f t="shared" si="23"/>
        <v>41984</v>
      </c>
      <c r="B870" s="108">
        <f>VLOOKUP($A870+ROUND((COLUMN()-2)/24,5),АТС!$A$41:$F$784,5)+VLOOKUP($A870+ROUND((COLUMN()-2)/24,5),'Расчет сбытовых надбавок'!$B$2281:'Расчет сбытовых надбавок'!$G$3024,6)</f>
        <v>419.03</v>
      </c>
      <c r="C870" s="108">
        <f>VLOOKUP($A870+ROUND((COLUMN()-2)/24,5),АТС!$A$41:$F$784,5)+VLOOKUP($A870+ROUND((COLUMN()-2)/24,5),'Расчет сбытовых надбавок'!$B$2281:'Расчет сбытовых надбавок'!$G$3024,6)</f>
        <v>380.02</v>
      </c>
      <c r="D870" s="108">
        <f>VLOOKUP($A870+ROUND((COLUMN()-2)/24,5),АТС!$A$41:$F$784,5)+VLOOKUP($A870+ROUND((COLUMN()-2)/24,5),'Расчет сбытовых надбавок'!$B$2281:'Расчет сбытовых надбавок'!$G$3024,6)</f>
        <v>694.36</v>
      </c>
      <c r="E870" s="108">
        <f>VLOOKUP($A870+ROUND((COLUMN()-2)/24,5),АТС!$A$41:$F$784,5)+VLOOKUP($A870+ROUND((COLUMN()-2)/24,5),'Расчет сбытовых надбавок'!$B$2281:'Расчет сбытовых надбавок'!$G$3024,6)</f>
        <v>299.24</v>
      </c>
      <c r="F870" s="108">
        <f>VLOOKUP($A870+ROUND((COLUMN()-2)/24,5),АТС!$A$41:$F$784,5)+VLOOKUP($A870+ROUND((COLUMN()-2)/24,5),'Расчет сбытовых надбавок'!$B$2281:'Расчет сбытовых надбавок'!$G$3024,6)</f>
        <v>149.14000000000001</v>
      </c>
      <c r="G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8">
        <f>VLOOKUP($A870+ROUND((COLUMN()-2)/24,5),АТС!$A$41:$F$784,5)+VLOOKUP($A870+ROUND((COLUMN()-2)/24,5),'Расчет сбытовых надбавок'!$B$2281:'Расчет сбытовых надбавок'!$G$3024,6)</f>
        <v>17.47</v>
      </c>
      <c r="L870" s="108">
        <f>VLOOKUP($A870+ROUND((COLUMN()-2)/24,5),АТС!$A$41:$F$784,5)+VLOOKUP($A870+ROUND((COLUMN()-2)/24,5),'Расчет сбытовых надбавок'!$B$2281:'Расчет сбытовых надбавок'!$G$3024,6)</f>
        <v>48.120000000000005</v>
      </c>
      <c r="M870" s="108">
        <f>VLOOKUP($A870+ROUND((COLUMN()-2)/24,5),АТС!$A$41:$F$784,5)+VLOOKUP($A870+ROUND((COLUMN()-2)/24,5),'Расчет сбытовых надбавок'!$B$2281:'Расчет сбытовых надбавок'!$G$3024,6)</f>
        <v>139.72</v>
      </c>
      <c r="N870" s="108">
        <f>VLOOKUP($A870+ROUND((COLUMN()-2)/24,5),АТС!$A$41:$F$784,5)+VLOOKUP($A870+ROUND((COLUMN()-2)/24,5),'Расчет сбытовых надбавок'!$B$2281:'Расчет сбытовых надбавок'!$G$3024,6)</f>
        <v>158.13</v>
      </c>
      <c r="O870" s="108">
        <f>VLOOKUP($A870+ROUND((COLUMN()-2)/24,5),АТС!$A$41:$F$784,5)+VLOOKUP($A870+ROUND((COLUMN()-2)/24,5),'Расчет сбытовых надбавок'!$B$2281:'Расчет сбытовых надбавок'!$G$3024,6)</f>
        <v>137.70000000000002</v>
      </c>
      <c r="P870" s="108">
        <f>VLOOKUP($A870+ROUND((COLUMN()-2)/24,5),АТС!$A$41:$F$784,5)+VLOOKUP($A870+ROUND((COLUMN()-2)/24,5),'Расчет сбытовых надбавок'!$B$2281:'Расчет сбытовых надбавок'!$G$3024,6)</f>
        <v>164.74</v>
      </c>
      <c r="Q870" s="108">
        <f>VLOOKUP($A870+ROUND((COLUMN()-2)/24,5),АТС!$A$41:$F$784,5)+VLOOKUP($A870+ROUND((COLUMN()-2)/24,5),'Расчет сбытовых надбавок'!$B$2281:'Расчет сбытовых надбавок'!$G$3024,6)</f>
        <v>33.86</v>
      </c>
      <c r="R870" s="108">
        <f>VLOOKUP($A870+ROUND((COLUMN()-2)/24,5),АТС!$A$41:$F$784,5)+VLOOKUP($A870+ROUND((COLUMN()-2)/24,5),'Расчет сбытовых надбавок'!$B$2281:'Расчет сбытовых надбавок'!$G$3024,6)</f>
        <v>0.02</v>
      </c>
      <c r="S870" s="108">
        <f>VLOOKUP($A870+ROUND((COLUMN()-2)/24,5),АТС!$A$41:$F$784,5)+VLOOKUP($A870+ROUND((COLUMN()-2)/24,5),'Расчет сбытовых надбавок'!$B$2281:'Расчет сбытовых надбавок'!$G$3024,6)</f>
        <v>32.730000000000004</v>
      </c>
      <c r="T870" s="108">
        <f>VLOOKUP($A870+ROUND((COLUMN()-2)/24,5),АТС!$A$41:$F$784,5)+VLOOKUP($A870+ROUND((COLUMN()-2)/24,5),'Расчет сбытовых надбавок'!$B$2281:'Расчет сбытовых надбавок'!$G$3024,6)</f>
        <v>36.74</v>
      </c>
      <c r="U870" s="108">
        <f>VLOOKUP($A870+ROUND((COLUMN()-2)/24,5),АТС!$A$41:$F$784,5)+VLOOKUP($A870+ROUND((COLUMN()-2)/24,5),'Расчет сбытовых надбавок'!$B$2281:'Расчет сбытовых надбавок'!$G$3024,6)</f>
        <v>21.29</v>
      </c>
      <c r="V870" s="108">
        <f>VLOOKUP($A870+ROUND((COLUMN()-2)/24,5),АТС!$A$41:$F$784,5)+VLOOKUP($A870+ROUND((COLUMN()-2)/24,5),'Расчет сбытовых надбавок'!$B$2281:'Расчет сбытовых надбавок'!$G$3024,6)</f>
        <v>187.13</v>
      </c>
      <c r="W870" s="108">
        <f>VLOOKUP($A870+ROUND((COLUMN()-2)/24,5),АТС!$A$41:$F$784,5)+VLOOKUP($A870+ROUND((COLUMN()-2)/24,5),'Расчет сбытовых надбавок'!$B$2281:'Расчет сбытовых надбавок'!$G$3024,6)</f>
        <v>378.77000000000004</v>
      </c>
      <c r="X870" s="108">
        <f>VLOOKUP($A870+ROUND((COLUMN()-2)/24,5),АТС!$A$41:$F$784,5)+VLOOKUP($A870+ROUND((COLUMN()-2)/24,5),'Расчет сбытовых надбавок'!$B$2281:'Расчет сбытовых надбавок'!$G$3024,6)</f>
        <v>92.02000000000001</v>
      </c>
      <c r="Y870" s="108">
        <f>VLOOKUP($A870+ROUND((COLUMN()-2)/24,5),АТС!$A$41:$F$784,5)+VLOOKUP($A870+ROUND((COLUMN()-2)/24,5),'Расчет сбытовых надбавок'!$B$2281:'Расчет сбытовых надбавок'!$G$3024,6)</f>
        <v>602.3599999999999</v>
      </c>
    </row>
    <row r="871" spans="1:25" x14ac:dyDescent="0.2">
      <c r="A871" s="88">
        <f t="shared" si="23"/>
        <v>41985</v>
      </c>
      <c r="B871" s="108">
        <f>VLOOKUP($A871+ROUND((COLUMN()-2)/24,5),АТС!$A$41:$F$784,5)+VLOOKUP($A871+ROUND((COLUMN()-2)/24,5),'Расчет сбытовых надбавок'!$B$2281:'Расчет сбытовых надбавок'!$G$3024,6)</f>
        <v>364.82</v>
      </c>
      <c r="C871" s="108">
        <f>VLOOKUP($A871+ROUND((COLUMN()-2)/24,5),АТС!$A$41:$F$784,5)+VLOOKUP($A871+ROUND((COLUMN()-2)/24,5),'Расчет сбытовых надбавок'!$B$2281:'Расчет сбытовых надбавок'!$G$3024,6)</f>
        <v>362.22999999999996</v>
      </c>
      <c r="D871" s="108">
        <f>VLOOKUP($A871+ROUND((COLUMN()-2)/24,5),АТС!$A$41:$F$784,5)+VLOOKUP($A871+ROUND((COLUMN()-2)/24,5),'Расчет сбытовых надбавок'!$B$2281:'Расчет сбытовых надбавок'!$G$3024,6)</f>
        <v>179.32</v>
      </c>
      <c r="E871" s="108">
        <f>VLOOKUP($A871+ROUND((COLUMN()-2)/24,5),АТС!$A$41:$F$784,5)+VLOOKUP($A871+ROUND((COLUMN()-2)/24,5),'Расчет сбытовых надбавок'!$B$2281:'Расчет сбытовых надбавок'!$G$3024,6)</f>
        <v>279.62</v>
      </c>
      <c r="F871" s="108">
        <f>VLOOKUP($A871+ROUND((COLUMN()-2)/24,5),АТС!$A$41:$F$784,5)+VLOOKUP($A871+ROUND((COLUMN()-2)/24,5),'Расчет сбытовых надбавок'!$B$2281:'Расчет сбытовых надбавок'!$G$3024,6)</f>
        <v>118.31</v>
      </c>
      <c r="G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8">
        <f>VLOOKUP($A871+ROUND((COLUMN()-2)/24,5),АТС!$A$41:$F$784,5)+VLOOKUP($A871+ROUND((COLUMN()-2)/24,5),'Расчет сбытовых надбавок'!$B$2281:'Расчет сбытовых надбавок'!$G$3024,6)</f>
        <v>45.699999999999996</v>
      </c>
      <c r="I871" s="108">
        <f>VLOOKUP($A871+ROUND((COLUMN()-2)/24,5),АТС!$A$41:$F$784,5)+VLOOKUP($A871+ROUND((COLUMN()-2)/24,5),'Расчет сбытовых надбавок'!$B$2281:'Расчет сбытовых надбавок'!$G$3024,6)</f>
        <v>141.37</v>
      </c>
      <c r="J871" s="108">
        <f>VLOOKUP($A871+ROUND((COLUMN()-2)/24,5),АТС!$A$41:$F$784,5)+VLOOKUP($A871+ROUND((COLUMN()-2)/24,5),'Расчет сбытовых надбавок'!$B$2281:'Расчет сбытовых надбавок'!$G$3024,6)</f>
        <v>218.04999999999998</v>
      </c>
      <c r="K871" s="108">
        <f>VLOOKUP($A871+ROUND((COLUMN()-2)/24,5),АТС!$A$41:$F$784,5)+VLOOKUP($A871+ROUND((COLUMN()-2)/24,5),'Расчет сбытовых надбавок'!$B$2281:'Расчет сбытовых надбавок'!$G$3024,6)</f>
        <v>246.07</v>
      </c>
      <c r="L871" s="108">
        <f>VLOOKUP($A871+ROUND((COLUMN()-2)/24,5),АТС!$A$41:$F$784,5)+VLOOKUP($A871+ROUND((COLUMN()-2)/24,5),'Расчет сбытовых надбавок'!$B$2281:'Расчет сбытовых надбавок'!$G$3024,6)</f>
        <v>327.55</v>
      </c>
      <c r="M871" s="108">
        <f>VLOOKUP($A871+ROUND((COLUMN()-2)/24,5),АТС!$A$41:$F$784,5)+VLOOKUP($A871+ROUND((COLUMN()-2)/24,5),'Расчет сбытовых надбавок'!$B$2281:'Расчет сбытовых надбавок'!$G$3024,6)</f>
        <v>344.69</v>
      </c>
      <c r="N871" s="108">
        <f>VLOOKUP($A871+ROUND((COLUMN()-2)/24,5),АТС!$A$41:$F$784,5)+VLOOKUP($A871+ROUND((COLUMN()-2)/24,5),'Расчет сбытовых надбавок'!$B$2281:'Расчет сбытовых надбавок'!$G$3024,6)</f>
        <v>153.76999999999998</v>
      </c>
      <c r="O871" s="108">
        <f>VLOOKUP($A871+ROUND((COLUMN()-2)/24,5),АТС!$A$41:$F$784,5)+VLOOKUP($A871+ROUND((COLUMN()-2)/24,5),'Расчет сбытовых надбавок'!$B$2281:'Расчет сбытовых надбавок'!$G$3024,6)</f>
        <v>157.74</v>
      </c>
      <c r="P871" s="108">
        <f>VLOOKUP($A871+ROUND((COLUMN()-2)/24,5),АТС!$A$41:$F$784,5)+VLOOKUP($A871+ROUND((COLUMN()-2)/24,5),'Расчет сбытовых надбавок'!$B$2281:'Расчет сбытовых надбавок'!$G$3024,6)</f>
        <v>146.11999999999998</v>
      </c>
      <c r="Q871" s="108">
        <f>VLOOKUP($A871+ROUND((COLUMN()-2)/24,5),АТС!$A$41:$F$784,5)+VLOOKUP($A871+ROUND((COLUMN()-2)/24,5),'Расчет сбытовых надбавок'!$B$2281:'Расчет сбытовых надбавок'!$G$3024,6)</f>
        <v>120.7</v>
      </c>
      <c r="R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S871" s="108">
        <f>VLOOKUP($A871+ROUND((COLUMN()-2)/24,5),АТС!$A$41:$F$784,5)+VLOOKUP($A871+ROUND((COLUMN()-2)/24,5),'Расчет сбытовых надбавок'!$B$2281:'Расчет сбытовых надбавок'!$G$3024,6)</f>
        <v>110.15</v>
      </c>
      <c r="T871" s="108">
        <f>VLOOKUP($A871+ROUND((COLUMN()-2)/24,5),АТС!$A$41:$F$784,5)+VLOOKUP($A871+ROUND((COLUMN()-2)/24,5),'Расчет сбытовых надбавок'!$B$2281:'Расчет сбытовых надбавок'!$G$3024,6)</f>
        <v>148.29</v>
      </c>
      <c r="U871" s="108">
        <f>VLOOKUP($A871+ROUND((COLUMN()-2)/24,5),АТС!$A$41:$F$784,5)+VLOOKUP($A871+ROUND((COLUMN()-2)/24,5),'Расчет сбытовых надбавок'!$B$2281:'Расчет сбытовых надбавок'!$G$3024,6)</f>
        <v>160.57</v>
      </c>
      <c r="V871" s="108">
        <f>VLOOKUP($A871+ROUND((COLUMN()-2)/24,5),АТС!$A$41:$F$784,5)+VLOOKUP($A871+ROUND((COLUMN()-2)/24,5),'Расчет сбытовых надбавок'!$B$2281:'Расчет сбытовых надбавок'!$G$3024,6)</f>
        <v>166.25</v>
      </c>
      <c r="W871" s="108">
        <f>VLOOKUP($A871+ROUND((COLUMN()-2)/24,5),АТС!$A$41:$F$784,5)+VLOOKUP($A871+ROUND((COLUMN()-2)/24,5),'Расчет сбытовых надбавок'!$B$2281:'Расчет сбытовых надбавок'!$G$3024,6)</f>
        <v>352.88</v>
      </c>
      <c r="X871" s="108">
        <f>VLOOKUP($A871+ROUND((COLUMN()-2)/24,5),АТС!$A$41:$F$784,5)+VLOOKUP($A871+ROUND((COLUMN()-2)/24,5),'Расчет сбытовых надбавок'!$B$2281:'Расчет сбытовых надбавок'!$G$3024,6)</f>
        <v>341.78999999999996</v>
      </c>
      <c r="Y871" s="108">
        <f>VLOOKUP($A871+ROUND((COLUMN()-2)/24,5),АТС!$A$41:$F$784,5)+VLOOKUP($A871+ROUND((COLUMN()-2)/24,5),'Расчет сбытовых надбавок'!$B$2281:'Расчет сбытовых надбавок'!$G$3024,6)</f>
        <v>254.22</v>
      </c>
    </row>
    <row r="872" spans="1:25" x14ac:dyDescent="0.2">
      <c r="A872" s="88">
        <f t="shared" si="23"/>
        <v>41986</v>
      </c>
      <c r="B872" s="108">
        <f>VLOOKUP($A872+ROUND((COLUMN()-2)/24,5),АТС!$A$41:$F$784,5)+VLOOKUP($A872+ROUND((COLUMN()-2)/24,5),'Расчет сбытовых надбавок'!$B$2281:'Расчет сбытовых надбавок'!$G$3024,6)</f>
        <v>625.18999999999994</v>
      </c>
      <c r="C872" s="108">
        <f>VLOOKUP($A872+ROUND((COLUMN()-2)/24,5),АТС!$A$41:$F$784,5)+VLOOKUP($A872+ROUND((COLUMN()-2)/24,5),'Расчет сбытовых надбавок'!$B$2281:'Расчет сбытовых надбавок'!$G$3024,6)</f>
        <v>374.62</v>
      </c>
      <c r="D872" s="108">
        <f>VLOOKUP($A872+ROUND((COLUMN()-2)/24,5),АТС!$A$41:$F$784,5)+VLOOKUP($A872+ROUND((COLUMN()-2)/24,5),'Расчет сбытовых надбавок'!$B$2281:'Расчет сбытовых надбавок'!$G$3024,6)</f>
        <v>355.48</v>
      </c>
      <c r="E872" s="108">
        <f>VLOOKUP($A872+ROUND((COLUMN()-2)/24,5),АТС!$A$41:$F$784,5)+VLOOKUP($A872+ROUND((COLUMN()-2)/24,5),'Расчет сбытовых надбавок'!$B$2281:'Расчет сбытовых надбавок'!$G$3024,6)</f>
        <v>306.64</v>
      </c>
      <c r="F872" s="108">
        <f>VLOOKUP($A872+ROUND((COLUMN()-2)/24,5),АТС!$A$41:$F$784,5)+VLOOKUP($A872+ROUND((COLUMN()-2)/24,5),'Расчет сбытовых надбавок'!$B$2281:'Расчет сбытовых надбавок'!$G$3024,6)</f>
        <v>69.38</v>
      </c>
      <c r="G872" s="108">
        <f>VLOOKUP($A872+ROUND((COLUMN()-2)/24,5),АТС!$A$41:$F$784,5)+VLOOKUP($A872+ROUND((COLUMN()-2)/24,5),'Расчет сбытовых надбавок'!$B$2281:'Расчет сбытовых надбавок'!$G$3024,6)</f>
        <v>122.96000000000001</v>
      </c>
      <c r="H872" s="108">
        <f>VLOOKUP($A872+ROUND((COLUMN()-2)/24,5),АТС!$A$41:$F$784,5)+VLOOKUP($A872+ROUND((COLUMN()-2)/24,5),'Расчет сбытовых надбавок'!$B$2281:'Расчет сбытовых надбавок'!$G$3024,6)</f>
        <v>225.18</v>
      </c>
      <c r="I872" s="108">
        <f>VLOOKUP($A872+ROUND((COLUMN()-2)/24,5),АТС!$A$41:$F$784,5)+VLOOKUP($A872+ROUND((COLUMN()-2)/24,5),'Расчет сбытовых надбавок'!$B$2281:'Расчет сбытовых надбавок'!$G$3024,6)</f>
        <v>93.25</v>
      </c>
      <c r="J872" s="108">
        <f>VLOOKUP($A872+ROUND((COLUMN()-2)/24,5),АТС!$A$41:$F$784,5)+VLOOKUP($A872+ROUND((COLUMN()-2)/24,5),'Расчет сбытовых надбавок'!$B$2281:'Расчет сбытовых надбавок'!$G$3024,6)</f>
        <v>340.06</v>
      </c>
      <c r="K872" s="108">
        <f>VLOOKUP($A872+ROUND((COLUMN()-2)/24,5),АТС!$A$41:$F$784,5)+VLOOKUP($A872+ROUND((COLUMN()-2)/24,5),'Расчет сбытовых надбавок'!$B$2281:'Расчет сбытовых надбавок'!$G$3024,6)</f>
        <v>188.59</v>
      </c>
      <c r="L872" s="108">
        <f>VLOOKUP($A872+ROUND((COLUMN()-2)/24,5),АТС!$A$41:$F$784,5)+VLOOKUP($A872+ROUND((COLUMN()-2)/24,5),'Расчет сбытовых надбавок'!$B$2281:'Расчет сбытовых надбавок'!$G$3024,6)</f>
        <v>483.46000000000004</v>
      </c>
      <c r="M872" s="108">
        <f>VLOOKUP($A872+ROUND((COLUMN()-2)/24,5),АТС!$A$41:$F$784,5)+VLOOKUP($A872+ROUND((COLUMN()-2)/24,5),'Расчет сбытовых надбавок'!$B$2281:'Расчет сбытовых надбавок'!$G$3024,6)</f>
        <v>520.02</v>
      </c>
      <c r="N872" s="108">
        <f>VLOOKUP($A872+ROUND((COLUMN()-2)/24,5),АТС!$A$41:$F$784,5)+VLOOKUP($A872+ROUND((COLUMN()-2)/24,5),'Расчет сбытовых надбавок'!$B$2281:'Расчет сбытовых надбавок'!$G$3024,6)</f>
        <v>221.62</v>
      </c>
      <c r="O872" s="108">
        <f>VLOOKUP($A872+ROUND((COLUMN()-2)/24,5),АТС!$A$41:$F$784,5)+VLOOKUP($A872+ROUND((COLUMN()-2)/24,5),'Расчет сбытовых надбавок'!$B$2281:'Расчет сбытовых надбавок'!$G$3024,6)</f>
        <v>193.87</v>
      </c>
      <c r="P872" s="108">
        <f>VLOOKUP($A872+ROUND((COLUMN()-2)/24,5),АТС!$A$41:$F$784,5)+VLOOKUP($A872+ROUND((COLUMN()-2)/24,5),'Расчет сбытовых надбавок'!$B$2281:'Расчет сбытовых надбавок'!$G$3024,6)</f>
        <v>159.88</v>
      </c>
      <c r="Q872" s="108">
        <f>VLOOKUP($A872+ROUND((COLUMN()-2)/24,5),АТС!$A$41:$F$784,5)+VLOOKUP($A872+ROUND((COLUMN()-2)/24,5),'Расчет сбытовых надбавок'!$B$2281:'Расчет сбытовых надбавок'!$G$3024,6)</f>
        <v>114.71000000000001</v>
      </c>
      <c r="R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S872" s="108">
        <f>VLOOKUP($A872+ROUND((COLUMN()-2)/24,5),АТС!$A$41:$F$784,5)+VLOOKUP($A872+ROUND((COLUMN()-2)/24,5),'Расчет сбытовых надбавок'!$B$2281:'Расчет сбытовых надбавок'!$G$3024,6)</f>
        <v>27.630000000000003</v>
      </c>
      <c r="T872" s="108">
        <f>VLOOKUP($A872+ROUND((COLUMN()-2)/24,5),АТС!$A$41:$F$784,5)+VLOOKUP($A872+ROUND((COLUMN()-2)/24,5),'Расчет сбытовых надбавок'!$B$2281:'Расчет сбытовых надбавок'!$G$3024,6)</f>
        <v>606.63</v>
      </c>
      <c r="U872" s="108">
        <f>VLOOKUP($A872+ROUND((COLUMN()-2)/24,5),АТС!$A$41:$F$784,5)+VLOOKUP($A872+ROUND((COLUMN()-2)/24,5),'Расчет сбытовых надбавок'!$B$2281:'Расчет сбытовых надбавок'!$G$3024,6)</f>
        <v>701.63</v>
      </c>
      <c r="V872" s="108">
        <f>VLOOKUP($A872+ROUND((COLUMN()-2)/24,5),АТС!$A$41:$F$784,5)+VLOOKUP($A872+ROUND((COLUMN()-2)/24,5),'Расчет сбытовых надбавок'!$B$2281:'Расчет сбытовых надбавок'!$G$3024,6)</f>
        <v>410.58</v>
      </c>
      <c r="W872" s="108">
        <f>VLOOKUP($A872+ROUND((COLUMN()-2)/24,5),АТС!$A$41:$F$784,5)+VLOOKUP($A872+ROUND((COLUMN()-2)/24,5),'Расчет сбытовых надбавок'!$B$2281:'Расчет сбытовых надбавок'!$G$3024,6)</f>
        <v>493.91999999999996</v>
      </c>
      <c r="X872" s="108">
        <f>VLOOKUP($A872+ROUND((COLUMN()-2)/24,5),АТС!$A$41:$F$784,5)+VLOOKUP($A872+ROUND((COLUMN()-2)/24,5),'Расчет сбытовых надбавок'!$B$2281:'Расчет сбытовых надбавок'!$G$3024,6)</f>
        <v>328.87</v>
      </c>
      <c r="Y872" s="108">
        <f>VLOOKUP($A872+ROUND((COLUMN()-2)/24,5),АТС!$A$41:$F$784,5)+VLOOKUP($A872+ROUND((COLUMN()-2)/24,5),'Расчет сбытовых надбавок'!$B$2281:'Расчет сбытовых надбавок'!$G$3024,6)</f>
        <v>647.09</v>
      </c>
    </row>
    <row r="873" spans="1:25" x14ac:dyDescent="0.2">
      <c r="A873" s="88">
        <f t="shared" si="23"/>
        <v>41987</v>
      </c>
      <c r="B873" s="108">
        <f>VLOOKUP($A873+ROUND((COLUMN()-2)/24,5),АТС!$A$41:$F$784,5)+VLOOKUP($A873+ROUND((COLUMN()-2)/24,5),'Расчет сбытовых надбавок'!$B$2281:'Расчет сбытовых надбавок'!$G$3024,6)</f>
        <v>587.80999999999995</v>
      </c>
      <c r="C873" s="108">
        <f>VLOOKUP($A873+ROUND((COLUMN()-2)/24,5),АТС!$A$41:$F$784,5)+VLOOKUP($A873+ROUND((COLUMN()-2)/24,5),'Расчет сбытовых надбавок'!$B$2281:'Расчет сбытовых надбавок'!$G$3024,6)</f>
        <v>436.96000000000004</v>
      </c>
      <c r="D873" s="108">
        <f>VLOOKUP($A873+ROUND((COLUMN()-2)/24,5),АТС!$A$41:$F$784,5)+VLOOKUP($A873+ROUND((COLUMN()-2)/24,5),'Расчет сбытовых надбавок'!$B$2281:'Расчет сбытовых надбавок'!$G$3024,6)</f>
        <v>560.20000000000005</v>
      </c>
      <c r="E873" s="108">
        <f>VLOOKUP($A873+ROUND((COLUMN()-2)/24,5),АТС!$A$41:$F$784,5)+VLOOKUP($A873+ROUND((COLUMN()-2)/24,5),'Расчет сбытовых надбавок'!$B$2281:'Расчет сбытовых надбавок'!$G$3024,6)</f>
        <v>355.19</v>
      </c>
      <c r="F873" s="108">
        <f>VLOOKUP($A873+ROUND((COLUMN()-2)/24,5),АТС!$A$41:$F$784,5)+VLOOKUP($A873+ROUND((COLUMN()-2)/24,5),'Расчет сбытовых надбавок'!$B$2281:'Расчет сбытовых надбавок'!$G$3024,6)</f>
        <v>352.88</v>
      </c>
      <c r="G873" s="108">
        <f>VLOOKUP($A873+ROUND((COLUMN()-2)/24,5),АТС!$A$41:$F$784,5)+VLOOKUP($A873+ROUND((COLUMN()-2)/24,5),'Расчет сбытовых надбавок'!$B$2281:'Расчет сбытовых надбавок'!$G$3024,6)</f>
        <v>341.87</v>
      </c>
      <c r="H873" s="108">
        <f>VLOOKUP($A873+ROUND((COLUMN()-2)/24,5),АТС!$A$41:$F$784,5)+VLOOKUP($A873+ROUND((COLUMN()-2)/24,5),'Расчет сбытовых надбавок'!$B$2281:'Расчет сбытовых надбавок'!$G$3024,6)</f>
        <v>295.47999999999996</v>
      </c>
      <c r="I873" s="108">
        <f>VLOOKUP($A873+ROUND((COLUMN()-2)/24,5),АТС!$A$41:$F$784,5)+VLOOKUP($A873+ROUND((COLUMN()-2)/24,5),'Расчет сбытовых надбавок'!$B$2281:'Расчет сбытовых надбавок'!$G$3024,6)</f>
        <v>659.16</v>
      </c>
      <c r="J873" s="108">
        <f>VLOOKUP($A873+ROUND((COLUMN()-2)/24,5),АТС!$A$41:$F$784,5)+VLOOKUP($A873+ROUND((COLUMN()-2)/24,5),'Расчет сбытовых надбавок'!$B$2281:'Расчет сбытовых надбавок'!$G$3024,6)</f>
        <v>484.38</v>
      </c>
      <c r="K873" s="108">
        <f>VLOOKUP($A873+ROUND((COLUMN()-2)/24,5),АТС!$A$41:$F$784,5)+VLOOKUP($A873+ROUND((COLUMN()-2)/24,5),'Расчет сбытовых надбавок'!$B$2281:'Расчет сбытовых надбавок'!$G$3024,6)</f>
        <v>38.010000000000005</v>
      </c>
      <c r="L873" s="108">
        <f>VLOOKUP($A873+ROUND((COLUMN()-2)/24,5),АТС!$A$41:$F$784,5)+VLOOKUP($A873+ROUND((COLUMN()-2)/24,5),'Расчет сбытовых надбавок'!$B$2281:'Расчет сбытовых надбавок'!$G$3024,6)</f>
        <v>322.14</v>
      </c>
      <c r="M873" s="108">
        <f>VLOOKUP($A873+ROUND((COLUMN()-2)/24,5),АТС!$A$41:$F$784,5)+VLOOKUP($A873+ROUND((COLUMN()-2)/24,5),'Расчет сбытовых надбавок'!$B$2281:'Расчет сбытовых надбавок'!$G$3024,6)</f>
        <v>389.83</v>
      </c>
      <c r="N873" s="108">
        <f>VLOOKUP($A873+ROUND((COLUMN()-2)/24,5),АТС!$A$41:$F$784,5)+VLOOKUP($A873+ROUND((COLUMN()-2)/24,5),'Расчет сбытовых надбавок'!$B$2281:'Расчет сбытовых надбавок'!$G$3024,6)</f>
        <v>238.19</v>
      </c>
      <c r="O873" s="108">
        <f>VLOOKUP($A873+ROUND((COLUMN()-2)/24,5),АТС!$A$41:$F$784,5)+VLOOKUP($A873+ROUND((COLUMN()-2)/24,5),'Расчет сбытовых надбавок'!$B$2281:'Расчет сбытовых надбавок'!$G$3024,6)</f>
        <v>336.3</v>
      </c>
      <c r="P873" s="108">
        <f>VLOOKUP($A873+ROUND((COLUMN()-2)/24,5),АТС!$A$41:$F$784,5)+VLOOKUP($A873+ROUND((COLUMN()-2)/24,5),'Расчет сбытовых надбавок'!$B$2281:'Расчет сбытовых надбавок'!$G$3024,6)</f>
        <v>86.91</v>
      </c>
      <c r="Q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08">
        <f>VLOOKUP($A873+ROUND((COLUMN()-2)/24,5),АТС!$A$41:$F$784,5)+VLOOKUP($A873+ROUND((COLUMN()-2)/24,5),'Расчет сбытовых надбавок'!$B$2281:'Расчет сбытовых надбавок'!$G$3024,6)</f>
        <v>13.299999999999999</v>
      </c>
      <c r="T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8">
        <f>VLOOKUP($A873+ROUND((COLUMN()-2)/24,5),АТС!$A$41:$F$784,5)+VLOOKUP($A873+ROUND((COLUMN()-2)/24,5),'Расчет сбытовых надбавок'!$B$2281:'Расчет сбытовых надбавок'!$G$3024,6)</f>
        <v>71.740000000000009</v>
      </c>
      <c r="V873" s="108">
        <f>VLOOKUP($A873+ROUND((COLUMN()-2)/24,5),АТС!$A$41:$F$784,5)+VLOOKUP($A873+ROUND((COLUMN()-2)/24,5),'Расчет сбытовых надбавок'!$B$2281:'Расчет сбытовых надбавок'!$G$3024,6)</f>
        <v>176.04</v>
      </c>
      <c r="W873" s="108">
        <f>VLOOKUP($A873+ROUND((COLUMN()-2)/24,5),АТС!$A$41:$F$784,5)+VLOOKUP($A873+ROUND((COLUMN()-2)/24,5),'Расчет сбытовых надбавок'!$B$2281:'Расчет сбытовых надбавок'!$G$3024,6)</f>
        <v>543.18000000000006</v>
      </c>
      <c r="X873" s="108">
        <f>VLOOKUP($A873+ROUND((COLUMN()-2)/24,5),АТС!$A$41:$F$784,5)+VLOOKUP($A873+ROUND((COLUMN()-2)/24,5),'Расчет сбытовых надбавок'!$B$2281:'Расчет сбытовых надбавок'!$G$3024,6)</f>
        <v>758.31999999999994</v>
      </c>
      <c r="Y873" s="108">
        <f>VLOOKUP($A873+ROUND((COLUMN()-2)/24,5),АТС!$A$41:$F$784,5)+VLOOKUP($A873+ROUND((COLUMN()-2)/24,5),'Расчет сбытовых надбавок'!$B$2281:'Расчет сбытовых надбавок'!$G$3024,6)</f>
        <v>652.7299999999999</v>
      </c>
    </row>
    <row r="874" spans="1:25" x14ac:dyDescent="0.2">
      <c r="A874" s="88">
        <f t="shared" si="23"/>
        <v>41988</v>
      </c>
      <c r="B874" s="108">
        <f>VLOOKUP($A874+ROUND((COLUMN()-2)/24,5),АТС!$A$41:$F$784,5)+VLOOKUP($A874+ROUND((COLUMN()-2)/24,5),'Расчет сбытовых надбавок'!$B$2281:'Расчет сбытовых надбавок'!$G$3024,6)</f>
        <v>216.44</v>
      </c>
      <c r="C874" s="108">
        <f>VLOOKUP($A874+ROUND((COLUMN()-2)/24,5),АТС!$A$41:$F$784,5)+VLOOKUP($A874+ROUND((COLUMN()-2)/24,5),'Расчет сбытовых надбавок'!$B$2281:'Расчет сбытовых надбавок'!$G$3024,6)</f>
        <v>184.73</v>
      </c>
      <c r="D874" s="108">
        <f>VLOOKUP($A874+ROUND((COLUMN()-2)/24,5),АТС!$A$41:$F$784,5)+VLOOKUP($A874+ROUND((COLUMN()-2)/24,5),'Расчет сбытовых надбавок'!$B$2281:'Расчет сбытовых надбавок'!$G$3024,6)</f>
        <v>65.930000000000007</v>
      </c>
      <c r="E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F874" s="108">
        <f>VLOOKUP($A874+ROUND((COLUMN()-2)/24,5),АТС!$A$41:$F$784,5)+VLOOKUP($A874+ROUND((COLUMN()-2)/24,5),'Расчет сбытовых надбавок'!$B$2281:'Расчет сбытовых надбавок'!$G$3024,6)</f>
        <v>67.42</v>
      </c>
      <c r="G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08">
        <f>VLOOKUP($A874+ROUND((COLUMN()-2)/24,5),АТС!$A$41:$F$784,5)+VLOOKUP($A874+ROUND((COLUMN()-2)/24,5),'Расчет сбытовых надбавок'!$B$2281:'Расчет сбытовых надбавок'!$G$3024,6)</f>
        <v>40.370000000000005</v>
      </c>
      <c r="L874" s="108">
        <f>VLOOKUP($A874+ROUND((COLUMN()-2)/24,5),АТС!$A$41:$F$784,5)+VLOOKUP($A874+ROUND((COLUMN()-2)/24,5),'Расчет сбытовых надбавок'!$B$2281:'Расчет сбытовых надбавок'!$G$3024,6)</f>
        <v>46.95</v>
      </c>
      <c r="M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N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O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P874" s="108">
        <f>VLOOKUP($A874+ROUND((COLUMN()-2)/24,5),АТС!$A$41:$F$784,5)+VLOOKUP($A874+ROUND((COLUMN()-2)/24,5),'Расчет сбытовых надбавок'!$B$2281:'Расчет сбытовых надбавок'!$G$3024,6)</f>
        <v>19.54</v>
      </c>
      <c r="Q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R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S874" s="108">
        <f>VLOOKUP($A874+ROUND((COLUMN()-2)/24,5),АТС!$A$41:$F$784,5)+VLOOKUP($A874+ROUND((COLUMN()-2)/24,5),'Расчет сбытовых надбавок'!$B$2281:'Расчет сбытовых надбавок'!$G$3024,6)</f>
        <v>348.21</v>
      </c>
      <c r="T874" s="108">
        <f>VLOOKUP($A874+ROUND((COLUMN()-2)/24,5),АТС!$A$41:$F$784,5)+VLOOKUP($A874+ROUND((COLUMN()-2)/24,5),'Расчет сбытовых надбавок'!$B$2281:'Расчет сбытовых надбавок'!$G$3024,6)</f>
        <v>349.81</v>
      </c>
      <c r="U874" s="108">
        <f>VLOOKUP($A874+ROUND((COLUMN()-2)/24,5),АТС!$A$41:$F$784,5)+VLOOKUP($A874+ROUND((COLUMN()-2)/24,5),'Расчет сбытовых надбавок'!$B$2281:'Расчет сбытовых надбавок'!$G$3024,6)</f>
        <v>455.51</v>
      </c>
      <c r="V874" s="108">
        <f>VLOOKUP($A874+ROUND((COLUMN()-2)/24,5),АТС!$A$41:$F$784,5)+VLOOKUP($A874+ROUND((COLUMN()-2)/24,5),'Расчет сбытовых надбавок'!$B$2281:'Расчет сбытовых надбавок'!$G$3024,6)</f>
        <v>38.779999999999994</v>
      </c>
      <c r="W874" s="108">
        <f>VLOOKUP($A874+ROUND((COLUMN()-2)/24,5),АТС!$A$41:$F$784,5)+VLOOKUP($A874+ROUND((COLUMN()-2)/24,5),'Расчет сбытовых надбавок'!$B$2281:'Расчет сбытовых надбавок'!$G$3024,6)</f>
        <v>90.83</v>
      </c>
      <c r="X874" s="108">
        <f>VLOOKUP($A874+ROUND((COLUMN()-2)/24,5),АТС!$A$41:$F$784,5)+VLOOKUP($A874+ROUND((COLUMN()-2)/24,5),'Расчет сбытовых надбавок'!$B$2281:'Расчет сбытовых надбавок'!$G$3024,6)</f>
        <v>721.93000000000006</v>
      </c>
      <c r="Y874" s="108">
        <f>VLOOKUP($A874+ROUND((COLUMN()-2)/24,5),АТС!$A$41:$F$784,5)+VLOOKUP($A874+ROUND((COLUMN()-2)/24,5),'Расчет сбытовых надбавок'!$B$2281:'Расчет сбытовых надбавок'!$G$3024,6)</f>
        <v>641.79000000000008</v>
      </c>
    </row>
    <row r="875" spans="1:25" x14ac:dyDescent="0.2">
      <c r="A875" s="88">
        <f t="shared" si="23"/>
        <v>41989</v>
      </c>
      <c r="B875" s="108">
        <f>VLOOKUP($A875+ROUND((COLUMN()-2)/24,5),АТС!$A$41:$F$784,5)+VLOOKUP($A875+ROUND((COLUMN()-2)/24,5),'Расчет сбытовых надбавок'!$B$2281:'Расчет сбытовых надбавок'!$G$3024,6)</f>
        <v>470.61</v>
      </c>
      <c r="C875" s="108">
        <f>VLOOKUP($A875+ROUND((COLUMN()-2)/24,5),АТС!$A$41:$F$784,5)+VLOOKUP($A875+ROUND((COLUMN()-2)/24,5),'Расчет сбытовых надбавок'!$B$2281:'Расчет сбытовых надбавок'!$G$3024,6)</f>
        <v>477.16</v>
      </c>
      <c r="D875" s="108">
        <f>VLOOKUP($A875+ROUND((COLUMN()-2)/24,5),АТС!$A$41:$F$784,5)+VLOOKUP($A875+ROUND((COLUMN()-2)/24,5),'Расчет сбытовых надбавок'!$B$2281:'Расчет сбытовых надбавок'!$G$3024,6)</f>
        <v>382.3</v>
      </c>
      <c r="E875" s="108">
        <f>VLOOKUP($A875+ROUND((COLUMN()-2)/24,5),АТС!$A$41:$F$784,5)+VLOOKUP($A875+ROUND((COLUMN()-2)/24,5),'Расчет сбытовых надбавок'!$B$2281:'Расчет сбытовых надбавок'!$G$3024,6)</f>
        <v>221.16</v>
      </c>
      <c r="F875" s="108">
        <f>VLOOKUP($A875+ROUND((COLUMN()-2)/24,5),АТС!$A$41:$F$784,5)+VLOOKUP($A875+ROUND((COLUMN()-2)/24,5),'Расчет сбытовых надбавок'!$B$2281:'Расчет сбытовых надбавок'!$G$3024,6)</f>
        <v>62.7</v>
      </c>
      <c r="G875" s="108">
        <f>VLOOKUP($A875+ROUND((COLUMN()-2)/24,5),АТС!$A$41:$F$784,5)+VLOOKUP($A875+ROUND((COLUMN()-2)/24,5),'Расчет сбытовых надбавок'!$B$2281:'Расчет сбытовых надбавок'!$G$3024,6)</f>
        <v>53.98</v>
      </c>
      <c r="H875" s="108">
        <f>VLOOKUP($A875+ROUND((COLUMN()-2)/24,5),АТС!$A$41:$F$784,5)+VLOOKUP($A875+ROUND((COLUMN()-2)/24,5),'Расчет сбытовых надбавок'!$B$2281:'Расчет сбытовых надбавок'!$G$3024,6)</f>
        <v>6.24</v>
      </c>
      <c r="I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8">
        <f>VLOOKUP($A875+ROUND((COLUMN()-2)/24,5),АТС!$A$41:$F$784,5)+VLOOKUP($A875+ROUND((COLUMN()-2)/24,5),'Расчет сбытовых надбавок'!$B$2281:'Расчет сбытовых надбавок'!$G$3024,6)</f>
        <v>2.6</v>
      </c>
      <c r="K875" s="108">
        <f>VLOOKUP($A875+ROUND((COLUMN()-2)/24,5),АТС!$A$41:$F$784,5)+VLOOKUP($A875+ROUND((COLUMN()-2)/24,5),'Расчет сбытовых надбавок'!$B$2281:'Расчет сбытовых надбавок'!$G$3024,6)</f>
        <v>81.06</v>
      </c>
      <c r="L875" s="108">
        <f>VLOOKUP($A875+ROUND((COLUMN()-2)/24,5),АТС!$A$41:$F$784,5)+VLOOKUP($A875+ROUND((COLUMN()-2)/24,5),'Расчет сбытовых надбавок'!$B$2281:'Расчет сбытовых надбавок'!$G$3024,6)</f>
        <v>102.22</v>
      </c>
      <c r="M875" s="108">
        <f>VLOOKUP($A875+ROUND((COLUMN()-2)/24,5),АТС!$A$41:$F$784,5)+VLOOKUP($A875+ROUND((COLUMN()-2)/24,5),'Расчет сбытовых надбавок'!$B$2281:'Расчет сбытовых надбавок'!$G$3024,6)</f>
        <v>108.47</v>
      </c>
      <c r="N875" s="108">
        <f>VLOOKUP($A875+ROUND((COLUMN()-2)/24,5),АТС!$A$41:$F$784,5)+VLOOKUP($A875+ROUND((COLUMN()-2)/24,5),'Расчет сбытовых надбавок'!$B$2281:'Расчет сбытовых надбавок'!$G$3024,6)</f>
        <v>65.31</v>
      </c>
      <c r="O875" s="108">
        <f>VLOOKUP($A875+ROUND((COLUMN()-2)/24,5),АТС!$A$41:$F$784,5)+VLOOKUP($A875+ROUND((COLUMN()-2)/24,5),'Расчет сбытовых надбавок'!$B$2281:'Расчет сбытовых надбавок'!$G$3024,6)</f>
        <v>62.980000000000004</v>
      </c>
      <c r="P875" s="108">
        <f>VLOOKUP($A875+ROUND((COLUMN()-2)/24,5),АТС!$A$41:$F$784,5)+VLOOKUP($A875+ROUND((COLUMN()-2)/24,5),'Расчет сбытовых надбавок'!$B$2281:'Расчет сбытовых надбавок'!$G$3024,6)</f>
        <v>176.01</v>
      </c>
      <c r="Q875" s="108">
        <f>VLOOKUP($A875+ROUND((COLUMN()-2)/24,5),АТС!$A$41:$F$784,5)+VLOOKUP($A875+ROUND((COLUMN()-2)/24,5),'Расчет сбытовых надбавок'!$B$2281:'Расчет сбытовых надбавок'!$G$3024,6)</f>
        <v>127.03</v>
      </c>
      <c r="R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8">
        <f>VLOOKUP($A875+ROUND((COLUMN()-2)/24,5),АТС!$A$41:$F$784,5)+VLOOKUP($A875+ROUND((COLUMN()-2)/24,5),'Расчет сбытовых надбавок'!$B$2281:'Расчет сбытовых надбавок'!$G$3024,6)</f>
        <v>352.66</v>
      </c>
      <c r="T875" s="108">
        <f>VLOOKUP($A875+ROUND((COLUMN()-2)/24,5),АТС!$A$41:$F$784,5)+VLOOKUP($A875+ROUND((COLUMN()-2)/24,5),'Расчет сбытовых надбавок'!$B$2281:'Расчет сбытовых надбавок'!$G$3024,6)</f>
        <v>360.1</v>
      </c>
      <c r="U875" s="108">
        <f>VLOOKUP($A875+ROUND((COLUMN()-2)/24,5),АТС!$A$41:$F$784,5)+VLOOKUP($A875+ROUND((COLUMN()-2)/24,5),'Расчет сбытовых надбавок'!$B$2281:'Расчет сбытовых надбавок'!$G$3024,6)</f>
        <v>381.21000000000004</v>
      </c>
      <c r="V875" s="108">
        <f>VLOOKUP($A875+ROUND((COLUMN()-2)/24,5),АТС!$A$41:$F$784,5)+VLOOKUP($A875+ROUND((COLUMN()-2)/24,5),'Расчет сбытовых надбавок'!$B$2281:'Расчет сбытовых надбавок'!$G$3024,6)</f>
        <v>85.350000000000009</v>
      </c>
      <c r="W875" s="108">
        <f>VLOOKUP($A875+ROUND((COLUMN()-2)/24,5),АТС!$A$41:$F$784,5)+VLOOKUP($A875+ROUND((COLUMN()-2)/24,5),'Расчет сбытовых надбавок'!$B$2281:'Расчет сбытовых надбавок'!$G$3024,6)</f>
        <v>189.79</v>
      </c>
      <c r="X875" s="108">
        <f>VLOOKUP($A875+ROUND((COLUMN()-2)/24,5),АТС!$A$41:$F$784,5)+VLOOKUP($A875+ROUND((COLUMN()-2)/24,5),'Расчет сбытовых надбавок'!$B$2281:'Расчет сбытовых надбавок'!$G$3024,6)</f>
        <v>147.19</v>
      </c>
      <c r="Y875" s="108">
        <f>VLOOKUP($A875+ROUND((COLUMN()-2)/24,5),АТС!$A$41:$F$784,5)+VLOOKUP($A875+ROUND((COLUMN()-2)/24,5),'Расчет сбытовых надбавок'!$B$2281:'Расчет сбытовых надбавок'!$G$3024,6)</f>
        <v>86.960000000000008</v>
      </c>
    </row>
    <row r="876" spans="1:25" x14ac:dyDescent="0.2">
      <c r="A876" s="88">
        <f t="shared" si="23"/>
        <v>41990</v>
      </c>
      <c r="B876" s="108">
        <f>VLOOKUP($A876+ROUND((COLUMN()-2)/24,5),АТС!$A$41:$F$784,5)+VLOOKUP($A876+ROUND((COLUMN()-2)/24,5),'Расчет сбытовых надбавок'!$B$2281:'Расчет сбытовых надбавок'!$G$3024,6)</f>
        <v>644.03</v>
      </c>
      <c r="C876" s="108">
        <f>VLOOKUP($A876+ROUND((COLUMN()-2)/24,5),АТС!$A$41:$F$784,5)+VLOOKUP($A876+ROUND((COLUMN()-2)/24,5),'Расчет сбытовых надбавок'!$B$2281:'Расчет сбытовых надбавок'!$G$3024,6)</f>
        <v>591.43000000000006</v>
      </c>
      <c r="D876" s="108">
        <f>VLOOKUP($A876+ROUND((COLUMN()-2)/24,5),АТС!$A$41:$F$784,5)+VLOOKUP($A876+ROUND((COLUMN()-2)/24,5),'Расчет сбытовых надбавок'!$B$2281:'Расчет сбытовых надбавок'!$G$3024,6)</f>
        <v>287.89</v>
      </c>
      <c r="E876" s="108">
        <f>VLOOKUP($A876+ROUND((COLUMN()-2)/24,5),АТС!$A$41:$F$784,5)+VLOOKUP($A876+ROUND((COLUMN()-2)/24,5),'Расчет сбытовых надбавок'!$B$2281:'Расчет сбытовых надбавок'!$G$3024,6)</f>
        <v>130.59</v>
      </c>
      <c r="F876" s="108">
        <f>VLOOKUP($A876+ROUND((COLUMN()-2)/24,5),АТС!$A$41:$F$784,5)+VLOOKUP($A876+ROUND((COLUMN()-2)/24,5),'Расчет сбытовых надбавок'!$B$2281:'Расчет сбытовых надбавок'!$G$3024,6)</f>
        <v>63.52</v>
      </c>
      <c r="G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K876" s="108">
        <f>VLOOKUP($A876+ROUND((COLUMN()-2)/24,5),АТС!$A$41:$F$784,5)+VLOOKUP($A876+ROUND((COLUMN()-2)/24,5),'Расчет сбытовых надбавок'!$B$2281:'Расчет сбытовых надбавок'!$G$3024,6)</f>
        <v>0.32</v>
      </c>
      <c r="L876" s="108">
        <f>VLOOKUP($A876+ROUND((COLUMN()-2)/24,5),АТС!$A$41:$F$784,5)+VLOOKUP($A876+ROUND((COLUMN()-2)/24,5),'Расчет сбытовых надбавок'!$B$2281:'Расчет сбытовых надбавок'!$G$3024,6)</f>
        <v>30.270000000000003</v>
      </c>
      <c r="M876" s="108">
        <f>VLOOKUP($A876+ROUND((COLUMN()-2)/24,5),АТС!$A$41:$F$784,5)+VLOOKUP($A876+ROUND((COLUMN()-2)/24,5),'Расчет сбытовых надбавок'!$B$2281:'Расчет сбытовых надбавок'!$G$3024,6)</f>
        <v>8.3800000000000008</v>
      </c>
      <c r="N876" s="10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O876" s="108">
        <f>VLOOKUP($A876+ROUND((COLUMN()-2)/24,5),АТС!$A$41:$F$784,5)+VLOOKUP($A876+ROUND((COLUMN()-2)/24,5),'Расчет сбытовых надбавок'!$B$2281:'Расчет сбытовых надбавок'!$G$3024,6)</f>
        <v>15.4</v>
      </c>
      <c r="P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Q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R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U876" s="10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V876" s="108">
        <f>VLOOKUP($A876+ROUND((COLUMN()-2)/24,5),АТС!$A$41:$F$784,5)+VLOOKUP($A876+ROUND((COLUMN()-2)/24,5),'Расчет сбытовых надбавок'!$B$2281:'Расчет сбытовых надбавок'!$G$3024,6)</f>
        <v>72.12</v>
      </c>
      <c r="W876" s="108">
        <f>VLOOKUP($A876+ROUND((COLUMN()-2)/24,5),АТС!$A$41:$F$784,5)+VLOOKUP($A876+ROUND((COLUMN()-2)/24,5),'Расчет сбытовых надбавок'!$B$2281:'Расчет сбытовых надбавок'!$G$3024,6)</f>
        <v>199.06</v>
      </c>
      <c r="X876" s="108">
        <f>VLOOKUP($A876+ROUND((COLUMN()-2)/24,5),АТС!$A$41:$F$784,5)+VLOOKUP($A876+ROUND((COLUMN()-2)/24,5),'Расчет сбытовых надбавок'!$B$2281:'Расчет сбытовых надбавок'!$G$3024,6)</f>
        <v>107.16</v>
      </c>
      <c r="Y876" s="108">
        <f>VLOOKUP($A876+ROUND((COLUMN()-2)/24,5),АТС!$A$41:$F$784,5)+VLOOKUP($A876+ROUND((COLUMN()-2)/24,5),'Расчет сбытовых надбавок'!$B$2281:'Расчет сбытовых надбавок'!$G$3024,6)</f>
        <v>89.800000000000011</v>
      </c>
    </row>
    <row r="877" spans="1:25" x14ac:dyDescent="0.2">
      <c r="A877" s="88">
        <f t="shared" si="23"/>
        <v>41991</v>
      </c>
      <c r="B877" s="108">
        <f>VLOOKUP($A877+ROUND((COLUMN()-2)/24,5),АТС!$A$41:$F$784,5)+VLOOKUP($A877+ROUND((COLUMN()-2)/24,5),'Расчет сбытовых надбавок'!$B$2281:'Расчет сбытовых надбавок'!$G$3024,6)</f>
        <v>354.61</v>
      </c>
      <c r="C877" s="108">
        <f>VLOOKUP($A877+ROUND((COLUMN()-2)/24,5),АТС!$A$41:$F$784,5)+VLOOKUP($A877+ROUND((COLUMN()-2)/24,5),'Расчет сбытовых надбавок'!$B$2281:'Расчет сбытовых надбавок'!$G$3024,6)</f>
        <v>306.82</v>
      </c>
      <c r="D877" s="108">
        <f>VLOOKUP($A877+ROUND((COLUMN()-2)/24,5),АТС!$A$41:$F$784,5)+VLOOKUP($A877+ROUND((COLUMN()-2)/24,5),'Расчет сбытовых надбавок'!$B$2281:'Расчет сбытовых надбавок'!$G$3024,6)</f>
        <v>66.48</v>
      </c>
      <c r="E877" s="108">
        <f>VLOOKUP($A877+ROUND((COLUMN()-2)/24,5),АТС!$A$41:$F$784,5)+VLOOKUP($A877+ROUND((COLUMN()-2)/24,5),'Расчет сбытовых надбавок'!$B$2281:'Расчет сбытовых надбавок'!$G$3024,6)</f>
        <v>27.049999999999997</v>
      </c>
      <c r="F877" s="108">
        <f>VLOOKUP($A877+ROUND((COLUMN()-2)/24,5),АТС!$A$41:$F$784,5)+VLOOKUP($A877+ROUND((COLUMN()-2)/24,5),'Расчет сбытовых надбавок'!$B$2281:'Расчет сбытовых надбавок'!$G$3024,6)</f>
        <v>61.22</v>
      </c>
      <c r="G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8">
        <f>VLOOKUP($A877+ROUND((COLUMN()-2)/24,5),АТС!$A$41:$F$784,5)+VLOOKUP($A877+ROUND((COLUMN()-2)/24,5),'Расчет сбытовых надбавок'!$B$2281:'Расчет сбытовых надбавок'!$G$3024,6)</f>
        <v>41.41</v>
      </c>
      <c r="K877" s="108">
        <f>VLOOKUP($A877+ROUND((COLUMN()-2)/24,5),АТС!$A$41:$F$784,5)+VLOOKUP($A877+ROUND((COLUMN()-2)/24,5),'Расчет сбытовых надбавок'!$B$2281:'Расчет сбытовых надбавок'!$G$3024,6)</f>
        <v>228.81</v>
      </c>
      <c r="L877" s="108">
        <f>VLOOKUP($A877+ROUND((COLUMN()-2)/24,5),АТС!$A$41:$F$784,5)+VLOOKUP($A877+ROUND((COLUMN()-2)/24,5),'Расчет сбытовых надбавок'!$B$2281:'Расчет сбытовых надбавок'!$G$3024,6)</f>
        <v>307.06</v>
      </c>
      <c r="M877" s="108">
        <f>VLOOKUP($A877+ROUND((COLUMN()-2)/24,5),АТС!$A$41:$F$784,5)+VLOOKUP($A877+ROUND((COLUMN()-2)/24,5),'Расчет сбытовых надбавок'!$B$2281:'Расчет сбытовых надбавок'!$G$3024,6)</f>
        <v>316.94</v>
      </c>
      <c r="N877" s="108">
        <f>VLOOKUP($A877+ROUND((COLUMN()-2)/24,5),АТС!$A$41:$F$784,5)+VLOOKUP($A877+ROUND((COLUMN()-2)/24,5),'Расчет сбытовых надбавок'!$B$2281:'Расчет сбытовых надбавок'!$G$3024,6)</f>
        <v>151.24</v>
      </c>
      <c r="O877" s="108">
        <f>VLOOKUP($A877+ROUND((COLUMN()-2)/24,5),АТС!$A$41:$F$784,5)+VLOOKUP($A877+ROUND((COLUMN()-2)/24,5),'Расчет сбытовых надбавок'!$B$2281:'Расчет сбытовых надбавок'!$G$3024,6)</f>
        <v>158.80000000000001</v>
      </c>
      <c r="P877" s="108">
        <f>VLOOKUP($A877+ROUND((COLUMN()-2)/24,5),АТС!$A$41:$F$784,5)+VLOOKUP($A877+ROUND((COLUMN()-2)/24,5),'Расчет сбытовых надбавок'!$B$2281:'Расчет сбытовых надбавок'!$G$3024,6)</f>
        <v>57.84</v>
      </c>
      <c r="Q877" s="108">
        <f>VLOOKUP($A877+ROUND((COLUMN()-2)/24,5),АТС!$A$41:$F$784,5)+VLOOKUP($A877+ROUND((COLUMN()-2)/24,5),'Расчет сбытовых надбавок'!$B$2281:'Расчет сбытовых надбавок'!$G$3024,6)</f>
        <v>0.13</v>
      </c>
      <c r="R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S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08">
        <f>VLOOKUP($A877+ROUND((COLUMN()-2)/24,5),АТС!$A$41:$F$784,5)+VLOOKUP($A877+ROUND((COLUMN()-2)/24,5),'Расчет сбытовых надбавок'!$B$2281:'Расчет сбытовых надбавок'!$G$3024,6)</f>
        <v>16.18</v>
      </c>
      <c r="X877" s="108">
        <f>VLOOKUP($A877+ROUND((COLUMN()-2)/24,5),АТС!$A$41:$F$784,5)+VLOOKUP($A877+ROUND((COLUMN()-2)/24,5),'Расчет сбытовых надбавок'!$B$2281:'Расчет сбытовых надбавок'!$G$3024,6)</f>
        <v>697.98</v>
      </c>
      <c r="Y877" s="108">
        <f>VLOOKUP($A877+ROUND((COLUMN()-2)/24,5),АТС!$A$41:$F$784,5)+VLOOKUP($A877+ROUND((COLUMN()-2)/24,5),'Расчет сбытовых надбавок'!$B$2281:'Расчет сбытовых надбавок'!$G$3024,6)</f>
        <v>129.5</v>
      </c>
    </row>
    <row r="878" spans="1:25" x14ac:dyDescent="0.2">
      <c r="A878" s="88">
        <f t="shared" si="23"/>
        <v>41992</v>
      </c>
      <c r="B878" s="108">
        <f>VLOOKUP($A878+ROUND((COLUMN()-2)/24,5),АТС!$A$41:$F$784,5)+VLOOKUP($A878+ROUND((COLUMN()-2)/24,5),'Расчет сбытовых надбавок'!$B$2281:'Расчет сбытовых надбавок'!$G$3024,6)</f>
        <v>142.84</v>
      </c>
      <c r="C878" s="108">
        <f>VLOOKUP($A878+ROUND((COLUMN()-2)/24,5),АТС!$A$41:$F$784,5)+VLOOKUP($A878+ROUND((COLUMN()-2)/24,5),'Расчет сбытовых надбавок'!$B$2281:'Расчет сбытовых надбавок'!$G$3024,6)</f>
        <v>114.11</v>
      </c>
      <c r="D878" s="108">
        <f>VLOOKUP($A878+ROUND((COLUMN()-2)/24,5),АТС!$A$41:$F$784,5)+VLOOKUP($A878+ROUND((COLUMN()-2)/24,5),'Расчет сбытовых надбавок'!$B$2281:'Расчет сбытовых надбавок'!$G$3024,6)</f>
        <v>46.589999999999996</v>
      </c>
      <c r="E878" s="108">
        <f>VLOOKUP($A878+ROUND((COLUMN()-2)/24,5),АТС!$A$41:$F$784,5)+VLOOKUP($A878+ROUND((COLUMN()-2)/24,5),'Расчет сбытовых надбавок'!$B$2281:'Расчет сбытовых надбавок'!$G$3024,6)</f>
        <v>109.03</v>
      </c>
      <c r="F878" s="108">
        <f>VLOOKUP($A878+ROUND((COLUMN()-2)/24,5),АТС!$A$41:$F$784,5)+VLOOKUP($A878+ROUND((COLUMN()-2)/24,5),'Расчет сбытовых надбавок'!$B$2281:'Расчет сбытовых надбавок'!$G$3024,6)</f>
        <v>170.36</v>
      </c>
      <c r="G878" s="108">
        <f>VLOOKUP($A878+ROUND((COLUMN()-2)/24,5),АТС!$A$41:$F$784,5)+VLOOKUP($A878+ROUND((COLUMN()-2)/24,5),'Расчет сбытовых надбавок'!$B$2281:'Расчет сбытовых надбавок'!$G$3024,6)</f>
        <v>15.52</v>
      </c>
      <c r="H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8">
        <f>VLOOKUP($A878+ROUND((COLUMN()-2)/24,5),АТС!$A$41:$F$784,5)+VLOOKUP($A878+ROUND((COLUMN()-2)/24,5),'Расчет сбытовых надбавок'!$B$2281:'Расчет сбытовых надбавок'!$G$3024,6)</f>
        <v>26.58</v>
      </c>
      <c r="J878" s="108">
        <f>VLOOKUP($A878+ROUND((COLUMN()-2)/24,5),АТС!$A$41:$F$784,5)+VLOOKUP($A878+ROUND((COLUMN()-2)/24,5),'Расчет сбытовых надбавок'!$B$2281:'Расчет сбытовых надбавок'!$G$3024,6)</f>
        <v>16.77</v>
      </c>
      <c r="K878" s="108">
        <f>VLOOKUP($A878+ROUND((COLUMN()-2)/24,5),АТС!$A$41:$F$784,5)+VLOOKUP($A878+ROUND((COLUMN()-2)/24,5),'Расчет сбытовых надбавок'!$B$2281:'Расчет сбытовых надбавок'!$G$3024,6)</f>
        <v>66.86</v>
      </c>
      <c r="L878" s="108">
        <f>VLOOKUP($A878+ROUND((COLUMN()-2)/24,5),АТС!$A$41:$F$784,5)+VLOOKUP($A878+ROUND((COLUMN()-2)/24,5),'Расчет сбытовых надбавок'!$B$2281:'Расчет сбытовых надбавок'!$G$3024,6)</f>
        <v>265.97000000000003</v>
      </c>
      <c r="M878" s="108">
        <f>VLOOKUP($A878+ROUND((COLUMN()-2)/24,5),АТС!$A$41:$F$784,5)+VLOOKUP($A878+ROUND((COLUMN()-2)/24,5),'Расчет сбытовых надбавок'!$B$2281:'Расчет сбытовых надбавок'!$G$3024,6)</f>
        <v>211.88</v>
      </c>
      <c r="N878" s="108">
        <f>VLOOKUP($A878+ROUND((COLUMN()-2)/24,5),АТС!$A$41:$F$784,5)+VLOOKUP($A878+ROUND((COLUMN()-2)/24,5),'Расчет сбытовых надбавок'!$B$2281:'Расчет сбытовых надбавок'!$G$3024,6)</f>
        <v>194.99</v>
      </c>
      <c r="O878" s="108">
        <f>VLOOKUP($A878+ROUND((COLUMN()-2)/24,5),АТС!$A$41:$F$784,5)+VLOOKUP($A878+ROUND((COLUMN()-2)/24,5),'Расчет сбытовых надбавок'!$B$2281:'Расчет сбытовых надбавок'!$G$3024,6)</f>
        <v>196.04</v>
      </c>
      <c r="P878" s="108">
        <f>VLOOKUP($A878+ROUND((COLUMN()-2)/24,5),АТС!$A$41:$F$784,5)+VLOOKUP($A878+ROUND((COLUMN()-2)/24,5),'Расчет сбытовых надбавок'!$B$2281:'Расчет сбытовых надбавок'!$G$3024,6)</f>
        <v>367.40000000000003</v>
      </c>
      <c r="Q878" s="108">
        <f>VLOOKUP($A878+ROUND((COLUMN()-2)/24,5),АТС!$A$41:$F$784,5)+VLOOKUP($A878+ROUND((COLUMN()-2)/24,5),'Расчет сбытовых надбавок'!$B$2281:'Расчет сбытовых надбавок'!$G$3024,6)</f>
        <v>285.77999999999997</v>
      </c>
      <c r="R878" s="108">
        <f>VLOOKUP($A878+ROUND((COLUMN()-2)/24,5),АТС!$A$41:$F$784,5)+VLOOKUP($A878+ROUND((COLUMN()-2)/24,5),'Расчет сбытовых надбавок'!$B$2281:'Расчет сбытовых надбавок'!$G$3024,6)</f>
        <v>146.69999999999999</v>
      </c>
      <c r="S878" s="108">
        <f>VLOOKUP($A878+ROUND((COLUMN()-2)/24,5),АТС!$A$41:$F$784,5)+VLOOKUP($A878+ROUND((COLUMN()-2)/24,5),'Расчет сбытовых надбавок'!$B$2281:'Расчет сбытовых надбавок'!$G$3024,6)</f>
        <v>255.62</v>
      </c>
      <c r="T878" s="108">
        <f>VLOOKUP($A878+ROUND((COLUMN()-2)/24,5),АТС!$A$41:$F$784,5)+VLOOKUP($A878+ROUND((COLUMN()-2)/24,5),'Расчет сбытовых надбавок'!$B$2281:'Расчет сбытовых надбавок'!$G$3024,6)</f>
        <v>404.06</v>
      </c>
      <c r="U878" s="108">
        <f>VLOOKUP($A878+ROUND((COLUMN()-2)/24,5),АТС!$A$41:$F$784,5)+VLOOKUP($A878+ROUND((COLUMN()-2)/24,5),'Расчет сбытовых надбавок'!$B$2281:'Расчет сбытовых надбавок'!$G$3024,6)</f>
        <v>439.96</v>
      </c>
      <c r="V878" s="108">
        <f>VLOOKUP($A878+ROUND((COLUMN()-2)/24,5),АТС!$A$41:$F$784,5)+VLOOKUP($A878+ROUND((COLUMN()-2)/24,5),'Расчет сбытовых надбавок'!$B$2281:'Расчет сбытовых надбавок'!$G$3024,6)</f>
        <v>197.65</v>
      </c>
      <c r="W878" s="108">
        <f>VLOOKUP($A878+ROUND((COLUMN()-2)/24,5),АТС!$A$41:$F$784,5)+VLOOKUP($A878+ROUND((COLUMN()-2)/24,5),'Расчет сбытовых надбавок'!$B$2281:'Расчет сбытовых надбавок'!$G$3024,6)</f>
        <v>343.46</v>
      </c>
      <c r="X878" s="108">
        <f>VLOOKUP($A878+ROUND((COLUMN()-2)/24,5),АТС!$A$41:$F$784,5)+VLOOKUP($A878+ROUND((COLUMN()-2)/24,5),'Расчет сбытовых надбавок'!$B$2281:'Расчет сбытовых надбавок'!$G$3024,6)</f>
        <v>1845.21</v>
      </c>
      <c r="Y878" s="108">
        <f>VLOOKUP($A878+ROUND((COLUMN()-2)/24,5),АТС!$A$41:$F$784,5)+VLOOKUP($A878+ROUND((COLUMN()-2)/24,5),'Расчет сбытовых надбавок'!$B$2281:'Расчет сбытовых надбавок'!$G$3024,6)</f>
        <v>1741.9699999999998</v>
      </c>
    </row>
    <row r="879" spans="1:25" x14ac:dyDescent="0.2">
      <c r="A879" s="88">
        <f t="shared" si="23"/>
        <v>41993</v>
      </c>
      <c r="B879" s="108">
        <f>VLOOKUP($A879+ROUND((COLUMN()-2)/24,5),АТС!$A$41:$F$784,5)+VLOOKUP($A879+ROUND((COLUMN()-2)/24,5),'Расчет сбытовых надбавок'!$B$2281:'Расчет сбытовых надбавок'!$G$3024,6)</f>
        <v>544.16999999999996</v>
      </c>
      <c r="C879" s="108">
        <f>VLOOKUP($A879+ROUND((COLUMN()-2)/24,5),АТС!$A$41:$F$784,5)+VLOOKUP($A879+ROUND((COLUMN()-2)/24,5),'Расчет сбытовых надбавок'!$B$2281:'Расчет сбытовых надбавок'!$G$3024,6)</f>
        <v>294.64999999999998</v>
      </c>
      <c r="D879" s="108">
        <f>VLOOKUP($A879+ROUND((COLUMN()-2)/24,5),АТС!$A$41:$F$784,5)+VLOOKUP($A879+ROUND((COLUMN()-2)/24,5),'Расчет сбытовых надбавок'!$B$2281:'Расчет сбытовых надбавок'!$G$3024,6)</f>
        <v>180.86</v>
      </c>
      <c r="E879" s="108">
        <f>VLOOKUP($A879+ROUND((COLUMN()-2)/24,5),АТС!$A$41:$F$784,5)+VLOOKUP($A879+ROUND((COLUMN()-2)/24,5),'Расчет сбытовых надбавок'!$B$2281:'Расчет сбытовых надбавок'!$G$3024,6)</f>
        <v>149.29999999999998</v>
      </c>
      <c r="F879" s="108">
        <f>VLOOKUP($A879+ROUND((COLUMN()-2)/24,5),АТС!$A$41:$F$784,5)+VLOOKUP($A879+ROUND((COLUMN()-2)/24,5),'Расчет сбытовых надбавок'!$B$2281:'Расчет сбытовых надбавок'!$G$3024,6)</f>
        <v>112.48</v>
      </c>
      <c r="G879" s="108">
        <f>VLOOKUP($A879+ROUND((COLUMN()-2)/24,5),АТС!$A$41:$F$784,5)+VLOOKUP($A879+ROUND((COLUMN()-2)/24,5),'Расчет сбытовых надбавок'!$B$2281:'Расчет сбытовых надбавок'!$G$3024,6)</f>
        <v>45.06</v>
      </c>
      <c r="H879" s="108">
        <f>VLOOKUP($A879+ROUND((COLUMN()-2)/24,5),АТС!$A$41:$F$784,5)+VLOOKUP($A879+ROUND((COLUMN()-2)/24,5),'Расчет сбытовых надбавок'!$B$2281:'Расчет сбытовых надбавок'!$G$3024,6)</f>
        <v>237.60999999999999</v>
      </c>
      <c r="I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8">
        <f>VLOOKUP($A879+ROUND((COLUMN()-2)/24,5),АТС!$A$41:$F$784,5)+VLOOKUP($A879+ROUND((COLUMN()-2)/24,5),'Расчет сбытовых надбавок'!$B$2281:'Расчет сбытовых надбавок'!$G$3024,6)</f>
        <v>24.380000000000003</v>
      </c>
      <c r="K879" s="108">
        <f>VLOOKUP($A879+ROUND((COLUMN()-2)/24,5),АТС!$A$41:$F$784,5)+VLOOKUP($A879+ROUND((COLUMN()-2)/24,5),'Расчет сбытовых надбавок'!$B$2281:'Расчет сбытовых надбавок'!$G$3024,6)</f>
        <v>0.03</v>
      </c>
      <c r="L879" s="108">
        <f>VLOOKUP($A879+ROUND((COLUMN()-2)/24,5),АТС!$A$41:$F$784,5)+VLOOKUP($A879+ROUND((COLUMN()-2)/24,5),'Расчет сбытовых надбавок'!$B$2281:'Расчет сбытовых надбавок'!$G$3024,6)</f>
        <v>0.35</v>
      </c>
      <c r="M879" s="108">
        <f>VLOOKUP($A879+ROUND((COLUMN()-2)/24,5),АТС!$A$41:$F$784,5)+VLOOKUP($A879+ROUND((COLUMN()-2)/24,5),'Расчет сбытовых надбавок'!$B$2281:'Расчет сбытовых надбавок'!$G$3024,6)</f>
        <v>18.86</v>
      </c>
      <c r="N879" s="108">
        <f>VLOOKUP($A879+ROUND((COLUMN()-2)/24,5),АТС!$A$41:$F$784,5)+VLOOKUP($A879+ROUND((COLUMN()-2)/24,5),'Расчет сбытовых надбавок'!$B$2281:'Расчет сбытовых надбавок'!$G$3024,6)</f>
        <v>13.11</v>
      </c>
      <c r="O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P879" s="108">
        <f>VLOOKUP($A879+ROUND((COLUMN()-2)/24,5),АТС!$A$41:$F$784,5)+VLOOKUP($A879+ROUND((COLUMN()-2)/24,5),'Расчет сбытовых надбавок'!$B$2281:'Расчет сбытовых надбавок'!$G$3024,6)</f>
        <v>11.65</v>
      </c>
      <c r="Q879" s="108">
        <f>VLOOKUP($A879+ROUND((COLUMN()-2)/24,5),АТС!$A$41:$F$784,5)+VLOOKUP($A879+ROUND((COLUMN()-2)/24,5),'Расчет сбытовых надбавок'!$B$2281:'Расчет сбытовых надбавок'!$G$3024,6)</f>
        <v>27.72</v>
      </c>
      <c r="R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08">
        <f>VLOOKUP($A879+ROUND((COLUMN()-2)/24,5),АТС!$A$41:$F$784,5)+VLOOKUP($A879+ROUND((COLUMN()-2)/24,5),'Расчет сбытовых надбавок'!$B$2281:'Расчет сбытовых надбавок'!$G$3024,6)</f>
        <v>151.69999999999999</v>
      </c>
      <c r="U879" s="108">
        <f>VLOOKUP($A879+ROUND((COLUMN()-2)/24,5),АТС!$A$41:$F$784,5)+VLOOKUP($A879+ROUND((COLUMN()-2)/24,5),'Расчет сбытовых надбавок'!$B$2281:'Расчет сбытовых надбавок'!$G$3024,6)</f>
        <v>213.33</v>
      </c>
      <c r="V879" s="108">
        <f>VLOOKUP($A879+ROUND((COLUMN()-2)/24,5),АТС!$A$41:$F$784,5)+VLOOKUP($A879+ROUND((COLUMN()-2)/24,5),'Расчет сбытовых надбавок'!$B$2281:'Расчет сбытовых надбавок'!$G$3024,6)</f>
        <v>223.01</v>
      </c>
      <c r="W879" s="108">
        <f>VLOOKUP($A879+ROUND((COLUMN()-2)/24,5),АТС!$A$41:$F$784,5)+VLOOKUP($A879+ROUND((COLUMN()-2)/24,5),'Расчет сбытовых надбавок'!$B$2281:'Расчет сбытовых надбавок'!$G$3024,6)</f>
        <v>350.24</v>
      </c>
      <c r="X879" s="108">
        <f>VLOOKUP($A879+ROUND((COLUMN()-2)/24,5),АТС!$A$41:$F$784,5)+VLOOKUP($A879+ROUND((COLUMN()-2)/24,5),'Расчет сбытовых надбавок'!$B$2281:'Расчет сбытовых надбавок'!$G$3024,6)</f>
        <v>467.15999999999997</v>
      </c>
      <c r="Y879" s="108">
        <f>VLOOKUP($A879+ROUND((COLUMN()-2)/24,5),АТС!$A$41:$F$784,5)+VLOOKUP($A879+ROUND((COLUMN()-2)/24,5),'Расчет сбытовых надбавок'!$B$2281:'Расчет сбытовых надбавок'!$G$3024,6)</f>
        <v>1219.1100000000001</v>
      </c>
    </row>
    <row r="880" spans="1:25" x14ac:dyDescent="0.2">
      <c r="A880" s="88">
        <f t="shared" si="23"/>
        <v>41994</v>
      </c>
      <c r="B880" s="108">
        <f>VLOOKUP($A880+ROUND((COLUMN()-2)/24,5),АТС!$A$41:$F$784,5)+VLOOKUP($A880+ROUND((COLUMN()-2)/24,5),'Расчет сбытовых надбавок'!$B$2281:'Расчет сбытовых надбавок'!$G$3024,6)</f>
        <v>640.59</v>
      </c>
      <c r="C880" s="108">
        <f>VLOOKUP($A880+ROUND((COLUMN()-2)/24,5),АТС!$A$41:$F$784,5)+VLOOKUP($A880+ROUND((COLUMN()-2)/24,5),'Расчет сбытовых надбавок'!$B$2281:'Расчет сбытовых надбавок'!$G$3024,6)</f>
        <v>404.2</v>
      </c>
      <c r="D880" s="108">
        <f>VLOOKUP($A880+ROUND((COLUMN()-2)/24,5),АТС!$A$41:$F$784,5)+VLOOKUP($A880+ROUND((COLUMN()-2)/24,5),'Расчет сбытовых надбавок'!$B$2281:'Расчет сбытовых надбавок'!$G$3024,6)</f>
        <v>388.45</v>
      </c>
      <c r="E880" s="108">
        <f>VLOOKUP($A880+ROUND((COLUMN()-2)/24,5),АТС!$A$41:$F$784,5)+VLOOKUP($A880+ROUND((COLUMN()-2)/24,5),'Расчет сбытовых надбавок'!$B$2281:'Расчет сбытовых надбавок'!$G$3024,6)</f>
        <v>339.73</v>
      </c>
      <c r="F880" s="108">
        <f>VLOOKUP($A880+ROUND((COLUMN()-2)/24,5),АТС!$A$41:$F$784,5)+VLOOKUP($A880+ROUND((COLUMN()-2)/24,5),'Расчет сбытовых надбавок'!$B$2281:'Расчет сбытовых надбавок'!$G$3024,6)</f>
        <v>504.46999999999997</v>
      </c>
      <c r="G880" s="108">
        <f>VLOOKUP($A880+ROUND((COLUMN()-2)/24,5),АТС!$A$41:$F$784,5)+VLOOKUP($A880+ROUND((COLUMN()-2)/24,5),'Расчет сбытовых надбавок'!$B$2281:'Расчет сбытовых надбавок'!$G$3024,6)</f>
        <v>292.79000000000002</v>
      </c>
      <c r="H880" s="108">
        <f>VLOOKUP($A880+ROUND((COLUMN()-2)/24,5),АТС!$A$41:$F$784,5)+VLOOKUP($A880+ROUND((COLUMN()-2)/24,5),'Расчет сбытовых надбавок'!$B$2281:'Расчет сбытовых надбавок'!$G$3024,6)</f>
        <v>450.78999999999996</v>
      </c>
      <c r="I880" s="108">
        <f>VLOOKUP($A880+ROUND((COLUMN()-2)/24,5),АТС!$A$41:$F$784,5)+VLOOKUP($A880+ROUND((COLUMN()-2)/24,5),'Расчет сбытовых надбавок'!$B$2281:'Расчет сбытовых надбавок'!$G$3024,6)</f>
        <v>700.77</v>
      </c>
      <c r="J880" s="108">
        <f>VLOOKUP($A880+ROUND((COLUMN()-2)/24,5),АТС!$A$41:$F$784,5)+VLOOKUP($A880+ROUND((COLUMN()-2)/24,5),'Расчет сбытовых надбавок'!$B$2281:'Расчет сбытовых надбавок'!$G$3024,6)</f>
        <v>61.63</v>
      </c>
      <c r="K880" s="108">
        <f>VLOOKUP($A880+ROUND((COLUMN()-2)/24,5),АТС!$A$41:$F$784,5)+VLOOKUP($A880+ROUND((COLUMN()-2)/24,5),'Расчет сбытовых надбавок'!$B$2281:'Расчет сбытовых надбавок'!$G$3024,6)</f>
        <v>134.94</v>
      </c>
      <c r="L880" s="108">
        <f>VLOOKUP($A880+ROUND((COLUMN()-2)/24,5),АТС!$A$41:$F$784,5)+VLOOKUP($A880+ROUND((COLUMN()-2)/24,5),'Расчет сбытовых надбавок'!$B$2281:'Расчет сбытовых надбавок'!$G$3024,6)</f>
        <v>368.19</v>
      </c>
      <c r="M880" s="108">
        <f>VLOOKUP($A880+ROUND((COLUMN()-2)/24,5),АТС!$A$41:$F$784,5)+VLOOKUP($A880+ROUND((COLUMN()-2)/24,5),'Расчет сбытовых надбавок'!$B$2281:'Расчет сбытовых надбавок'!$G$3024,6)</f>
        <v>323.45</v>
      </c>
      <c r="N880" s="108">
        <f>VLOOKUP($A880+ROUND((COLUMN()-2)/24,5),АТС!$A$41:$F$784,5)+VLOOKUP($A880+ROUND((COLUMN()-2)/24,5),'Расчет сбытовых надбавок'!$B$2281:'Расчет сбытовых надбавок'!$G$3024,6)</f>
        <v>655.95999999999992</v>
      </c>
      <c r="O880" s="108">
        <f>VLOOKUP($A880+ROUND((COLUMN()-2)/24,5),АТС!$A$41:$F$784,5)+VLOOKUP($A880+ROUND((COLUMN()-2)/24,5),'Расчет сбытовых надбавок'!$B$2281:'Расчет сбытовых надбавок'!$G$3024,6)</f>
        <v>688.85</v>
      </c>
      <c r="P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Q880" s="108">
        <f>VLOOKUP($A880+ROUND((COLUMN()-2)/24,5),АТС!$A$41:$F$784,5)+VLOOKUP($A880+ROUND((COLUMN()-2)/24,5),'Расчет сбытовых надбавок'!$B$2281:'Расчет сбытовых надбавок'!$G$3024,6)</f>
        <v>120.10000000000001</v>
      </c>
      <c r="R880" s="108">
        <f>VLOOKUP($A880+ROUND((COLUMN()-2)/24,5),АТС!$A$41:$F$784,5)+VLOOKUP($A880+ROUND((COLUMN()-2)/24,5),'Расчет сбытовых надбавок'!$B$2281:'Расчет сбытовых надбавок'!$G$3024,6)</f>
        <v>168.14999999999998</v>
      </c>
      <c r="S880" s="108">
        <f>VLOOKUP($A880+ROUND((COLUMN()-2)/24,5),АТС!$A$41:$F$784,5)+VLOOKUP($A880+ROUND((COLUMN()-2)/24,5),'Расчет сбытовых надбавок'!$B$2281:'Расчет сбытовых надбавок'!$G$3024,6)</f>
        <v>268.38</v>
      </c>
      <c r="T880" s="108">
        <f>VLOOKUP($A880+ROUND((COLUMN()-2)/24,5),АТС!$A$41:$F$784,5)+VLOOKUP($A880+ROUND((COLUMN()-2)/24,5),'Расчет сбытовых надбавок'!$B$2281:'Расчет сбытовых надбавок'!$G$3024,6)</f>
        <v>348.68</v>
      </c>
      <c r="U880" s="108">
        <f>VLOOKUP($A880+ROUND((COLUMN()-2)/24,5),АТС!$A$41:$F$784,5)+VLOOKUP($A880+ROUND((COLUMN()-2)/24,5),'Расчет сбытовых надбавок'!$B$2281:'Расчет сбытовых надбавок'!$G$3024,6)</f>
        <v>367.95000000000005</v>
      </c>
      <c r="V880" s="108">
        <f>VLOOKUP($A880+ROUND((COLUMN()-2)/24,5),АТС!$A$41:$F$784,5)+VLOOKUP($A880+ROUND((COLUMN()-2)/24,5),'Расчет сбытовых надбавок'!$B$2281:'Расчет сбытовых надбавок'!$G$3024,6)</f>
        <v>665.12</v>
      </c>
      <c r="W880" s="108">
        <f>VLOOKUP($A880+ROUND((COLUMN()-2)/24,5),АТС!$A$41:$F$784,5)+VLOOKUP($A880+ROUND((COLUMN()-2)/24,5),'Расчет сбытовых надбавок'!$B$2281:'Расчет сбытовых надбавок'!$G$3024,6)</f>
        <v>1019.48</v>
      </c>
      <c r="X880" s="108">
        <f>VLOOKUP($A880+ROUND((COLUMN()-2)/24,5),АТС!$A$41:$F$784,5)+VLOOKUP($A880+ROUND((COLUMN()-2)/24,5),'Расчет сбытовых надбавок'!$B$2281:'Расчет сбытовых надбавок'!$G$3024,6)</f>
        <v>557.61</v>
      </c>
      <c r="Y880" s="108">
        <f>VLOOKUP($A880+ROUND((COLUMN()-2)/24,5),АТС!$A$41:$F$784,5)+VLOOKUP($A880+ROUND((COLUMN()-2)/24,5),'Расчет сбытовых надбавок'!$B$2281:'Расчет сбытовых надбавок'!$G$3024,6)</f>
        <v>1675.51</v>
      </c>
    </row>
    <row r="881" spans="1:25" x14ac:dyDescent="0.2">
      <c r="A881" s="88">
        <f t="shared" si="23"/>
        <v>41995</v>
      </c>
      <c r="B881" s="108">
        <f>VLOOKUP($A881+ROUND((COLUMN()-2)/24,5),АТС!$A$41:$F$784,5)+VLOOKUP($A881+ROUND((COLUMN()-2)/24,5),'Расчет сбытовых надбавок'!$B$2281:'Расчет сбытовых надбавок'!$G$3024,6)</f>
        <v>826.17</v>
      </c>
      <c r="C881" s="108">
        <f>VLOOKUP($A881+ROUND((COLUMN()-2)/24,5),АТС!$A$41:$F$784,5)+VLOOKUP($A881+ROUND((COLUMN()-2)/24,5),'Расчет сбытовых надбавок'!$B$2281:'Расчет сбытовых надбавок'!$G$3024,6)</f>
        <v>661.59</v>
      </c>
      <c r="D881" s="108">
        <f>VLOOKUP($A881+ROUND((COLUMN()-2)/24,5),АТС!$A$41:$F$784,5)+VLOOKUP($A881+ROUND((COLUMN()-2)/24,5),'Расчет сбытовых надбавок'!$B$2281:'Расчет сбытовых надбавок'!$G$3024,6)</f>
        <v>849.45999999999992</v>
      </c>
      <c r="E881" s="108">
        <f>VLOOKUP($A881+ROUND((COLUMN()-2)/24,5),АТС!$A$41:$F$784,5)+VLOOKUP($A881+ROUND((COLUMN()-2)/24,5),'Расчет сбытовых надбавок'!$B$2281:'Расчет сбытовых надбавок'!$G$3024,6)</f>
        <v>966.66</v>
      </c>
      <c r="F881" s="108">
        <f>VLOOKUP($A881+ROUND((COLUMN()-2)/24,5),АТС!$A$41:$F$784,5)+VLOOKUP($A881+ROUND((COLUMN()-2)/24,5),'Расчет сбытовых надбавок'!$B$2281:'Расчет сбытовых надбавок'!$G$3024,6)</f>
        <v>458.6</v>
      </c>
      <c r="G881" s="108">
        <f>VLOOKUP($A881+ROUND((COLUMN()-2)/24,5),АТС!$A$41:$F$784,5)+VLOOKUP($A881+ROUND((COLUMN()-2)/24,5),'Расчет сбытовых надбавок'!$B$2281:'Расчет сбытовых надбавок'!$G$3024,6)</f>
        <v>181.51</v>
      </c>
      <c r="H881" s="108">
        <f>VLOOKUP($A881+ROUND((COLUMN()-2)/24,5),АТС!$A$41:$F$784,5)+VLOOKUP($A881+ROUND((COLUMN()-2)/24,5),'Расчет сбытовых надбавок'!$B$2281:'Расчет сбытовых надбавок'!$G$3024,6)</f>
        <v>2.83</v>
      </c>
      <c r="I881" s="108">
        <f>VLOOKUP($A881+ROUND((COLUMN()-2)/24,5),АТС!$A$41:$F$784,5)+VLOOKUP($A881+ROUND((COLUMN()-2)/24,5),'Расчет сбытовых надбавок'!$B$2281:'Расчет сбытовых надбавок'!$G$3024,6)</f>
        <v>377.64</v>
      </c>
      <c r="J881" s="108">
        <f>VLOOKUP($A881+ROUND((COLUMN()-2)/24,5),АТС!$A$41:$F$784,5)+VLOOKUP($A881+ROUND((COLUMN()-2)/24,5),'Расчет сбытовых надбавок'!$B$2281:'Расчет сбытовых надбавок'!$G$3024,6)</f>
        <v>333.15000000000003</v>
      </c>
      <c r="K881" s="108">
        <f>VLOOKUP($A881+ROUND((COLUMN()-2)/24,5),АТС!$A$41:$F$784,5)+VLOOKUP($A881+ROUND((COLUMN()-2)/24,5),'Расчет сбытовых надбавок'!$B$2281:'Расчет сбытовых надбавок'!$G$3024,6)</f>
        <v>469.23</v>
      </c>
      <c r="L881" s="108">
        <f>VLOOKUP($A881+ROUND((COLUMN()-2)/24,5),АТС!$A$41:$F$784,5)+VLOOKUP($A881+ROUND((COLUMN()-2)/24,5),'Расчет сбытовых надбавок'!$B$2281:'Расчет сбытовых надбавок'!$G$3024,6)</f>
        <v>503.82000000000005</v>
      </c>
      <c r="M881" s="108">
        <f>VLOOKUP($A881+ROUND((COLUMN()-2)/24,5),АТС!$A$41:$F$784,5)+VLOOKUP($A881+ROUND((COLUMN()-2)/24,5),'Расчет сбытовых надбавок'!$B$2281:'Расчет сбытовых надбавок'!$G$3024,6)</f>
        <v>541.61</v>
      </c>
      <c r="N881" s="108">
        <f>VLOOKUP($A881+ROUND((COLUMN()-2)/24,5),АТС!$A$41:$F$784,5)+VLOOKUP($A881+ROUND((COLUMN()-2)/24,5),'Расчет сбытовых надбавок'!$B$2281:'Расчет сбытовых надбавок'!$G$3024,6)</f>
        <v>501.47</v>
      </c>
      <c r="O881" s="108">
        <f>VLOOKUP($A881+ROUND((COLUMN()-2)/24,5),АТС!$A$41:$F$784,5)+VLOOKUP($A881+ROUND((COLUMN()-2)/24,5),'Расчет сбытовых надбавок'!$B$2281:'Расчет сбытовых надбавок'!$G$3024,6)</f>
        <v>521.76</v>
      </c>
      <c r="P881" s="108">
        <f>VLOOKUP($A881+ROUND((COLUMN()-2)/24,5),АТС!$A$41:$F$784,5)+VLOOKUP($A881+ROUND((COLUMN()-2)/24,5),'Расчет сбытовых надбавок'!$B$2281:'Расчет сбытовых надбавок'!$G$3024,6)</f>
        <v>564.80999999999995</v>
      </c>
      <c r="Q881" s="108">
        <f>VLOOKUP($A881+ROUND((COLUMN()-2)/24,5),АТС!$A$41:$F$784,5)+VLOOKUP($A881+ROUND((COLUMN()-2)/24,5),'Расчет сбытовых надбавок'!$B$2281:'Расчет сбытовых надбавок'!$G$3024,6)</f>
        <v>546.65</v>
      </c>
      <c r="R881" s="108">
        <f>VLOOKUP($A881+ROUND((COLUMN()-2)/24,5),АТС!$A$41:$F$784,5)+VLOOKUP($A881+ROUND((COLUMN()-2)/24,5),'Расчет сбытовых надбавок'!$B$2281:'Расчет сбытовых надбавок'!$G$3024,6)</f>
        <v>217.29</v>
      </c>
      <c r="S881" s="108">
        <f>VLOOKUP($A881+ROUND((COLUMN()-2)/24,5),АТС!$A$41:$F$784,5)+VLOOKUP($A881+ROUND((COLUMN()-2)/24,5),'Расчет сбытовых надбавок'!$B$2281:'Расчет сбытовых надбавок'!$G$3024,6)</f>
        <v>303.85000000000002</v>
      </c>
      <c r="T881" s="108">
        <f>VLOOKUP($A881+ROUND((COLUMN()-2)/24,5),АТС!$A$41:$F$784,5)+VLOOKUP($A881+ROUND((COLUMN()-2)/24,5),'Расчет сбытовых надбавок'!$B$2281:'Расчет сбытовых надбавок'!$G$3024,6)</f>
        <v>263.83000000000004</v>
      </c>
      <c r="U881" s="108">
        <f>VLOOKUP($A881+ROUND((COLUMN()-2)/24,5),АТС!$A$41:$F$784,5)+VLOOKUP($A881+ROUND((COLUMN()-2)/24,5),'Расчет сбытовых надбавок'!$B$2281:'Расчет сбытовых надбавок'!$G$3024,6)</f>
        <v>383.4</v>
      </c>
      <c r="V881" s="108">
        <f>VLOOKUP($A881+ROUND((COLUMN()-2)/24,5),АТС!$A$41:$F$784,5)+VLOOKUP($A881+ROUND((COLUMN()-2)/24,5),'Расчет сбытовых надбавок'!$B$2281:'Расчет сбытовых надбавок'!$G$3024,6)</f>
        <v>692</v>
      </c>
      <c r="W881" s="108">
        <f>VLOOKUP($A881+ROUND((COLUMN()-2)/24,5),АТС!$A$41:$F$784,5)+VLOOKUP($A881+ROUND((COLUMN()-2)/24,5),'Расчет сбытовых надбавок'!$B$2281:'Расчет сбытовых надбавок'!$G$3024,6)</f>
        <v>793.08</v>
      </c>
      <c r="X881" s="108">
        <f>VLOOKUP($A881+ROUND((COLUMN()-2)/24,5),АТС!$A$41:$F$784,5)+VLOOKUP($A881+ROUND((COLUMN()-2)/24,5),'Расчет сбытовых надбавок'!$B$2281:'Расчет сбытовых надбавок'!$G$3024,6)</f>
        <v>365.73</v>
      </c>
      <c r="Y881" s="108">
        <f>VLOOKUP($A881+ROUND((COLUMN()-2)/24,5),АТС!$A$41:$F$784,5)+VLOOKUP($A881+ROUND((COLUMN()-2)/24,5),'Расчет сбытовых надбавок'!$B$2281:'Расчет сбытовых надбавок'!$G$3024,6)</f>
        <v>849.63</v>
      </c>
    </row>
    <row r="882" spans="1:25" x14ac:dyDescent="0.2">
      <c r="A882" s="88">
        <f t="shared" si="23"/>
        <v>41996</v>
      </c>
      <c r="B882" s="108">
        <f>VLOOKUP($A882+ROUND((COLUMN()-2)/24,5),АТС!$A$41:$F$784,5)+VLOOKUP($A882+ROUND((COLUMN()-2)/24,5),'Расчет сбытовых надбавок'!$B$2281:'Расчет сбытовых надбавок'!$G$3024,6)</f>
        <v>555.36999999999989</v>
      </c>
      <c r="C882" s="108">
        <f>VLOOKUP($A882+ROUND((COLUMN()-2)/24,5),АТС!$A$41:$F$784,5)+VLOOKUP($A882+ROUND((COLUMN()-2)/24,5),'Расчет сбытовых надбавок'!$B$2281:'Расчет сбытовых надбавок'!$G$3024,6)</f>
        <v>352.55</v>
      </c>
      <c r="D882" s="108">
        <f>VLOOKUP($A882+ROUND((COLUMN()-2)/24,5),АТС!$A$41:$F$784,5)+VLOOKUP($A882+ROUND((COLUMN()-2)/24,5),'Расчет сбытовых надбавок'!$B$2281:'Расчет сбытовых надбавок'!$G$3024,6)</f>
        <v>535.29</v>
      </c>
      <c r="E882" s="108">
        <f>VLOOKUP($A882+ROUND((COLUMN()-2)/24,5),АТС!$A$41:$F$784,5)+VLOOKUP($A882+ROUND((COLUMN()-2)/24,5),'Расчет сбытовых надбавок'!$B$2281:'Расчет сбытовых надбавок'!$G$3024,6)</f>
        <v>332.21000000000004</v>
      </c>
      <c r="F882" s="108">
        <f>VLOOKUP($A882+ROUND((COLUMN()-2)/24,5),АТС!$A$41:$F$784,5)+VLOOKUP($A882+ROUND((COLUMN()-2)/24,5),'Расчет сбытовых надбавок'!$B$2281:'Расчет сбытовых надбавок'!$G$3024,6)</f>
        <v>455</v>
      </c>
      <c r="G882" s="108">
        <f>VLOOKUP($A882+ROUND((COLUMN()-2)/24,5),АТС!$A$41:$F$784,5)+VLOOKUP($A882+ROUND((COLUMN()-2)/24,5),'Расчет сбытовых надбавок'!$B$2281:'Расчет сбытовых надбавок'!$G$3024,6)</f>
        <v>243.26</v>
      </c>
      <c r="H882" s="108">
        <f>VLOOKUP($A882+ROUND((COLUMN()-2)/24,5),АТС!$A$41:$F$784,5)+VLOOKUP($A882+ROUND((COLUMN()-2)/24,5),'Расчет сбытовых надбавок'!$B$2281:'Расчет сбытовых надбавок'!$G$3024,6)</f>
        <v>170.95</v>
      </c>
      <c r="I882" s="108">
        <f>VLOOKUP($A882+ROUND((COLUMN()-2)/24,5),АТС!$A$41:$F$784,5)+VLOOKUP($A882+ROUND((COLUMN()-2)/24,5),'Расчет сбытовых надбавок'!$B$2281:'Расчет сбытовых надбавок'!$G$3024,6)</f>
        <v>294.33</v>
      </c>
      <c r="J882" s="108">
        <f>VLOOKUP($A882+ROUND((COLUMN()-2)/24,5),АТС!$A$41:$F$784,5)+VLOOKUP($A882+ROUND((COLUMN()-2)/24,5),'Расчет сбытовых надбавок'!$B$2281:'Расчет сбытовых надбавок'!$G$3024,6)</f>
        <v>455.68</v>
      </c>
      <c r="K882" s="108">
        <f>VLOOKUP($A882+ROUND((COLUMN()-2)/24,5),АТС!$A$41:$F$784,5)+VLOOKUP($A882+ROUND((COLUMN()-2)/24,5),'Расчет сбытовых надбавок'!$B$2281:'Расчет сбытовых надбавок'!$G$3024,6)</f>
        <v>508.3</v>
      </c>
      <c r="L882" s="108">
        <f>VLOOKUP($A882+ROUND((COLUMN()-2)/24,5),АТС!$A$41:$F$784,5)+VLOOKUP($A882+ROUND((COLUMN()-2)/24,5),'Расчет сбытовых надбавок'!$B$2281:'Расчет сбытовых надбавок'!$G$3024,6)</f>
        <v>528.36</v>
      </c>
      <c r="M882" s="108">
        <f>VLOOKUP($A882+ROUND((COLUMN()-2)/24,5),АТС!$A$41:$F$784,5)+VLOOKUP($A882+ROUND((COLUMN()-2)/24,5),'Расчет сбытовых надбавок'!$B$2281:'Расчет сбытовых надбавок'!$G$3024,6)</f>
        <v>542.84</v>
      </c>
      <c r="N882" s="108">
        <f>VLOOKUP($A882+ROUND((COLUMN()-2)/24,5),АТС!$A$41:$F$784,5)+VLOOKUP($A882+ROUND((COLUMN()-2)/24,5),'Расчет сбытовых надбавок'!$B$2281:'Расчет сбытовых надбавок'!$G$3024,6)</f>
        <v>522.99</v>
      </c>
      <c r="O882" s="108">
        <f>VLOOKUP($A882+ROUND((COLUMN()-2)/24,5),АТС!$A$41:$F$784,5)+VLOOKUP($A882+ROUND((COLUMN()-2)/24,5),'Расчет сбытовых надбавок'!$B$2281:'Расчет сбытовых надбавок'!$G$3024,6)</f>
        <v>512.84</v>
      </c>
      <c r="P882" s="108">
        <f>VLOOKUP($A882+ROUND((COLUMN()-2)/24,5),АТС!$A$41:$F$784,5)+VLOOKUP($A882+ROUND((COLUMN()-2)/24,5),'Расчет сбытовых надбавок'!$B$2281:'Расчет сбытовых надбавок'!$G$3024,6)</f>
        <v>627.43000000000006</v>
      </c>
      <c r="Q882" s="108">
        <f>VLOOKUP($A882+ROUND((COLUMN()-2)/24,5),АТС!$A$41:$F$784,5)+VLOOKUP($A882+ROUND((COLUMN()-2)/24,5),'Расчет сбытовых надбавок'!$B$2281:'Расчет сбытовых надбавок'!$G$3024,6)</f>
        <v>451.19</v>
      </c>
      <c r="R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S882" s="108">
        <f>VLOOKUP($A882+ROUND((COLUMN()-2)/24,5),АТС!$A$41:$F$784,5)+VLOOKUP($A882+ROUND((COLUMN()-2)/24,5),'Расчет сбытовых надбавок'!$B$2281:'Расчет сбытовых надбавок'!$G$3024,6)</f>
        <v>107.85999999999999</v>
      </c>
      <c r="T882" s="108">
        <f>VLOOKUP($A882+ROUND((COLUMN()-2)/24,5),АТС!$A$41:$F$784,5)+VLOOKUP($A882+ROUND((COLUMN()-2)/24,5),'Расчет сбытовых надбавок'!$B$2281:'Расчет сбытовых надбавок'!$G$3024,6)</f>
        <v>330.93</v>
      </c>
      <c r="U882" s="108">
        <f>VLOOKUP($A882+ROUND((COLUMN()-2)/24,5),АТС!$A$41:$F$784,5)+VLOOKUP($A882+ROUND((COLUMN()-2)/24,5),'Расчет сбытовых надбавок'!$B$2281:'Расчет сбытовых надбавок'!$G$3024,6)</f>
        <v>656.41000000000008</v>
      </c>
      <c r="V882" s="108">
        <f>VLOOKUP($A882+ROUND((COLUMN()-2)/24,5),АТС!$A$41:$F$784,5)+VLOOKUP($A882+ROUND((COLUMN()-2)/24,5),'Расчет сбытовых надбавок'!$B$2281:'Расчет сбытовых надбавок'!$G$3024,6)</f>
        <v>606.11</v>
      </c>
      <c r="W882" s="108">
        <f>VLOOKUP($A882+ROUND((COLUMN()-2)/24,5),АТС!$A$41:$F$784,5)+VLOOKUP($A882+ROUND((COLUMN()-2)/24,5),'Расчет сбытовых надбавок'!$B$2281:'Расчет сбытовых надбавок'!$G$3024,6)</f>
        <v>589.6</v>
      </c>
      <c r="X882" s="108">
        <f>VLOOKUP($A882+ROUND((COLUMN()-2)/24,5),АТС!$A$41:$F$784,5)+VLOOKUP($A882+ROUND((COLUMN()-2)/24,5),'Расчет сбытовых надбавок'!$B$2281:'Расчет сбытовых надбавок'!$G$3024,6)</f>
        <v>274.09000000000003</v>
      </c>
      <c r="Y882" s="108">
        <f>VLOOKUP($A882+ROUND((COLUMN()-2)/24,5),АТС!$A$41:$F$784,5)+VLOOKUP($A882+ROUND((COLUMN()-2)/24,5),'Расчет сбытовых надбавок'!$B$2281:'Расчет сбытовых надбавок'!$G$3024,6)</f>
        <v>398.89000000000004</v>
      </c>
    </row>
    <row r="883" spans="1:25" x14ac:dyDescent="0.2">
      <c r="A883" s="88">
        <f t="shared" si="23"/>
        <v>41997</v>
      </c>
      <c r="B883" s="108">
        <f>VLOOKUP($A883+ROUND((COLUMN()-2)/24,5),АТС!$A$41:$F$784,5)+VLOOKUP($A883+ROUND((COLUMN()-2)/24,5),'Расчет сбытовых надбавок'!$B$2281:'Расчет сбытовых надбавок'!$G$3024,6)</f>
        <v>456.95</v>
      </c>
      <c r="C883" s="108">
        <f>VLOOKUP($A883+ROUND((COLUMN()-2)/24,5),АТС!$A$41:$F$784,5)+VLOOKUP($A883+ROUND((COLUMN()-2)/24,5),'Расчет сбытовых надбавок'!$B$2281:'Расчет сбытовых надбавок'!$G$3024,6)</f>
        <v>50.14</v>
      </c>
      <c r="D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E883" s="108">
        <f>VLOOKUP($A883+ROUND((COLUMN()-2)/24,5),АТС!$A$41:$F$784,5)+VLOOKUP($A883+ROUND((COLUMN()-2)/24,5),'Расчет сбытовых надбавок'!$B$2281:'Расчет сбытовых надбавок'!$G$3024,6)</f>
        <v>464.84000000000003</v>
      </c>
      <c r="F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G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8">
        <f>VLOOKUP($A883+ROUND((COLUMN()-2)/24,5),АТС!$A$41:$F$784,5)+VLOOKUP($A883+ROUND((COLUMN()-2)/24,5),'Расчет сбытовых надбавок'!$B$2281:'Расчет сбытовых надбавок'!$G$3024,6)</f>
        <v>54.77</v>
      </c>
      <c r="J883" s="108">
        <f>VLOOKUP($A883+ROUND((COLUMN()-2)/24,5),АТС!$A$41:$F$784,5)+VLOOKUP($A883+ROUND((COLUMN()-2)/24,5),'Расчет сбытовых надбавок'!$B$2281:'Расчет сбытовых надбавок'!$G$3024,6)</f>
        <v>350.51</v>
      </c>
      <c r="K883" s="108">
        <f>VLOOKUP($A883+ROUND((COLUMN()-2)/24,5),АТС!$A$41:$F$784,5)+VLOOKUP($A883+ROUND((COLUMN()-2)/24,5),'Расчет сбытовых надбавок'!$B$2281:'Расчет сбытовых надбавок'!$G$3024,6)</f>
        <v>40.5</v>
      </c>
      <c r="L883" s="108">
        <f>VLOOKUP($A883+ROUND((COLUMN()-2)/24,5),АТС!$A$41:$F$784,5)+VLOOKUP($A883+ROUND((COLUMN()-2)/24,5),'Расчет сбытовых надбавок'!$B$2281:'Расчет сбытовых надбавок'!$G$3024,6)</f>
        <v>1.49</v>
      </c>
      <c r="M883" s="108">
        <f>VLOOKUP($A883+ROUND((COLUMN()-2)/24,5),АТС!$A$41:$F$784,5)+VLOOKUP($A883+ROUND((COLUMN()-2)/24,5),'Расчет сбытовых надбавок'!$B$2281:'Расчет сбытовых надбавок'!$G$3024,6)</f>
        <v>211.89</v>
      </c>
      <c r="N883" s="108">
        <f>VLOOKUP($A883+ROUND((COLUMN()-2)/24,5),АТС!$A$41:$F$784,5)+VLOOKUP($A883+ROUND((COLUMN()-2)/24,5),'Расчет сбытовых надбавок'!$B$2281:'Расчет сбытовых надбавок'!$G$3024,6)</f>
        <v>338.6</v>
      </c>
      <c r="O883" s="108">
        <f>VLOOKUP($A883+ROUND((COLUMN()-2)/24,5),АТС!$A$41:$F$784,5)+VLOOKUP($A883+ROUND((COLUMN()-2)/24,5),'Расчет сбытовых надбавок'!$B$2281:'Расчет сбытовых надбавок'!$G$3024,6)</f>
        <v>47.690000000000005</v>
      </c>
      <c r="P883" s="108">
        <f>VLOOKUP($A883+ROUND((COLUMN()-2)/24,5),АТС!$A$41:$F$784,5)+VLOOKUP($A883+ROUND((COLUMN()-2)/24,5),'Расчет сбытовых надбавок'!$B$2281:'Расчет сбытовых надбавок'!$G$3024,6)</f>
        <v>36.83</v>
      </c>
      <c r="Q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R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S883" s="108">
        <f>VLOOKUP($A883+ROUND((COLUMN()-2)/24,5),АТС!$A$41:$F$784,5)+VLOOKUP($A883+ROUND((COLUMN()-2)/24,5),'Расчет сбытовых надбавок'!$B$2281:'Расчет сбытовых надбавок'!$G$3024,6)</f>
        <v>329.67999999999995</v>
      </c>
      <c r="T883" s="108">
        <f>VLOOKUP($A883+ROUND((COLUMN()-2)/24,5),АТС!$A$41:$F$784,5)+VLOOKUP($A883+ROUND((COLUMN()-2)/24,5),'Расчет сбытовых надбавок'!$B$2281:'Расчет сбытовых надбавок'!$G$3024,6)</f>
        <v>506.21000000000004</v>
      </c>
      <c r="U883" s="108">
        <f>VLOOKUP($A883+ROUND((COLUMN()-2)/24,5),АТС!$A$41:$F$784,5)+VLOOKUP($A883+ROUND((COLUMN()-2)/24,5),'Расчет сбытовых надбавок'!$B$2281:'Расчет сбытовых надбавок'!$G$3024,6)</f>
        <v>643.05999999999995</v>
      </c>
      <c r="V883" s="108">
        <f>VLOOKUP($A883+ROUND((COLUMN()-2)/24,5),АТС!$A$41:$F$784,5)+VLOOKUP($A883+ROUND((COLUMN()-2)/24,5),'Расчет сбытовых надбавок'!$B$2281:'Расчет сбытовых надбавок'!$G$3024,6)</f>
        <v>120.83000000000001</v>
      </c>
      <c r="W883" s="108">
        <f>VLOOKUP($A883+ROUND((COLUMN()-2)/24,5),АТС!$A$41:$F$784,5)+VLOOKUP($A883+ROUND((COLUMN()-2)/24,5),'Расчет сбытовых надбавок'!$B$2281:'Расчет сбытовых надбавок'!$G$3024,6)</f>
        <v>117.44</v>
      </c>
      <c r="X883" s="108">
        <f>VLOOKUP($A883+ROUND((COLUMN()-2)/24,5),АТС!$A$41:$F$784,5)+VLOOKUP($A883+ROUND((COLUMN()-2)/24,5),'Расчет сбытовых надбавок'!$B$2281:'Расчет сбытовых надбавок'!$G$3024,6)</f>
        <v>752.69</v>
      </c>
      <c r="Y883" s="108">
        <f>VLOOKUP($A883+ROUND((COLUMN()-2)/24,5),АТС!$A$41:$F$784,5)+VLOOKUP($A883+ROUND((COLUMN()-2)/24,5),'Расчет сбытовых надбавок'!$B$2281:'Расчет сбытовых надбавок'!$G$3024,6)</f>
        <v>851.42000000000007</v>
      </c>
    </row>
    <row r="884" spans="1:25" x14ac:dyDescent="0.2">
      <c r="A884" s="88">
        <f t="shared" si="23"/>
        <v>41998</v>
      </c>
      <c r="B884" s="108">
        <f>VLOOKUP($A884+ROUND((COLUMN()-2)/24,5),АТС!$A$41:$F$784,5)+VLOOKUP($A884+ROUND((COLUMN()-2)/24,5),'Расчет сбытовых надбавок'!$B$2281:'Расчет сбытовых надбавок'!$G$3024,6)</f>
        <v>194.89</v>
      </c>
      <c r="C884" s="108">
        <f>VLOOKUP($A884+ROUND((COLUMN()-2)/24,5),АТС!$A$41:$F$784,5)+VLOOKUP($A884+ROUND((COLUMN()-2)/24,5),'Расчет сбытовых надбавок'!$B$2281:'Расчет сбытовых надбавок'!$G$3024,6)</f>
        <v>127.33000000000001</v>
      </c>
      <c r="D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E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F884" s="108">
        <f>VLOOKUP($A884+ROUND((COLUMN()-2)/24,5),АТС!$A$41:$F$784,5)+VLOOKUP($A884+ROUND((COLUMN()-2)/24,5),'Расчет сбытовых надбавок'!$B$2281:'Расчет сбытовых надбавок'!$G$3024,6)</f>
        <v>7.06</v>
      </c>
      <c r="G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08">
        <f>VLOOKUP($A884+ROUND((COLUMN()-2)/24,5),АТС!$A$41:$F$784,5)+VLOOKUP($A884+ROUND((COLUMN()-2)/24,5),'Расчет сбытовых надбавок'!$B$2281:'Расчет сбытовых надбавок'!$G$3024,6)</f>
        <v>18.16</v>
      </c>
      <c r="I884" s="108">
        <f>VLOOKUP($A884+ROUND((COLUMN()-2)/24,5),АТС!$A$41:$F$784,5)+VLOOKUP($A884+ROUND((COLUMN()-2)/24,5),'Расчет сбытовых надбавок'!$B$2281:'Расчет сбытовых надбавок'!$G$3024,6)</f>
        <v>166.79999999999998</v>
      </c>
      <c r="J884" s="108">
        <f>VLOOKUP($A884+ROUND((COLUMN()-2)/24,5),АТС!$A$41:$F$784,5)+VLOOKUP($A884+ROUND((COLUMN()-2)/24,5),'Расчет сбытовых надбавок'!$B$2281:'Расчет сбытовых надбавок'!$G$3024,6)</f>
        <v>325.65999999999997</v>
      </c>
      <c r="K884" s="108">
        <f>VLOOKUP($A884+ROUND((COLUMN()-2)/24,5),АТС!$A$41:$F$784,5)+VLOOKUP($A884+ROUND((COLUMN()-2)/24,5),'Расчет сбытовых надбавок'!$B$2281:'Расчет сбытовых надбавок'!$G$3024,6)</f>
        <v>450.03999999999996</v>
      </c>
      <c r="L884" s="108">
        <f>VLOOKUP($A884+ROUND((COLUMN()-2)/24,5),АТС!$A$41:$F$784,5)+VLOOKUP($A884+ROUND((COLUMN()-2)/24,5),'Расчет сбытовых надбавок'!$B$2281:'Расчет сбытовых надбавок'!$G$3024,6)</f>
        <v>622.19000000000005</v>
      </c>
      <c r="M884" s="108">
        <f>VLOOKUP($A884+ROUND((COLUMN()-2)/24,5),АТС!$A$41:$F$784,5)+VLOOKUP($A884+ROUND((COLUMN()-2)/24,5),'Расчет сбытовых надбавок'!$B$2281:'Расчет сбытовых надбавок'!$G$3024,6)</f>
        <v>688.8</v>
      </c>
      <c r="N884" s="108">
        <f>VLOOKUP($A884+ROUND((COLUMN()-2)/24,5),АТС!$A$41:$F$784,5)+VLOOKUP($A884+ROUND((COLUMN()-2)/24,5),'Расчет сбытовых надбавок'!$B$2281:'Расчет сбытовых надбавок'!$G$3024,6)</f>
        <v>490.32</v>
      </c>
      <c r="O884" s="108">
        <f>VLOOKUP($A884+ROUND((COLUMN()-2)/24,5),АТС!$A$41:$F$784,5)+VLOOKUP($A884+ROUND((COLUMN()-2)/24,5),'Расчет сбытовых надбавок'!$B$2281:'Расчет сбытовых надбавок'!$G$3024,6)</f>
        <v>491.06</v>
      </c>
      <c r="P884" s="108">
        <f>VLOOKUP($A884+ROUND((COLUMN()-2)/24,5),АТС!$A$41:$F$784,5)+VLOOKUP($A884+ROUND((COLUMN()-2)/24,5),'Расчет сбытовых надбавок'!$B$2281:'Расчет сбытовых надбавок'!$G$3024,6)</f>
        <v>660.72</v>
      </c>
      <c r="Q884" s="108">
        <f>VLOOKUP($A884+ROUND((COLUMN()-2)/24,5),АТС!$A$41:$F$784,5)+VLOOKUP($A884+ROUND((COLUMN()-2)/24,5),'Расчет сбытовых надбавок'!$B$2281:'Расчет сбытовых надбавок'!$G$3024,6)</f>
        <v>497.33000000000004</v>
      </c>
      <c r="R884" s="108">
        <f>VLOOKUP($A884+ROUND((COLUMN()-2)/24,5),АТС!$A$41:$F$784,5)+VLOOKUP($A884+ROUND((COLUMN()-2)/24,5),'Расчет сбытовых надбавок'!$B$2281:'Расчет сбытовых надбавок'!$G$3024,6)</f>
        <v>130.15</v>
      </c>
      <c r="S884" s="108">
        <f>VLOOKUP($A884+ROUND((COLUMN()-2)/24,5),АТС!$A$41:$F$784,5)+VLOOKUP($A884+ROUND((COLUMN()-2)/24,5),'Расчет сбытовых надбавок'!$B$2281:'Расчет сбытовых надбавок'!$G$3024,6)</f>
        <v>516.11</v>
      </c>
      <c r="T884" s="108">
        <f>VLOOKUP($A884+ROUND((COLUMN()-2)/24,5),АТС!$A$41:$F$784,5)+VLOOKUP($A884+ROUND((COLUMN()-2)/24,5),'Расчет сбытовых надбавок'!$B$2281:'Расчет сбытовых надбавок'!$G$3024,6)</f>
        <v>625.42000000000007</v>
      </c>
      <c r="U884" s="108">
        <f>VLOOKUP($A884+ROUND((COLUMN()-2)/24,5),АТС!$A$41:$F$784,5)+VLOOKUP($A884+ROUND((COLUMN()-2)/24,5),'Расчет сбытовых надбавок'!$B$2281:'Расчет сбытовых надбавок'!$G$3024,6)</f>
        <v>616.6</v>
      </c>
      <c r="V884" s="108">
        <f>VLOOKUP($A884+ROUND((COLUMN()-2)/24,5),АТС!$A$41:$F$784,5)+VLOOKUP($A884+ROUND((COLUMN()-2)/24,5),'Расчет сбытовых надбавок'!$B$2281:'Расчет сбытовых надбавок'!$G$3024,6)</f>
        <v>637.65</v>
      </c>
      <c r="W884" s="108">
        <f>VLOOKUP($A884+ROUND((COLUMN()-2)/24,5),АТС!$A$41:$F$784,5)+VLOOKUP($A884+ROUND((COLUMN()-2)/24,5),'Расчет сбытовых надбавок'!$B$2281:'Расчет сбытовых надбавок'!$G$3024,6)</f>
        <v>614.4</v>
      </c>
      <c r="X884" s="108">
        <f>VLOOKUP($A884+ROUND((COLUMN()-2)/24,5),АТС!$A$41:$F$784,5)+VLOOKUP($A884+ROUND((COLUMN()-2)/24,5),'Расчет сбытовых надбавок'!$B$2281:'Расчет сбытовых надбавок'!$G$3024,6)</f>
        <v>99.79</v>
      </c>
      <c r="Y884" s="108">
        <f>VLOOKUP($A884+ROUND((COLUMN()-2)/24,5),АТС!$A$41:$F$784,5)+VLOOKUP($A884+ROUND((COLUMN()-2)/24,5),'Расчет сбытовых надбавок'!$B$2281:'Расчет сбытовых надбавок'!$G$3024,6)</f>
        <v>124.98</v>
      </c>
    </row>
    <row r="885" spans="1:25" x14ac:dyDescent="0.2">
      <c r="A885" s="88">
        <f t="shared" si="23"/>
        <v>41999</v>
      </c>
      <c r="B885" s="108">
        <f>VLOOKUP($A885+ROUND((COLUMN()-2)/24,5),АТС!$A$41:$F$784,5)+VLOOKUP($A885+ROUND((COLUMN()-2)/24,5),'Расчет сбытовых надбавок'!$B$2281:'Расчет сбытовых надбавок'!$G$3024,6)</f>
        <v>39.44</v>
      </c>
      <c r="C885" s="108">
        <f>VLOOKUP($A885+ROUND((COLUMN()-2)/24,5),АТС!$A$41:$F$784,5)+VLOOKUP($A885+ROUND((COLUMN()-2)/24,5),'Расчет сбытовых надбавок'!$B$2281:'Расчет сбытовых надбавок'!$G$3024,6)</f>
        <v>17.2</v>
      </c>
      <c r="D885" s="108">
        <f>VLOOKUP($A885+ROUND((COLUMN()-2)/24,5),АТС!$A$41:$F$784,5)+VLOOKUP($A885+ROUND((COLUMN()-2)/24,5),'Расчет сбытовых надбавок'!$B$2281:'Расчет сбытовых надбавок'!$G$3024,6)</f>
        <v>446.55</v>
      </c>
      <c r="E885" s="108">
        <f>VLOOKUP($A885+ROUND((COLUMN()-2)/24,5),АТС!$A$41:$F$784,5)+VLOOKUP($A885+ROUND((COLUMN()-2)/24,5),'Расчет сбытовых надбавок'!$B$2281:'Расчет сбытовых надбавок'!$G$3024,6)</f>
        <v>572.23</v>
      </c>
      <c r="F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08">
        <f>VLOOKUP($A885+ROUND((COLUMN()-2)/24,5),АТС!$A$41:$F$784,5)+VLOOKUP($A885+ROUND((COLUMN()-2)/24,5),'Расчет сбытовых надбавок'!$B$2281:'Расчет сбытовых надбавок'!$G$3024,6)</f>
        <v>190.82999999999998</v>
      </c>
      <c r="J885" s="108">
        <f>VLOOKUP($A885+ROUND((COLUMN()-2)/24,5),АТС!$A$41:$F$784,5)+VLOOKUP($A885+ROUND((COLUMN()-2)/24,5),'Расчет сбытовых надбавок'!$B$2281:'Расчет сбытовых надбавок'!$G$3024,6)</f>
        <v>315.65999999999997</v>
      </c>
      <c r="K885" s="108">
        <f>VLOOKUP($A885+ROUND((COLUMN()-2)/24,5),АТС!$A$41:$F$784,5)+VLOOKUP($A885+ROUND((COLUMN()-2)/24,5),'Расчет сбытовых надбавок'!$B$2281:'Расчет сбытовых надбавок'!$G$3024,6)</f>
        <v>350.62</v>
      </c>
      <c r="L885" s="108">
        <f>VLOOKUP($A885+ROUND((COLUMN()-2)/24,5),АТС!$A$41:$F$784,5)+VLOOKUP($A885+ROUND((COLUMN()-2)/24,5),'Расчет сбытовых надбавок'!$B$2281:'Расчет сбытовых надбавок'!$G$3024,6)</f>
        <v>364.71000000000004</v>
      </c>
      <c r="M885" s="108">
        <f>VLOOKUP($A885+ROUND((COLUMN()-2)/24,5),АТС!$A$41:$F$784,5)+VLOOKUP($A885+ROUND((COLUMN()-2)/24,5),'Расчет сбытовых надбавок'!$B$2281:'Расчет сбытовых надбавок'!$G$3024,6)</f>
        <v>285.92</v>
      </c>
      <c r="N885" s="108">
        <f>VLOOKUP($A885+ROUND((COLUMN()-2)/24,5),АТС!$A$41:$F$784,5)+VLOOKUP($A885+ROUND((COLUMN()-2)/24,5),'Расчет сбытовых надбавок'!$B$2281:'Расчет сбытовых надбавок'!$G$3024,6)</f>
        <v>388.67</v>
      </c>
      <c r="O885" s="108">
        <f>VLOOKUP($A885+ROUND((COLUMN()-2)/24,5),АТС!$A$41:$F$784,5)+VLOOKUP($A885+ROUND((COLUMN()-2)/24,5),'Расчет сбытовых надбавок'!$B$2281:'Расчет сбытовых надбавок'!$G$3024,6)</f>
        <v>394.75</v>
      </c>
      <c r="P885" s="108">
        <f>VLOOKUP($A885+ROUND((COLUMN()-2)/24,5),АТС!$A$41:$F$784,5)+VLOOKUP($A885+ROUND((COLUMN()-2)/24,5),'Расчет сбытовых надбавок'!$B$2281:'Расчет сбытовых надбавок'!$G$3024,6)</f>
        <v>538.63</v>
      </c>
      <c r="Q885" s="108">
        <f>VLOOKUP($A885+ROUND((COLUMN()-2)/24,5),АТС!$A$41:$F$784,5)+VLOOKUP($A885+ROUND((COLUMN()-2)/24,5),'Расчет сбытовых надбавок'!$B$2281:'Расчет сбытовых надбавок'!$G$3024,6)</f>
        <v>521.85</v>
      </c>
      <c r="R885" s="108">
        <f>VLOOKUP($A885+ROUND((COLUMN()-2)/24,5),АТС!$A$41:$F$784,5)+VLOOKUP($A885+ROUND((COLUMN()-2)/24,5),'Расчет сбытовых надбавок'!$B$2281:'Расчет сбытовых надбавок'!$G$3024,6)</f>
        <v>62.78</v>
      </c>
      <c r="S885" s="108">
        <f>VLOOKUP($A885+ROUND((COLUMN()-2)/24,5),АТС!$A$41:$F$784,5)+VLOOKUP($A885+ROUND((COLUMN()-2)/24,5),'Расчет сбытовых надбавок'!$B$2281:'Расчет сбытовых надбавок'!$G$3024,6)</f>
        <v>455.28000000000003</v>
      </c>
      <c r="T885" s="108">
        <f>VLOOKUP($A885+ROUND((COLUMN()-2)/24,5),АТС!$A$41:$F$784,5)+VLOOKUP($A885+ROUND((COLUMN()-2)/24,5),'Расчет сбытовых надбавок'!$B$2281:'Расчет сбытовых надбавок'!$G$3024,6)</f>
        <v>665.82999999999993</v>
      </c>
      <c r="U885" s="108">
        <f>VLOOKUP($A885+ROUND((COLUMN()-2)/24,5),АТС!$A$41:$F$784,5)+VLOOKUP($A885+ROUND((COLUMN()-2)/24,5),'Расчет сбытовых надбавок'!$B$2281:'Расчет сбытовых надбавок'!$G$3024,6)</f>
        <v>705.73</v>
      </c>
      <c r="V885" s="108">
        <f>VLOOKUP($A885+ROUND((COLUMN()-2)/24,5),АТС!$A$41:$F$784,5)+VLOOKUP($A885+ROUND((COLUMN()-2)/24,5),'Расчет сбытовых надбавок'!$B$2281:'Расчет сбытовых надбавок'!$G$3024,6)</f>
        <v>476.20000000000005</v>
      </c>
      <c r="W885" s="108">
        <f>VLOOKUP($A885+ROUND((COLUMN()-2)/24,5),АТС!$A$41:$F$784,5)+VLOOKUP($A885+ROUND((COLUMN()-2)/24,5),'Расчет сбытовых надбавок'!$B$2281:'Расчет сбытовых надбавок'!$G$3024,6)</f>
        <v>420.49</v>
      </c>
      <c r="X885" s="108">
        <f>VLOOKUP($A885+ROUND((COLUMN()-2)/24,5),АТС!$A$41:$F$784,5)+VLOOKUP($A885+ROUND((COLUMN()-2)/24,5),'Расчет сбытовых надбавок'!$B$2281:'Расчет сбытовых надбавок'!$G$3024,6)</f>
        <v>143.94999999999999</v>
      </c>
      <c r="Y885" s="108">
        <f>VLOOKUP($A885+ROUND((COLUMN()-2)/24,5),АТС!$A$41:$F$784,5)+VLOOKUP($A885+ROUND((COLUMN()-2)/24,5),'Расчет сбытовых надбавок'!$B$2281:'Расчет сбытовых надбавок'!$G$3024,6)</f>
        <v>83.84</v>
      </c>
    </row>
    <row r="886" spans="1:25" x14ac:dyDescent="0.2">
      <c r="A886" s="88">
        <f t="shared" si="23"/>
        <v>42000</v>
      </c>
      <c r="B886" s="108">
        <f>VLOOKUP($A886+ROUND((COLUMN()-2)/24,5),АТС!$A$41:$F$784,5)+VLOOKUP($A886+ROUND((COLUMN()-2)/24,5),'Расчет сбытовых надбавок'!$B$2281:'Расчет сбытовых надбавок'!$G$3024,6)</f>
        <v>199.28</v>
      </c>
      <c r="C886" s="108">
        <f>VLOOKUP($A886+ROUND((COLUMN()-2)/24,5),АТС!$A$41:$F$784,5)+VLOOKUP($A886+ROUND((COLUMN()-2)/24,5),'Расчет сбытовых надбавок'!$B$2281:'Расчет сбытовых надбавок'!$G$3024,6)</f>
        <v>418.82</v>
      </c>
      <c r="D886" s="108">
        <f>VLOOKUP($A886+ROUND((COLUMN()-2)/24,5),АТС!$A$41:$F$784,5)+VLOOKUP($A886+ROUND((COLUMN()-2)/24,5),'Расчет сбытовых надбавок'!$B$2281:'Расчет сбытовых надбавок'!$G$3024,6)</f>
        <v>141.46</v>
      </c>
      <c r="E886" s="108">
        <f>VLOOKUP($A886+ROUND((COLUMN()-2)/24,5),АТС!$A$41:$F$784,5)+VLOOKUP($A886+ROUND((COLUMN()-2)/24,5),'Расчет сбытовых надбавок'!$B$2281:'Расчет сбытовых надбавок'!$G$3024,6)</f>
        <v>207.3</v>
      </c>
      <c r="F886" s="108">
        <f>VLOOKUP($A886+ROUND((COLUMN()-2)/24,5),АТС!$A$41:$F$784,5)+VLOOKUP($A886+ROUND((COLUMN()-2)/24,5),'Расчет сбытовых надбавок'!$B$2281:'Расчет сбытовых надбавок'!$G$3024,6)</f>
        <v>5.5699999999999994</v>
      </c>
      <c r="G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08">
        <f>VLOOKUP($A886+ROUND((COLUMN()-2)/24,5),АТС!$A$41:$F$784,5)+VLOOKUP($A886+ROUND((COLUMN()-2)/24,5),'Расчет сбытовых надбавок'!$B$2281:'Расчет сбытовых надбавок'!$G$3024,6)</f>
        <v>38.65</v>
      </c>
      <c r="I886" s="108">
        <f>VLOOKUP($A886+ROUND((COLUMN()-2)/24,5),АТС!$A$41:$F$784,5)+VLOOKUP($A886+ROUND((COLUMN()-2)/24,5),'Расчет сбытовых надбавок'!$B$2281:'Расчет сбытовых надбавок'!$G$3024,6)</f>
        <v>28.080000000000002</v>
      </c>
      <c r="J886" s="108">
        <f>VLOOKUP($A886+ROUND((COLUMN()-2)/24,5),АТС!$A$41:$F$784,5)+VLOOKUP($A886+ROUND((COLUMN()-2)/24,5),'Расчет сбытовых надбавок'!$B$2281:'Расчет сбытовых надбавок'!$G$3024,6)</f>
        <v>0.01</v>
      </c>
      <c r="K886" s="108">
        <f>VLOOKUP($A886+ROUND((COLUMN()-2)/24,5),АТС!$A$41:$F$784,5)+VLOOKUP($A886+ROUND((COLUMN()-2)/24,5),'Расчет сбытовых надбавок'!$B$2281:'Расчет сбытовых надбавок'!$G$3024,6)</f>
        <v>17.540000000000003</v>
      </c>
      <c r="L886" s="108">
        <f>VLOOKUP($A886+ROUND((COLUMN()-2)/24,5),АТС!$A$41:$F$784,5)+VLOOKUP($A886+ROUND((COLUMN()-2)/24,5),'Расчет сбытовых надбавок'!$B$2281:'Расчет сбытовых надбавок'!$G$3024,6)</f>
        <v>304.93</v>
      </c>
      <c r="M886" s="108">
        <f>VLOOKUP($A886+ROUND((COLUMN()-2)/24,5),АТС!$A$41:$F$784,5)+VLOOKUP($A886+ROUND((COLUMN()-2)/24,5),'Расчет сбытовых надбавок'!$B$2281:'Расчет сбытовых надбавок'!$G$3024,6)</f>
        <v>306.89999999999998</v>
      </c>
      <c r="N886" s="108">
        <f>VLOOKUP($A886+ROUND((COLUMN()-2)/24,5),АТС!$A$41:$F$784,5)+VLOOKUP($A886+ROUND((COLUMN()-2)/24,5),'Расчет сбытовых надбавок'!$B$2281:'Расчет сбытовых надбавок'!$G$3024,6)</f>
        <v>76.64</v>
      </c>
      <c r="O886" s="108">
        <f>VLOOKUP($A886+ROUND((COLUMN()-2)/24,5),АТС!$A$41:$F$784,5)+VLOOKUP($A886+ROUND((COLUMN()-2)/24,5),'Расчет сбытовых надбавок'!$B$2281:'Расчет сбытовых надбавок'!$G$3024,6)</f>
        <v>288.35000000000002</v>
      </c>
      <c r="P886" s="108">
        <f>VLOOKUP($A886+ROUND((COLUMN()-2)/24,5),АТС!$A$41:$F$784,5)+VLOOKUP($A886+ROUND((COLUMN()-2)/24,5),'Расчет сбытовых надбавок'!$B$2281:'Расчет сбытовых надбавок'!$G$3024,6)</f>
        <v>235.69</v>
      </c>
      <c r="Q886" s="108">
        <f>VLOOKUP($A886+ROUND((COLUMN()-2)/24,5),АТС!$A$41:$F$784,5)+VLOOKUP($A886+ROUND((COLUMN()-2)/24,5),'Расчет сбытовых надбавок'!$B$2281:'Расчет сбытовых надбавок'!$G$3024,6)</f>
        <v>220.06</v>
      </c>
      <c r="R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S886" s="108">
        <f>VLOOKUP($A886+ROUND((COLUMN()-2)/24,5),АТС!$A$41:$F$784,5)+VLOOKUP($A886+ROUND((COLUMN()-2)/24,5),'Расчет сбытовых надбавок'!$B$2281:'Расчет сбытовых надбавок'!$G$3024,6)</f>
        <v>216.59</v>
      </c>
      <c r="T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U886" s="108">
        <f>VLOOKUP($A886+ROUND((COLUMN()-2)/24,5),АТС!$A$41:$F$784,5)+VLOOKUP($A886+ROUND((COLUMN()-2)/24,5),'Расчет сбытовых надбавок'!$B$2281:'Расчет сбытовых надбавок'!$G$3024,6)</f>
        <v>66.209999999999994</v>
      </c>
      <c r="V886" s="108">
        <f>VLOOKUP($A886+ROUND((COLUMN()-2)/24,5),АТС!$A$41:$F$784,5)+VLOOKUP($A886+ROUND((COLUMN()-2)/24,5),'Расчет сбытовых надбавок'!$B$2281:'Расчет сбытовых надбавок'!$G$3024,6)</f>
        <v>342.53999999999996</v>
      </c>
      <c r="W886" s="108">
        <f>VLOOKUP($A886+ROUND((COLUMN()-2)/24,5),АТС!$A$41:$F$784,5)+VLOOKUP($A886+ROUND((COLUMN()-2)/24,5),'Расчет сбытовых надбавок'!$B$2281:'Расчет сбытовых надбавок'!$G$3024,6)</f>
        <v>611.68999999999994</v>
      </c>
      <c r="X886" s="108">
        <f>VLOOKUP($A886+ROUND((COLUMN()-2)/24,5),АТС!$A$41:$F$784,5)+VLOOKUP($A886+ROUND((COLUMN()-2)/24,5),'Расчет сбытовых надбавок'!$B$2281:'Расчет сбытовых надбавок'!$G$3024,6)</f>
        <v>342</v>
      </c>
      <c r="Y886" s="108">
        <f>VLOOKUP($A886+ROUND((COLUMN()-2)/24,5),АТС!$A$41:$F$784,5)+VLOOKUP($A886+ROUND((COLUMN()-2)/24,5),'Расчет сбытовых надбавок'!$B$2281:'Расчет сбытовых надбавок'!$G$3024,6)</f>
        <v>274.89</v>
      </c>
    </row>
    <row r="887" spans="1:25" x14ac:dyDescent="0.2">
      <c r="A887" s="88">
        <f t="shared" si="23"/>
        <v>42001</v>
      </c>
      <c r="B887" s="108">
        <f>VLOOKUP($A887+ROUND((COLUMN()-2)/24,5),АТС!$A$41:$F$784,5)+VLOOKUP($A887+ROUND((COLUMN()-2)/24,5),'Расчет сбытовых надбавок'!$B$2281:'Расчет сбытовых надбавок'!$G$3024,6)</f>
        <v>429.05</v>
      </c>
      <c r="C887" s="108">
        <f>VLOOKUP($A887+ROUND((COLUMN()-2)/24,5),АТС!$A$41:$F$784,5)+VLOOKUP($A887+ROUND((COLUMN()-2)/24,5),'Расчет сбытовых надбавок'!$B$2281:'Расчет сбытовых надбавок'!$G$3024,6)</f>
        <v>155.88999999999999</v>
      </c>
      <c r="D887" s="108">
        <f>VLOOKUP($A887+ROUND((COLUMN()-2)/24,5),АТС!$A$41:$F$784,5)+VLOOKUP($A887+ROUND((COLUMN()-2)/24,5),'Расчет сбытовых надбавок'!$B$2281:'Расчет сбытовых надбавок'!$G$3024,6)</f>
        <v>217.23</v>
      </c>
      <c r="E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F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08">
        <f>VLOOKUP($A887+ROUND((COLUMN()-2)/24,5),АТС!$A$41:$F$784,5)+VLOOKUP($A887+ROUND((COLUMN()-2)/24,5),'Расчет сбытовых надбавок'!$B$2281:'Расчет сбытовых надбавок'!$G$3024,6)</f>
        <v>127.46</v>
      </c>
      <c r="H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I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8">
        <f>VLOOKUP($A887+ROUND((COLUMN()-2)/24,5),АТС!$A$41:$F$784,5)+VLOOKUP($A887+ROUND((COLUMN()-2)/24,5),'Расчет сбытовых надбавок'!$B$2281:'Расчет сбытовых надбавок'!$G$3024,6)</f>
        <v>377.38</v>
      </c>
      <c r="K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L887" s="108">
        <f>VLOOKUP($A887+ROUND((COLUMN()-2)/24,5),АТС!$A$41:$F$784,5)+VLOOKUP($A887+ROUND((COLUMN()-2)/24,5),'Расчет сбытовых надбавок'!$B$2281:'Расчет сбытовых надбавок'!$G$3024,6)</f>
        <v>91.460000000000008</v>
      </c>
      <c r="M887" s="108">
        <f>VLOOKUP($A887+ROUND((COLUMN()-2)/24,5),АТС!$A$41:$F$784,5)+VLOOKUP($A887+ROUND((COLUMN()-2)/24,5),'Расчет сбытовых надбавок'!$B$2281:'Расчет сбытовых надбавок'!$G$3024,6)</f>
        <v>89.56</v>
      </c>
      <c r="N887" s="108">
        <f>VLOOKUP($A887+ROUND((COLUMN()-2)/24,5),АТС!$A$41:$F$784,5)+VLOOKUP($A887+ROUND((COLUMN()-2)/24,5),'Расчет сбытовых надбавок'!$B$2281:'Расчет сбытовых надбавок'!$G$3024,6)</f>
        <v>83.78</v>
      </c>
      <c r="O887" s="108">
        <f>VLOOKUP($A887+ROUND((COLUMN()-2)/24,5),АТС!$A$41:$F$784,5)+VLOOKUP($A887+ROUND((COLUMN()-2)/24,5),'Расчет сбытовых надбавок'!$B$2281:'Расчет сбытовых надбавок'!$G$3024,6)</f>
        <v>94.21</v>
      </c>
      <c r="P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Q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R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S887" s="108">
        <f>VLOOKUP($A887+ROUND((COLUMN()-2)/24,5),АТС!$A$41:$F$784,5)+VLOOKUP($A887+ROUND((COLUMN()-2)/24,5),'Расчет сбытовых надбавок'!$B$2281:'Расчет сбытовых надбавок'!$G$3024,6)</f>
        <v>283.62</v>
      </c>
      <c r="T887" s="108">
        <f>VLOOKUP($A887+ROUND((COLUMN()-2)/24,5),АТС!$A$41:$F$784,5)+VLOOKUP($A887+ROUND((COLUMN()-2)/24,5),'Расчет сбытовых надбавок'!$B$2281:'Расчет сбытовых надбавок'!$G$3024,6)</f>
        <v>336.03999999999996</v>
      </c>
      <c r="U887" s="108">
        <f>VLOOKUP($A887+ROUND((COLUMN()-2)/24,5),АТС!$A$41:$F$784,5)+VLOOKUP($A887+ROUND((COLUMN()-2)/24,5),'Расчет сбытовых надбавок'!$B$2281:'Расчет сбытовых надбавок'!$G$3024,6)</f>
        <v>64.25</v>
      </c>
      <c r="V887" s="108">
        <f>VLOOKUP($A887+ROUND((COLUMN()-2)/24,5),АТС!$A$41:$F$784,5)+VLOOKUP($A887+ROUND((COLUMN()-2)/24,5),'Расчет сбытовых надбавок'!$B$2281:'Расчет сбытовых надбавок'!$G$3024,6)</f>
        <v>155.38</v>
      </c>
      <c r="W887" s="108">
        <f>VLOOKUP($A887+ROUND((COLUMN()-2)/24,5),АТС!$A$41:$F$784,5)+VLOOKUP($A887+ROUND((COLUMN()-2)/24,5),'Расчет сбытовых надбавок'!$B$2281:'Расчет сбытовых надбавок'!$G$3024,6)</f>
        <v>355.53999999999996</v>
      </c>
      <c r="X887" s="108">
        <f>VLOOKUP($A887+ROUND((COLUMN()-2)/24,5),АТС!$A$41:$F$784,5)+VLOOKUP($A887+ROUND((COLUMN()-2)/24,5),'Расчет сбытовых надбавок'!$B$2281:'Расчет сбытовых надбавок'!$G$3024,6)</f>
        <v>739.04</v>
      </c>
      <c r="Y887" s="108">
        <f>VLOOKUP($A887+ROUND((COLUMN()-2)/24,5),АТС!$A$41:$F$784,5)+VLOOKUP($A887+ROUND((COLUMN()-2)/24,5),'Расчет сбытовых надбавок'!$B$2281:'Расчет сбытовых надбавок'!$G$3024,6)</f>
        <v>768.12</v>
      </c>
    </row>
    <row r="888" spans="1:25" x14ac:dyDescent="0.2">
      <c r="A888" s="88">
        <f t="shared" si="23"/>
        <v>42002</v>
      </c>
      <c r="B888" s="108">
        <f>VLOOKUP($A888+ROUND((COLUMN()-2)/24,5),АТС!$A$41:$F$784,5)+VLOOKUP($A888+ROUND((COLUMN()-2)/24,5),'Расчет сбытовых надбавок'!$B$2281:'Расчет сбытовых надбавок'!$G$3024,6)</f>
        <v>422.02</v>
      </c>
      <c r="C888" s="108">
        <f>VLOOKUP($A888+ROUND((COLUMN()-2)/24,5),АТС!$A$41:$F$784,5)+VLOOKUP($A888+ROUND((COLUMN()-2)/24,5),'Расчет сбытовых надбавок'!$B$2281:'Расчет сбытовых надбавок'!$G$3024,6)</f>
        <v>479.9</v>
      </c>
      <c r="D888" s="108">
        <f>VLOOKUP($A888+ROUND((COLUMN()-2)/24,5),АТС!$A$41:$F$784,5)+VLOOKUP($A888+ROUND((COLUMN()-2)/24,5),'Расчет сбытовых надбавок'!$B$2281:'Расчет сбытовых надбавок'!$G$3024,6)</f>
        <v>477.2</v>
      </c>
      <c r="E888" s="108">
        <f>VLOOKUP($A888+ROUND((COLUMN()-2)/24,5),АТС!$A$41:$F$784,5)+VLOOKUP($A888+ROUND((COLUMN()-2)/24,5),'Расчет сбытовых надбавок'!$B$2281:'Расчет сбытовых надбавок'!$G$3024,6)</f>
        <v>42.59</v>
      </c>
      <c r="F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08">
        <f>VLOOKUP($A888+ROUND((COLUMN()-2)/24,5),АТС!$A$41:$F$784,5)+VLOOKUP($A888+ROUND((COLUMN()-2)/24,5),'Расчет сбытовых надбавок'!$B$2281:'Расчет сбытовых надбавок'!$G$3024,6)</f>
        <v>130.35</v>
      </c>
      <c r="I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N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8">
        <f>VLOOKUP($A888+ROUND((COLUMN()-2)/24,5),АТС!$A$41:$F$784,5)+VLOOKUP($A888+ROUND((COLUMN()-2)/24,5),'Расчет сбытовых надбавок'!$B$2281:'Расчет сбытовых надбавок'!$G$3024,6)</f>
        <v>0.01</v>
      </c>
      <c r="P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Q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08">
        <f>VLOOKUP($A888+ROUND((COLUMN()-2)/24,5),АТС!$A$41:$F$784,5)+VLOOKUP($A888+ROUND((COLUMN()-2)/24,5),'Расчет сбытовых надбавок'!$B$2281:'Расчет сбытовых надбавок'!$G$3024,6)</f>
        <v>0.01</v>
      </c>
      <c r="S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8">
        <f>VLOOKUP($A888+ROUND((COLUMN()-2)/24,5),АТС!$A$41:$F$784,5)+VLOOKUP($A888+ROUND((COLUMN()-2)/24,5),'Расчет сбытовых надбавок'!$B$2281:'Расчет сбытовых надбавок'!$G$3024,6)</f>
        <v>0.03</v>
      </c>
      <c r="V888" s="108">
        <f>VLOOKUP($A888+ROUND((COLUMN()-2)/24,5),АТС!$A$41:$F$784,5)+VLOOKUP($A888+ROUND((COLUMN()-2)/24,5),'Расчет сбытовых надбавок'!$B$2281:'Расчет сбытовых надбавок'!$G$3024,6)</f>
        <v>119.72</v>
      </c>
      <c r="W888" s="108">
        <f>VLOOKUP($A888+ROUND((COLUMN()-2)/24,5),АТС!$A$41:$F$784,5)+VLOOKUP($A888+ROUND((COLUMN()-2)/24,5),'Расчет сбытовых надбавок'!$B$2281:'Расчет сбытовых надбавок'!$G$3024,6)</f>
        <v>207.67000000000002</v>
      </c>
      <c r="X888" s="108">
        <f>VLOOKUP($A888+ROUND((COLUMN()-2)/24,5),АТС!$A$41:$F$784,5)+VLOOKUP($A888+ROUND((COLUMN()-2)/24,5),'Расчет сбытовых надбавок'!$B$2281:'Расчет сбытовых надбавок'!$G$3024,6)</f>
        <v>302.87</v>
      </c>
      <c r="Y888" s="108">
        <f>VLOOKUP($A888+ROUND((COLUMN()-2)/24,5),АТС!$A$41:$F$784,5)+VLOOKUP($A888+ROUND((COLUMN()-2)/24,5),'Расчет сбытовых надбавок'!$B$2281:'Расчет сбытовых надбавок'!$G$3024,6)</f>
        <v>103.43</v>
      </c>
    </row>
    <row r="889" spans="1:25" x14ac:dyDescent="0.2">
      <c r="A889" s="88">
        <f t="shared" si="23"/>
        <v>42003</v>
      </c>
      <c r="B889" s="108">
        <f>VLOOKUP($A889+ROUND((COLUMN()-2)/24,5),АТС!$A$41:$F$784,5)+VLOOKUP($A889+ROUND((COLUMN()-2)/24,5),'Расчет сбытовых надбавок'!$B$2281:'Расчет сбытовых надбавок'!$G$3024,6)</f>
        <v>450.7</v>
      </c>
      <c r="C889" s="108">
        <f>VLOOKUP($A889+ROUND((COLUMN()-2)/24,5),АТС!$A$41:$F$784,5)+VLOOKUP($A889+ROUND((COLUMN()-2)/24,5),'Расчет сбытовых надбавок'!$B$2281:'Расчет сбытовых надбавок'!$G$3024,6)</f>
        <v>578.07999999999993</v>
      </c>
      <c r="D889" s="108">
        <f>VLOOKUP($A889+ROUND((COLUMN()-2)/24,5),АТС!$A$41:$F$784,5)+VLOOKUP($A889+ROUND((COLUMN()-2)/24,5),'Расчет сбытовых надбавок'!$B$2281:'Расчет сбытовых надбавок'!$G$3024,6)</f>
        <v>128.46</v>
      </c>
      <c r="E889" s="108">
        <f>VLOOKUP($A889+ROUND((COLUMN()-2)/24,5),АТС!$A$41:$F$784,5)+VLOOKUP($A889+ROUND((COLUMN()-2)/24,5),'Расчет сбытовых надбавок'!$B$2281:'Расчет сбытовых надбавок'!$G$3024,6)</f>
        <v>129.28</v>
      </c>
      <c r="F889" s="108">
        <f>VLOOKUP($A889+ROUND((COLUMN()-2)/24,5),АТС!$A$41:$F$784,5)+VLOOKUP($A889+ROUND((COLUMN()-2)/24,5),'Расчет сбытовых надбавок'!$B$2281:'Расчет сбытовых надбавок'!$G$3024,6)</f>
        <v>71.67</v>
      </c>
      <c r="G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8">
        <f>VLOOKUP($A889+ROUND((COLUMN()-2)/24,5),АТС!$A$41:$F$784,5)+VLOOKUP($A889+ROUND((COLUMN()-2)/24,5),'Расчет сбытовых надбавок'!$B$2281:'Расчет сбытовых надбавок'!$G$3024,6)</f>
        <v>69.05</v>
      </c>
      <c r="I889" s="108">
        <f>VLOOKUP($A889+ROUND((COLUMN()-2)/24,5),АТС!$A$41:$F$784,5)+VLOOKUP($A889+ROUND((COLUMN()-2)/24,5),'Расчет сбытовых надбавок'!$B$2281:'Расчет сбытовых надбавок'!$G$3024,6)</f>
        <v>180.11</v>
      </c>
      <c r="J889" s="108">
        <f>VLOOKUP($A889+ROUND((COLUMN()-2)/24,5),АТС!$A$41:$F$784,5)+VLOOKUP($A889+ROUND((COLUMN()-2)/24,5),'Расчет сбытовых надбавок'!$B$2281:'Расчет сбытовых надбавок'!$G$3024,6)</f>
        <v>235.78</v>
      </c>
      <c r="K889" s="108">
        <f>VLOOKUP($A889+ROUND((COLUMN()-2)/24,5),АТС!$A$41:$F$784,5)+VLOOKUP($A889+ROUND((COLUMN()-2)/24,5),'Расчет сбытовых надбавок'!$B$2281:'Расчет сбытовых надбавок'!$G$3024,6)</f>
        <v>246.47</v>
      </c>
      <c r="L889" s="108">
        <f>VLOOKUP($A889+ROUND((COLUMN()-2)/24,5),АТС!$A$41:$F$784,5)+VLOOKUP($A889+ROUND((COLUMN()-2)/24,5),'Расчет сбытовых надбавок'!$B$2281:'Расчет сбытовых надбавок'!$G$3024,6)</f>
        <v>266.58</v>
      </c>
      <c r="M889" s="108">
        <f>VLOOKUP($A889+ROUND((COLUMN()-2)/24,5),АТС!$A$41:$F$784,5)+VLOOKUP($A889+ROUND((COLUMN()-2)/24,5),'Расчет сбытовых надбавок'!$B$2281:'Расчет сбытовых надбавок'!$G$3024,6)</f>
        <v>272.83000000000004</v>
      </c>
      <c r="N889" s="108">
        <f>VLOOKUP($A889+ROUND((COLUMN()-2)/24,5),АТС!$A$41:$F$784,5)+VLOOKUP($A889+ROUND((COLUMN()-2)/24,5),'Расчет сбытовых надбавок'!$B$2281:'Расчет сбытовых надбавок'!$G$3024,6)</f>
        <v>349.15</v>
      </c>
      <c r="O889" s="108">
        <f>VLOOKUP($A889+ROUND((COLUMN()-2)/24,5),АТС!$A$41:$F$784,5)+VLOOKUP($A889+ROUND((COLUMN()-2)/24,5),'Расчет сбытовых надбавок'!$B$2281:'Расчет сбытовых надбавок'!$G$3024,6)</f>
        <v>390.01</v>
      </c>
      <c r="P889" s="108">
        <f>VLOOKUP($A889+ROUND((COLUMN()-2)/24,5),АТС!$A$41:$F$784,5)+VLOOKUP($A889+ROUND((COLUMN()-2)/24,5),'Расчет сбытовых надбавок'!$B$2281:'Расчет сбытовых надбавок'!$G$3024,6)</f>
        <v>407.45</v>
      </c>
      <c r="Q889" s="108">
        <f>VLOOKUP($A889+ROUND((COLUMN()-2)/24,5),АТС!$A$41:$F$784,5)+VLOOKUP($A889+ROUND((COLUMN()-2)/24,5),'Расчет сбытовых надбавок'!$B$2281:'Расчет сбытовых надбавок'!$G$3024,6)</f>
        <v>409.07</v>
      </c>
      <c r="R889" s="108">
        <f>VLOOKUP($A889+ROUND((COLUMN()-2)/24,5),АТС!$A$41:$F$784,5)+VLOOKUP($A889+ROUND((COLUMN()-2)/24,5),'Расчет сбытовых надбавок'!$B$2281:'Расчет сбытовых надбавок'!$G$3024,6)</f>
        <v>164.6</v>
      </c>
      <c r="S889" s="108">
        <f>VLOOKUP($A889+ROUND((COLUMN()-2)/24,5),АТС!$A$41:$F$784,5)+VLOOKUP($A889+ROUND((COLUMN()-2)/24,5),'Расчет сбытовых надбавок'!$B$2281:'Расчет сбытовых надбавок'!$G$3024,6)</f>
        <v>461.56</v>
      </c>
      <c r="T889" s="108">
        <f>VLOOKUP($A889+ROUND((COLUMN()-2)/24,5),АТС!$A$41:$F$784,5)+VLOOKUP($A889+ROUND((COLUMN()-2)/24,5),'Расчет сбытовых надбавок'!$B$2281:'Расчет сбытовых надбавок'!$G$3024,6)</f>
        <v>532</v>
      </c>
      <c r="U889" s="108">
        <f>VLOOKUP($A889+ROUND((COLUMN()-2)/24,5),АТС!$A$41:$F$784,5)+VLOOKUP($A889+ROUND((COLUMN()-2)/24,5),'Расчет сбытовых надбавок'!$B$2281:'Расчет сбытовых надбавок'!$G$3024,6)</f>
        <v>539.82999999999993</v>
      </c>
      <c r="V889" s="108">
        <f>VLOOKUP($A889+ROUND((COLUMN()-2)/24,5),АТС!$A$41:$F$784,5)+VLOOKUP($A889+ROUND((COLUMN()-2)/24,5),'Расчет сбытовых надбавок'!$B$2281:'Расчет сбытовых надбавок'!$G$3024,6)</f>
        <v>525.47</v>
      </c>
      <c r="W889" s="108">
        <f>VLOOKUP($A889+ROUND((COLUMN()-2)/24,5),АТС!$A$41:$F$784,5)+VLOOKUP($A889+ROUND((COLUMN()-2)/24,5),'Расчет сбытовых надбавок'!$B$2281:'Расчет сбытовых надбавок'!$G$3024,6)</f>
        <v>530.78</v>
      </c>
      <c r="X889" s="108">
        <f>VLOOKUP($A889+ROUND((COLUMN()-2)/24,5),АТС!$A$41:$F$784,5)+VLOOKUP($A889+ROUND((COLUMN()-2)/24,5),'Расчет сбытовых надбавок'!$B$2281:'Расчет сбытовых надбавок'!$G$3024,6)</f>
        <v>532.80000000000007</v>
      </c>
      <c r="Y889" s="108">
        <f>VLOOKUP($A889+ROUND((COLUMN()-2)/24,5),АТС!$A$41:$F$784,5)+VLOOKUP($A889+ROUND((COLUMN()-2)/24,5),'Расчет сбытовых надбавок'!$B$2281:'Расчет сбытовых надбавок'!$G$3024,6)</f>
        <v>144.65</v>
      </c>
    </row>
    <row r="890" spans="1:25" x14ac:dyDescent="0.2">
      <c r="A890" s="88">
        <f t="shared" si="23"/>
        <v>42004</v>
      </c>
      <c r="B890" s="108">
        <f>VLOOKUP($A890+ROUND((COLUMN()-2)/24,5),АТС!$A$41:$F$784,5)+VLOOKUP($A890+ROUND((COLUMN()-2)/24,5),'Расчет сбытовых надбавок'!$B$2281:'Расчет сбытовых надбавок'!$G$3024,6)</f>
        <v>20.39</v>
      </c>
      <c r="C890" s="108">
        <f>VLOOKUP($A890+ROUND((COLUMN()-2)/24,5),АТС!$A$41:$F$784,5)+VLOOKUP($A890+ROUND((COLUMN()-2)/24,5),'Расчет сбытовых надбавок'!$B$2281:'Расчет сбытовых надбавок'!$G$3024,6)</f>
        <v>21.83</v>
      </c>
      <c r="D890" s="108">
        <f>VLOOKUP($A890+ROUND((COLUMN()-2)/24,5),АТС!$A$41:$F$784,5)+VLOOKUP($A890+ROUND((COLUMN()-2)/24,5),'Расчет сбытовых надбавок'!$B$2281:'Расчет сбытовых надбавок'!$G$3024,6)</f>
        <v>52.68</v>
      </c>
      <c r="E890" s="108">
        <f>VLOOKUP($A890+ROUND((COLUMN()-2)/24,5),АТС!$A$41:$F$784,5)+VLOOKUP($A890+ROUND((COLUMN()-2)/24,5),'Расчет сбытовых надбавок'!$B$2281:'Расчет сбытовых надбавок'!$G$3024,6)</f>
        <v>6.77</v>
      </c>
      <c r="F890" s="108">
        <f>VLOOKUP($A890+ROUND((COLUMN()-2)/24,5),АТС!$A$41:$F$784,5)+VLOOKUP($A890+ROUND((COLUMN()-2)/24,5),'Расчет сбытовых надбавок'!$B$2281:'Расчет сбытовых надбавок'!$G$3024,6)</f>
        <v>39.89</v>
      </c>
      <c r="G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8">
        <f>VLOOKUP($A890+ROUND((COLUMN()-2)/24,5),АТС!$A$41:$F$784,5)+VLOOKUP($A890+ROUND((COLUMN()-2)/24,5),'Расчет сбытовых надбавок'!$B$2281:'Расчет сбытовых надбавок'!$G$3024,6)</f>
        <v>192.96</v>
      </c>
      <c r="J890" s="108">
        <f>VLOOKUP($A890+ROUND((COLUMN()-2)/24,5),АТС!$A$41:$F$784,5)+VLOOKUP($A890+ROUND((COLUMN()-2)/24,5),'Расчет сбытовых надбавок'!$B$2281:'Расчет сбытовых надбавок'!$G$3024,6)</f>
        <v>260.55</v>
      </c>
      <c r="K890" s="108">
        <f>VLOOKUP($A890+ROUND((COLUMN()-2)/24,5),АТС!$A$41:$F$784,5)+VLOOKUP($A890+ROUND((COLUMN()-2)/24,5),'Расчет сбытовых надбавок'!$B$2281:'Расчет сбытовых надбавок'!$G$3024,6)</f>
        <v>350.39</v>
      </c>
      <c r="L890" s="108">
        <f>VLOOKUP($A890+ROUND((COLUMN()-2)/24,5),АТС!$A$41:$F$784,5)+VLOOKUP($A890+ROUND((COLUMN()-2)/24,5),'Расчет сбытовых надбавок'!$B$2281:'Расчет сбытовых надбавок'!$G$3024,6)</f>
        <v>498.68</v>
      </c>
      <c r="M890" s="108">
        <f>VLOOKUP($A890+ROUND((COLUMN()-2)/24,5),АТС!$A$41:$F$784,5)+VLOOKUP($A890+ROUND((COLUMN()-2)/24,5),'Расчет сбытовых надбавок'!$B$2281:'Расчет сбытовых надбавок'!$G$3024,6)</f>
        <v>217.54</v>
      </c>
      <c r="N890" s="108">
        <f>VLOOKUP($A890+ROUND((COLUMN()-2)/24,5),АТС!$A$41:$F$784,5)+VLOOKUP($A890+ROUND((COLUMN()-2)/24,5),'Расчет сбытовых надбавок'!$B$2281:'Расчет сбытовых надбавок'!$G$3024,6)</f>
        <v>250.10999999999999</v>
      </c>
      <c r="O890" s="108">
        <f>VLOOKUP($A890+ROUND((COLUMN()-2)/24,5),АТС!$A$41:$F$784,5)+VLOOKUP($A890+ROUND((COLUMN()-2)/24,5),'Расчет сбытовых надбавок'!$B$2281:'Расчет сбытовых надбавок'!$G$3024,6)</f>
        <v>200.85999999999999</v>
      </c>
      <c r="P890" s="108">
        <f>VLOOKUP($A890+ROUND((COLUMN()-2)/24,5),АТС!$A$41:$F$784,5)+VLOOKUP($A890+ROUND((COLUMN()-2)/24,5),'Расчет сбытовых надбавок'!$B$2281:'Расчет сбытовых надбавок'!$G$3024,6)</f>
        <v>574.17999999999995</v>
      </c>
      <c r="Q890" s="108">
        <f>VLOOKUP($A890+ROUND((COLUMN()-2)/24,5),АТС!$A$41:$F$784,5)+VLOOKUP($A890+ROUND((COLUMN()-2)/24,5),'Расчет сбытовых надбавок'!$B$2281:'Расчет сбытовых надбавок'!$G$3024,6)</f>
        <v>493.10999999999996</v>
      </c>
      <c r="R890" s="108">
        <f>VLOOKUP($A890+ROUND((COLUMN()-2)/24,5),АТС!$A$41:$F$784,5)+VLOOKUP($A890+ROUND((COLUMN()-2)/24,5),'Расчет сбытовых надбавок'!$B$2281:'Расчет сбытовых надбавок'!$G$3024,6)</f>
        <v>179.25</v>
      </c>
      <c r="S890" s="108">
        <f>VLOOKUP($A890+ROUND((COLUMN()-2)/24,5),АТС!$A$41:$F$784,5)+VLOOKUP($A890+ROUND((COLUMN()-2)/24,5),'Расчет сбытовых надбавок'!$B$2281:'Расчет сбытовых надбавок'!$G$3024,6)</f>
        <v>190.63</v>
      </c>
      <c r="T890" s="108">
        <f>VLOOKUP($A890+ROUND((COLUMN()-2)/24,5),АТС!$A$41:$F$784,5)+VLOOKUP($A890+ROUND((COLUMN()-2)/24,5),'Расчет сбытовых надбавок'!$B$2281:'Расчет сбытовых надбавок'!$G$3024,6)</f>
        <v>275.42</v>
      </c>
      <c r="U890" s="108">
        <f>VLOOKUP($A890+ROUND((COLUMN()-2)/24,5),АТС!$A$41:$F$784,5)+VLOOKUP($A890+ROUND((COLUMN()-2)/24,5),'Расчет сбытовых надбавок'!$B$2281:'Расчет сбытовых надбавок'!$G$3024,6)</f>
        <v>379.7</v>
      </c>
      <c r="V890" s="108">
        <f>VLOOKUP($A890+ROUND((COLUMN()-2)/24,5),АТС!$A$41:$F$784,5)+VLOOKUP($A890+ROUND((COLUMN()-2)/24,5),'Расчет сбытовых надбавок'!$B$2281:'Расчет сбытовых надбавок'!$G$3024,6)</f>
        <v>370.9</v>
      </c>
      <c r="W890" s="108">
        <f>VLOOKUP($A890+ROUND((COLUMN()-2)/24,5),АТС!$A$41:$F$784,5)+VLOOKUP($A890+ROUND((COLUMN()-2)/24,5),'Расчет сбытовых надбавок'!$B$2281:'Расчет сбытовых надбавок'!$G$3024,6)</f>
        <v>487.62</v>
      </c>
      <c r="X890" s="108">
        <f>VLOOKUP($A890+ROUND((COLUMN()-2)/24,5),АТС!$A$41:$F$784,5)+VLOOKUP($A890+ROUND((COLUMN()-2)/24,5),'Расчет сбытовых надбавок'!$B$2281:'Расчет сбытовых надбавок'!$G$3024,6)</f>
        <v>184.14000000000001</v>
      </c>
      <c r="Y890" s="108">
        <f>VLOOKUP($A890+ROUND((COLUMN()-2)/24,5),АТС!$A$41:$F$784,5)+VLOOKUP($A890+ROUND((COLUMN()-2)/24,5),'Расчет сбытовых надбавок'!$B$2281:'Расчет сбытовых надбавок'!$G$3024,6)</f>
        <v>46.95</v>
      </c>
    </row>
    <row r="891" spans="1:25" x14ac:dyDescent="0.2">
      <c r="A891" s="94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</row>
    <row r="892" spans="1:25" ht="21.75" customHeight="1" x14ac:dyDescent="0.2">
      <c r="A892" s="214" t="s">
        <v>167</v>
      </c>
      <c r="B892" s="214"/>
      <c r="C892" s="214"/>
      <c r="D892" s="214"/>
      <c r="E892" s="214"/>
      <c r="F892" s="214"/>
      <c r="G892" s="214"/>
      <c r="H892" s="214"/>
      <c r="I892" s="214"/>
      <c r="J892" s="214"/>
      <c r="K892" s="214"/>
      <c r="L892" s="189" t="s">
        <v>100</v>
      </c>
      <c r="M892" s="189"/>
      <c r="N892" s="189" t="s">
        <v>101</v>
      </c>
      <c r="O892" s="189"/>
      <c r="P892" s="189" t="s">
        <v>102</v>
      </c>
      <c r="Q892" s="189"/>
      <c r="R892" s="189" t="s">
        <v>103</v>
      </c>
      <c r="S892" s="189"/>
      <c r="T892" s="109"/>
      <c r="U892" s="109"/>
      <c r="V892" s="109"/>
      <c r="W892" s="109"/>
      <c r="X892" s="109"/>
      <c r="Y892" s="109"/>
    </row>
    <row r="893" spans="1:25" s="110" customFormat="1" ht="36.75" customHeight="1" x14ac:dyDescent="0.25">
      <c r="A893" s="214"/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189"/>
      <c r="M893" s="189"/>
      <c r="N893" s="189"/>
      <c r="O893" s="189"/>
      <c r="P893" s="189"/>
      <c r="Q893" s="189"/>
      <c r="R893" s="189"/>
      <c r="S893" s="189"/>
      <c r="T893" s="109"/>
      <c r="U893" s="109"/>
      <c r="V893" s="109"/>
      <c r="W893" s="109"/>
      <c r="X893" s="109"/>
      <c r="Y893" s="109"/>
    </row>
    <row r="894" spans="1:25" s="110" customFormat="1" ht="20.100000000000001" customHeight="1" x14ac:dyDescent="0.25">
      <c r="A894" s="213" t="s">
        <v>168</v>
      </c>
      <c r="B894" s="213"/>
      <c r="C894" s="213"/>
      <c r="D894" s="213"/>
      <c r="E894" s="213"/>
      <c r="F894" s="213"/>
      <c r="G894" s="213"/>
      <c r="H894" s="213"/>
      <c r="I894" s="213"/>
      <c r="J894" s="213"/>
      <c r="K894" s="213"/>
      <c r="L894" s="210">
        <f>'Расчет сбытовых надбавок'!D3025+АТС!$B$37</f>
        <v>-2.63</v>
      </c>
      <c r="M894" s="211"/>
      <c r="N894" s="210">
        <f>'Расчет сбытовых надбавок'!E3025+АТС!$B$37</f>
        <v>-2.5900000000000003</v>
      </c>
      <c r="O894" s="211"/>
      <c r="P894" s="210">
        <f>'Расчет сбытовых надбавок'!F3025+АТС!$B$37</f>
        <v>-2.44</v>
      </c>
      <c r="Q894" s="211"/>
      <c r="R894" s="210">
        <f>'Расчет сбытовых надбавок'!G3025+АТС!$B$37</f>
        <v>-2.3200000000000003</v>
      </c>
      <c r="S894" s="211"/>
      <c r="T894" s="109"/>
      <c r="U894" s="109"/>
      <c r="V894" s="109"/>
      <c r="W894" s="109"/>
      <c r="X894" s="109"/>
      <c r="Y894" s="109"/>
    </row>
    <row r="895" spans="1:25" ht="37.5" customHeight="1" x14ac:dyDescent="0.2">
      <c r="A895" s="213" t="s">
        <v>169</v>
      </c>
      <c r="B895" s="213"/>
      <c r="C895" s="213"/>
      <c r="D895" s="213"/>
      <c r="E895" s="213"/>
      <c r="F895" s="213"/>
      <c r="G895" s="213"/>
      <c r="H895" s="213"/>
      <c r="I895" s="213"/>
      <c r="J895" s="213"/>
      <c r="K895" s="213"/>
      <c r="L895" s="212">
        <f>'Расчет сбытовых надбавок'!D3026+АТС!$B$38</f>
        <v>190.35999999999999</v>
      </c>
      <c r="M895" s="212"/>
      <c r="N895" s="212">
        <f>'Расчет сбытовых надбавок'!E3026+АТС!$B$38</f>
        <v>187.5</v>
      </c>
      <c r="O895" s="212"/>
      <c r="P895" s="212">
        <f>'Расчет сбытовых надбавок'!F3026+АТС!$B$38</f>
        <v>177.16</v>
      </c>
      <c r="Q895" s="212"/>
      <c r="R895" s="212">
        <f>'Расчет сбытовых надбавок'!G3026+АТС!$B$38</f>
        <v>168.01</v>
      </c>
      <c r="S895" s="212"/>
      <c r="T895" s="109"/>
      <c r="U895" s="109"/>
      <c r="V895" s="109"/>
      <c r="W895" s="109"/>
      <c r="X895" s="109"/>
      <c r="Y895" s="109"/>
    </row>
    <row r="896" spans="1:25" x14ac:dyDescent="0.2">
      <c r="A896" s="94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</row>
    <row r="897" spans="1:25" x14ac:dyDescent="0.2">
      <c r="A897" s="94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</row>
    <row r="898" spans="1:25" ht="15" customHeight="1" x14ac:dyDescent="0.2">
      <c r="A898" s="188" t="s">
        <v>171</v>
      </c>
      <c r="B898" s="188"/>
      <c r="C898" s="188"/>
      <c r="D898" s="188"/>
      <c r="E898" s="188"/>
      <c r="F898" s="188"/>
      <c r="G898" s="188"/>
      <c r="H898" s="188"/>
      <c r="I898" s="188"/>
      <c r="J898" s="188"/>
      <c r="K898" s="188"/>
      <c r="L898" s="188" t="s">
        <v>5</v>
      </c>
      <c r="M898" s="188"/>
      <c r="N898" s="189" t="s">
        <v>162</v>
      </c>
      <c r="O898" s="189"/>
      <c r="P898" s="189" t="s">
        <v>163</v>
      </c>
      <c r="Q898" s="189"/>
      <c r="R898" s="189" t="s">
        <v>164</v>
      </c>
      <c r="S898" s="189"/>
      <c r="T898" s="217"/>
      <c r="U898" s="217"/>
      <c r="V898" s="109"/>
      <c r="W898" s="109"/>
      <c r="X898" s="109"/>
      <c r="Y898" s="109"/>
    </row>
    <row r="899" spans="1:25" s="99" customFormat="1" ht="59.25" customHeight="1" x14ac:dyDescent="0.25">
      <c r="A899" s="188"/>
      <c r="B899" s="188"/>
      <c r="C899" s="188"/>
      <c r="D899" s="188"/>
      <c r="E899" s="188"/>
      <c r="F899" s="188"/>
      <c r="G899" s="188"/>
      <c r="H899" s="188"/>
      <c r="I899" s="188"/>
      <c r="J899" s="188"/>
      <c r="K899" s="188"/>
      <c r="L899" s="188"/>
      <c r="M899" s="188"/>
      <c r="N899" s="189"/>
      <c r="O899" s="189"/>
      <c r="P899" s="189"/>
      <c r="Q899" s="189"/>
      <c r="R899" s="189"/>
      <c r="S899" s="189"/>
      <c r="T899" s="217"/>
      <c r="U899" s="217"/>
      <c r="V899" s="97"/>
      <c r="W899" s="97"/>
      <c r="X899" s="97"/>
      <c r="Y899" s="97"/>
    </row>
    <row r="900" spans="1:25" s="110" customFormat="1" ht="21.75" customHeight="1" x14ac:dyDescent="0.25">
      <c r="A900" s="188"/>
      <c r="B900" s="188"/>
      <c r="C900" s="188"/>
      <c r="D900" s="188"/>
      <c r="E900" s="188"/>
      <c r="F900" s="188"/>
      <c r="G900" s="188"/>
      <c r="H900" s="188"/>
      <c r="I900" s="188"/>
      <c r="J900" s="188"/>
      <c r="K900" s="188"/>
      <c r="L900" s="208">
        <f>'Расчет сбытовых надбавок'!D3034+АТС!$B$24</f>
        <v>382524.80999999994</v>
      </c>
      <c r="M900" s="209"/>
      <c r="N900" s="208">
        <f>'Расчет сбытовых надбавок'!E3034+АТС!$B$24</f>
        <v>376769.13</v>
      </c>
      <c r="O900" s="209"/>
      <c r="P900" s="208">
        <f>'Расчет сбытовых надбавок'!F3034+АТС!$B$24</f>
        <v>356004.02999999997</v>
      </c>
      <c r="Q900" s="209"/>
      <c r="R900" s="208">
        <f>'Расчет сбытовых надбавок'!G3034+АТС!$B$24</f>
        <v>337620.58999999997</v>
      </c>
      <c r="S900" s="209"/>
      <c r="T900" s="215"/>
      <c r="U900" s="216"/>
      <c r="V900" s="111"/>
      <c r="W900" s="111"/>
      <c r="X900" s="111"/>
      <c r="Y900" s="111"/>
    </row>
  </sheetData>
  <mergeCells count="654"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L26" activePane="bottomRight" state="frozen"/>
      <selection pane="topRight" activeCell="B1" sqref="B1"/>
      <selection pane="bottomLeft" activeCell="A5" sqref="A5"/>
      <selection pane="bottomRight" activeCell="N900" sqref="N900:O900"/>
    </sheetView>
  </sheetViews>
  <sheetFormatPr defaultRowHeight="15" x14ac:dyDescent="0.25"/>
  <cols>
    <col min="1" max="1" width="14.25" style="86" customWidth="1"/>
    <col min="2" max="5" width="12" style="86" customWidth="1"/>
    <col min="6" max="6" width="12.125" style="86" customWidth="1"/>
    <col min="7" max="7" width="12.625" style="86" customWidth="1"/>
    <col min="8" max="9" width="12" style="86" customWidth="1"/>
    <col min="10" max="10" width="12.375" style="86" customWidth="1"/>
    <col min="11" max="11" width="12.625" style="86" customWidth="1"/>
    <col min="12" max="12" width="11.75" style="86" customWidth="1"/>
    <col min="13" max="25" width="12" style="86" customWidth="1"/>
    <col min="26" max="26" width="9" style="47"/>
    <col min="27" max="27" width="11.25" style="47" customWidth="1"/>
    <col min="28" max="16384" width="9" style="47"/>
  </cols>
  <sheetData>
    <row r="1" spans="1:27" ht="41.25" customHeight="1" x14ac:dyDescent="0.2">
      <c r="A1" s="182" t="s">
        <v>172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декабре 2014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170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55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86" t="s">
        <v>126</v>
      </c>
    </row>
    <row r="9" spans="1:27" s="99" customFormat="1" x14ac:dyDescent="0.25">
      <c r="A9" s="97" t="s">
        <v>127</v>
      </c>
      <c r="B9" s="97"/>
      <c r="C9" s="97"/>
      <c r="D9" s="98"/>
      <c r="E9" s="98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</row>
    <row r="10" spans="1:27" x14ac:dyDescent="0.25">
      <c r="A10" s="96" t="s">
        <v>156</v>
      </c>
      <c r="B10" s="87"/>
      <c r="C10" s="87"/>
      <c r="D10" s="87"/>
    </row>
    <row r="11" spans="1:27" ht="12.75" x14ac:dyDescent="0.2">
      <c r="A11" s="165" t="s">
        <v>49</v>
      </c>
      <c r="B11" s="168" t="s">
        <v>128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129</v>
      </c>
      <c r="C13" s="163" t="s">
        <v>130</v>
      </c>
      <c r="D13" s="163" t="s">
        <v>131</v>
      </c>
      <c r="E13" s="163" t="s">
        <v>132</v>
      </c>
      <c r="F13" s="163" t="s">
        <v>133</v>
      </c>
      <c r="G13" s="163" t="s">
        <v>134</v>
      </c>
      <c r="H13" s="163" t="s">
        <v>135</v>
      </c>
      <c r="I13" s="163" t="s">
        <v>136</v>
      </c>
      <c r="J13" s="163" t="s">
        <v>137</v>
      </c>
      <c r="K13" s="163" t="s">
        <v>138</v>
      </c>
      <c r="L13" s="163" t="s">
        <v>139</v>
      </c>
      <c r="M13" s="163" t="s">
        <v>140</v>
      </c>
      <c r="N13" s="176" t="s">
        <v>141</v>
      </c>
      <c r="O13" s="163" t="s">
        <v>142</v>
      </c>
      <c r="P13" s="163" t="s">
        <v>143</v>
      </c>
      <c r="Q13" s="163" t="s">
        <v>144</v>
      </c>
      <c r="R13" s="163" t="s">
        <v>145</v>
      </c>
      <c r="S13" s="163" t="s">
        <v>146</v>
      </c>
      <c r="T13" s="163" t="s">
        <v>147</v>
      </c>
      <c r="U13" s="163" t="s">
        <v>148</v>
      </c>
      <c r="V13" s="163" t="s">
        <v>149</v>
      </c>
      <c r="W13" s="163" t="s">
        <v>150</v>
      </c>
      <c r="X13" s="163" t="s">
        <v>151</v>
      </c>
      <c r="Y13" s="163" t="s">
        <v>152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8">
        <f>АТС!A41</f>
        <v>41974</v>
      </c>
      <c r="B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1859.99</v>
      </c>
      <c r="C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1861.15</v>
      </c>
      <c r="D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1842.12</v>
      </c>
      <c r="E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1845.37</v>
      </c>
      <c r="F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1848.49</v>
      </c>
      <c r="G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1841.9099999999999</v>
      </c>
      <c r="H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1858.65</v>
      </c>
      <c r="I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1896.21</v>
      </c>
      <c r="J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1841.82</v>
      </c>
      <c r="K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1873.21</v>
      </c>
      <c r="L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1893.45</v>
      </c>
      <c r="M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1968.1299999999999</v>
      </c>
      <c r="N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1938.77</v>
      </c>
      <c r="O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1931.85</v>
      </c>
      <c r="P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1890.4899999999998</v>
      </c>
      <c r="Q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1888.13</v>
      </c>
      <c r="R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1908.98</v>
      </c>
      <c r="S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2045.7199999999998</v>
      </c>
      <c r="T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2055.61</v>
      </c>
      <c r="U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2012.28</v>
      </c>
      <c r="V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2071.56</v>
      </c>
      <c r="W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2001.99</v>
      </c>
      <c r="X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2231.88</v>
      </c>
      <c r="Y15" s="116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2005.67</v>
      </c>
      <c r="AA15" s="89"/>
    </row>
    <row r="16" spans="1:27" x14ac:dyDescent="0.2">
      <c r="A16" s="88">
        <f>A15+1</f>
        <v>41975</v>
      </c>
      <c r="B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1857.3400000000001</v>
      </c>
      <c r="C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1857.57</v>
      </c>
      <c r="D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1842.67</v>
      </c>
      <c r="E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1845.53</v>
      </c>
      <c r="F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1848.98</v>
      </c>
      <c r="G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1841.5</v>
      </c>
      <c r="H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1857.23</v>
      </c>
      <c r="I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1897.04</v>
      </c>
      <c r="J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1842.63</v>
      </c>
      <c r="K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1870.35</v>
      </c>
      <c r="L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1884.1100000000001</v>
      </c>
      <c r="M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1952.08</v>
      </c>
      <c r="N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1914.62</v>
      </c>
      <c r="O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1912.99</v>
      </c>
      <c r="P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1876.55</v>
      </c>
      <c r="Q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1874.13</v>
      </c>
      <c r="R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1924.47</v>
      </c>
      <c r="S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2035.78</v>
      </c>
      <c r="T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2031.75</v>
      </c>
      <c r="U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1992.69</v>
      </c>
      <c r="V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2034.5</v>
      </c>
      <c r="W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1983.88</v>
      </c>
      <c r="X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2109.8000000000002</v>
      </c>
      <c r="Y16" s="116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2012.22</v>
      </c>
    </row>
    <row r="17" spans="1:25" x14ac:dyDescent="0.2">
      <c r="A17" s="88">
        <f t="shared" ref="A17:A45" si="0">A16+1</f>
        <v>41976</v>
      </c>
      <c r="B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1845.9499999999998</v>
      </c>
      <c r="C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1877.7599999999998</v>
      </c>
      <c r="D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1877.77</v>
      </c>
      <c r="E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1877.69</v>
      </c>
      <c r="F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1877.98</v>
      </c>
      <c r="G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1878.6599999999999</v>
      </c>
      <c r="H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1869.62</v>
      </c>
      <c r="I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1963.1999999999998</v>
      </c>
      <c r="J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1894.9299999999998</v>
      </c>
      <c r="K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1879.33</v>
      </c>
      <c r="L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1842.4</v>
      </c>
      <c r="M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1935.8899999999999</v>
      </c>
      <c r="N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1888.76</v>
      </c>
      <c r="O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1896.44</v>
      </c>
      <c r="P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1839.55</v>
      </c>
      <c r="Q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1856.25</v>
      </c>
      <c r="R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1934.61</v>
      </c>
      <c r="S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2042.35</v>
      </c>
      <c r="T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2018.87</v>
      </c>
      <c r="U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1971.9</v>
      </c>
      <c r="V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2007.51</v>
      </c>
      <c r="W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1955.21</v>
      </c>
      <c r="X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2127.9899999999998</v>
      </c>
      <c r="Y17" s="116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2005.71</v>
      </c>
    </row>
    <row r="18" spans="1:25" x14ac:dyDescent="0.2">
      <c r="A18" s="88">
        <f t="shared" si="0"/>
        <v>41977</v>
      </c>
      <c r="B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1866</v>
      </c>
      <c r="C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1858.1999999999998</v>
      </c>
      <c r="D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1877.98</v>
      </c>
      <c r="E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1877.94</v>
      </c>
      <c r="F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1878.17</v>
      </c>
      <c r="G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1859.49</v>
      </c>
      <c r="H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1839.0900000000001</v>
      </c>
      <c r="I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1945.07</v>
      </c>
      <c r="J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1898.0099999999998</v>
      </c>
      <c r="K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1869.17</v>
      </c>
      <c r="L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1844.4099999999999</v>
      </c>
      <c r="M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1896.87</v>
      </c>
      <c r="N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1877.1299999999999</v>
      </c>
      <c r="O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1839.12</v>
      </c>
      <c r="P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1878.17</v>
      </c>
      <c r="Q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1873.18</v>
      </c>
      <c r="R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1863.38</v>
      </c>
      <c r="S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2027.26</v>
      </c>
      <c r="T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2018.7599999999998</v>
      </c>
      <c r="U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1994.6499999999999</v>
      </c>
      <c r="V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2029.32</v>
      </c>
      <c r="W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1967.81</v>
      </c>
      <c r="X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2134.15</v>
      </c>
      <c r="Y18" s="116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2043.25</v>
      </c>
    </row>
    <row r="19" spans="1:25" x14ac:dyDescent="0.2">
      <c r="A19" s="88">
        <f t="shared" si="0"/>
        <v>41978</v>
      </c>
      <c r="B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1863.72</v>
      </c>
      <c r="C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1859.26</v>
      </c>
      <c r="D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1878.83</v>
      </c>
      <c r="E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1878.88</v>
      </c>
      <c r="F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1879.1399999999999</v>
      </c>
      <c r="G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1880.13</v>
      </c>
      <c r="H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1839.75</v>
      </c>
      <c r="I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1945.28</v>
      </c>
      <c r="J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1879.82</v>
      </c>
      <c r="K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1851.4499999999998</v>
      </c>
      <c r="L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1868.33</v>
      </c>
      <c r="M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1934.3799999999999</v>
      </c>
      <c r="N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1929.69</v>
      </c>
      <c r="O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1935.3600000000001</v>
      </c>
      <c r="P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1842.1299999999999</v>
      </c>
      <c r="Q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1840.09</v>
      </c>
      <c r="R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1889.62</v>
      </c>
      <c r="S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1994.08</v>
      </c>
      <c r="T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2016.62</v>
      </c>
      <c r="U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2003.05</v>
      </c>
      <c r="V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2024.28</v>
      </c>
      <c r="W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1977.35</v>
      </c>
      <c r="X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2147.71</v>
      </c>
      <c r="Y19" s="116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2043.1399999999999</v>
      </c>
    </row>
    <row r="20" spans="1:25" x14ac:dyDescent="0.2">
      <c r="A20" s="88">
        <f t="shared" si="0"/>
        <v>41979</v>
      </c>
      <c r="B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1872.92</v>
      </c>
      <c r="C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1859.3400000000001</v>
      </c>
      <c r="D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1864.69</v>
      </c>
      <c r="E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1846.45</v>
      </c>
      <c r="F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1840.08</v>
      </c>
      <c r="G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1850.1599999999999</v>
      </c>
      <c r="H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1859.29</v>
      </c>
      <c r="I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1860.09</v>
      </c>
      <c r="J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1938.81</v>
      </c>
      <c r="K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1844.35</v>
      </c>
      <c r="L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1872.29</v>
      </c>
      <c r="M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1873.82</v>
      </c>
      <c r="N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1859.87</v>
      </c>
      <c r="O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1854.23</v>
      </c>
      <c r="P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1866.49</v>
      </c>
      <c r="Q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1871.23</v>
      </c>
      <c r="R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1911.55</v>
      </c>
      <c r="S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2008.46</v>
      </c>
      <c r="T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2011.01</v>
      </c>
      <c r="U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1991.31</v>
      </c>
      <c r="V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1942.33</v>
      </c>
      <c r="W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1895.9699999999998</v>
      </c>
      <c r="X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2088.14</v>
      </c>
      <c r="Y20" s="116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1973.42</v>
      </c>
    </row>
    <row r="21" spans="1:25" x14ac:dyDescent="0.2">
      <c r="A21" s="88">
        <f t="shared" si="0"/>
        <v>41980</v>
      </c>
      <c r="B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1870.63</v>
      </c>
      <c r="C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1855.15</v>
      </c>
      <c r="D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1845.3</v>
      </c>
      <c r="E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1839.52</v>
      </c>
      <c r="F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1850.98</v>
      </c>
      <c r="G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1842.92</v>
      </c>
      <c r="H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1849.96</v>
      </c>
      <c r="I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1855.1399999999999</v>
      </c>
      <c r="J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1929.22</v>
      </c>
      <c r="K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1860.69</v>
      </c>
      <c r="L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1869.08</v>
      </c>
      <c r="M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1869.65</v>
      </c>
      <c r="N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1857.6799999999998</v>
      </c>
      <c r="O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1851.52</v>
      </c>
      <c r="P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1864.71</v>
      </c>
      <c r="Q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1869.53</v>
      </c>
      <c r="R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1854.8</v>
      </c>
      <c r="S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1998.4299999999998</v>
      </c>
      <c r="T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2003.87</v>
      </c>
      <c r="U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1988.23</v>
      </c>
      <c r="V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1941.8999999999999</v>
      </c>
      <c r="W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1895.73</v>
      </c>
      <c r="X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2088.6</v>
      </c>
      <c r="Y21" s="116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1974.62</v>
      </c>
    </row>
    <row r="22" spans="1:25" x14ac:dyDescent="0.2">
      <c r="A22" s="88">
        <f t="shared" si="0"/>
        <v>41981</v>
      </c>
      <c r="B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1865.73</v>
      </c>
      <c r="C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1860.03</v>
      </c>
      <c r="D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1853.74</v>
      </c>
      <c r="E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1853.52</v>
      </c>
      <c r="F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1846.99</v>
      </c>
      <c r="G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1839.3899999999999</v>
      </c>
      <c r="H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1853.77</v>
      </c>
      <c r="I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1861.4</v>
      </c>
      <c r="J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1850.96</v>
      </c>
      <c r="K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1877.1599999999999</v>
      </c>
      <c r="L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1872.03</v>
      </c>
      <c r="M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1925.8600000000001</v>
      </c>
      <c r="N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1915.55</v>
      </c>
      <c r="O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1945.78</v>
      </c>
      <c r="P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1880.78</v>
      </c>
      <c r="Q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1872.45</v>
      </c>
      <c r="R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1861.87</v>
      </c>
      <c r="S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2065.79</v>
      </c>
      <c r="T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2010.57</v>
      </c>
      <c r="U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1985.08</v>
      </c>
      <c r="V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2025.31</v>
      </c>
      <c r="W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1985.6799999999998</v>
      </c>
      <c r="X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2128.6799999999998</v>
      </c>
      <c r="Y22" s="116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2036.06</v>
      </c>
    </row>
    <row r="23" spans="1:25" x14ac:dyDescent="0.2">
      <c r="A23" s="88">
        <f t="shared" si="0"/>
        <v>41982</v>
      </c>
      <c r="B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1865.19</v>
      </c>
      <c r="C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1860.4299999999998</v>
      </c>
      <c r="D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1853.69</v>
      </c>
      <c r="E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1852.13</v>
      </c>
      <c r="F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1845.03</v>
      </c>
      <c r="G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1840.6799999999998</v>
      </c>
      <c r="H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1854.76</v>
      </c>
      <c r="I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1878.8</v>
      </c>
      <c r="J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1861.68</v>
      </c>
      <c r="K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1856.54</v>
      </c>
      <c r="L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1856.1599999999999</v>
      </c>
      <c r="M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1878.35</v>
      </c>
      <c r="N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1879.12</v>
      </c>
      <c r="O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1879.95</v>
      </c>
      <c r="P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1846.51</v>
      </c>
      <c r="Q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1838.3799999999999</v>
      </c>
      <c r="R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1862.9299999999998</v>
      </c>
      <c r="S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1992.36</v>
      </c>
      <c r="T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2000.54</v>
      </c>
      <c r="U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1977.38</v>
      </c>
      <c r="V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2003.76</v>
      </c>
      <c r="W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1965.38</v>
      </c>
      <c r="X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2127.12</v>
      </c>
      <c r="Y23" s="116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2033.98</v>
      </c>
    </row>
    <row r="24" spans="1:25" x14ac:dyDescent="0.2">
      <c r="A24" s="88">
        <f t="shared" si="0"/>
        <v>41983</v>
      </c>
      <c r="B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1867.7</v>
      </c>
      <c r="C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1861.12</v>
      </c>
      <c r="D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1844.63</v>
      </c>
      <c r="E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1854.1799999999998</v>
      </c>
      <c r="F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1848.1399999999999</v>
      </c>
      <c r="G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1842.36</v>
      </c>
      <c r="H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1856.4699999999998</v>
      </c>
      <c r="I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1902.22</v>
      </c>
      <c r="J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1854.71</v>
      </c>
      <c r="K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1852.54</v>
      </c>
      <c r="L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1848.51</v>
      </c>
      <c r="M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1875.61</v>
      </c>
      <c r="N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1851.25</v>
      </c>
      <c r="O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1839.9299999999998</v>
      </c>
      <c r="P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1873.46</v>
      </c>
      <c r="Q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1867.79</v>
      </c>
      <c r="R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1854.15</v>
      </c>
      <c r="S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1944.42</v>
      </c>
      <c r="T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1954.6</v>
      </c>
      <c r="U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1938.34</v>
      </c>
      <c r="V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1971.1</v>
      </c>
      <c r="W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1911.05</v>
      </c>
      <c r="X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2099.6799999999998</v>
      </c>
      <c r="Y24" s="116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1995.4099999999999</v>
      </c>
    </row>
    <row r="25" spans="1:25" x14ac:dyDescent="0.2">
      <c r="A25" s="88">
        <f t="shared" si="0"/>
        <v>41984</v>
      </c>
      <c r="B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1862.49</v>
      </c>
      <c r="C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1856.96</v>
      </c>
      <c r="D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1844.5</v>
      </c>
      <c r="E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1853.96</v>
      </c>
      <c r="F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1848.06</v>
      </c>
      <c r="G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1842.06</v>
      </c>
      <c r="H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1857.08</v>
      </c>
      <c r="I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1901.9</v>
      </c>
      <c r="J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1854.31</v>
      </c>
      <c r="K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1852.12</v>
      </c>
      <c r="L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1849.1</v>
      </c>
      <c r="M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1875.48</v>
      </c>
      <c r="N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1852.29</v>
      </c>
      <c r="O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1840.94</v>
      </c>
      <c r="P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1873.12</v>
      </c>
      <c r="Q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1867.83</v>
      </c>
      <c r="R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1853.85</v>
      </c>
      <c r="S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1946.01</v>
      </c>
      <c r="T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1956.33</v>
      </c>
      <c r="U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1938.02</v>
      </c>
      <c r="V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1971.01</v>
      </c>
      <c r="W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1911.94</v>
      </c>
      <c r="X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2090.89</v>
      </c>
      <c r="Y25" s="116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1987.48</v>
      </c>
    </row>
    <row r="26" spans="1:25" x14ac:dyDescent="0.2">
      <c r="A26" s="88">
        <f t="shared" si="0"/>
        <v>41985</v>
      </c>
      <c r="B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1860.8</v>
      </c>
      <c r="C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1838.4</v>
      </c>
      <c r="D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1850.83</v>
      </c>
      <c r="E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1850.73</v>
      </c>
      <c r="F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1846.77</v>
      </c>
      <c r="G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1851.25</v>
      </c>
      <c r="H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1854.5</v>
      </c>
      <c r="I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1902.48</v>
      </c>
      <c r="J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1854.9099999999999</v>
      </c>
      <c r="K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1852.58</v>
      </c>
      <c r="L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1843.82</v>
      </c>
      <c r="M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1873.56</v>
      </c>
      <c r="N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1838.4</v>
      </c>
      <c r="O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1857.19</v>
      </c>
      <c r="P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1867.83</v>
      </c>
      <c r="Q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1868.9</v>
      </c>
      <c r="R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1851.7199999999998</v>
      </c>
      <c r="S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1903.6799999999998</v>
      </c>
      <c r="T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1904.9</v>
      </c>
      <c r="U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1881.27</v>
      </c>
      <c r="V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1948.3899999999999</v>
      </c>
      <c r="W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1901.4099999999999</v>
      </c>
      <c r="X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2098.13</v>
      </c>
      <c r="Y26" s="116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1971.07</v>
      </c>
    </row>
    <row r="27" spans="1:25" x14ac:dyDescent="0.2">
      <c r="A27" s="88">
        <f t="shared" si="0"/>
        <v>41986</v>
      </c>
      <c r="B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1844.35</v>
      </c>
      <c r="C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1843.6</v>
      </c>
      <c r="D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1841.9299999999998</v>
      </c>
      <c r="E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1842.35</v>
      </c>
      <c r="F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1842.6100000000001</v>
      </c>
      <c r="G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1843.1399999999999</v>
      </c>
      <c r="H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1844.33</v>
      </c>
      <c r="I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1870.65</v>
      </c>
      <c r="J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1868.42</v>
      </c>
      <c r="K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1869.71</v>
      </c>
      <c r="L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1876.1</v>
      </c>
      <c r="M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1893.37</v>
      </c>
      <c r="N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1893.03</v>
      </c>
      <c r="O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1892.9499999999998</v>
      </c>
      <c r="P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1893.45</v>
      </c>
      <c r="Q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1894.1100000000001</v>
      </c>
      <c r="R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1898.17</v>
      </c>
      <c r="S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1932.71</v>
      </c>
      <c r="T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1967.92</v>
      </c>
      <c r="U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1945.52</v>
      </c>
      <c r="V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1926.96</v>
      </c>
      <c r="W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1881.81</v>
      </c>
      <c r="X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2042.17</v>
      </c>
      <c r="Y27" s="116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1901.6100000000001</v>
      </c>
    </row>
    <row r="28" spans="1:25" x14ac:dyDescent="0.2">
      <c r="A28" s="88">
        <f t="shared" si="0"/>
        <v>41987</v>
      </c>
      <c r="B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1843.9699999999998</v>
      </c>
      <c r="C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1841.9699999999998</v>
      </c>
      <c r="D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1842.02</v>
      </c>
      <c r="E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1842.11</v>
      </c>
      <c r="F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1842.29</v>
      </c>
      <c r="G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1843.08</v>
      </c>
      <c r="H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1843.81</v>
      </c>
      <c r="I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1859.5</v>
      </c>
      <c r="J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1857.74</v>
      </c>
      <c r="K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1876.1399999999999</v>
      </c>
      <c r="L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1876.03</v>
      </c>
      <c r="M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1893.1799999999998</v>
      </c>
      <c r="N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1893.09</v>
      </c>
      <c r="O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1893.03</v>
      </c>
      <c r="P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1893.31</v>
      </c>
      <c r="Q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1894.26</v>
      </c>
      <c r="R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1898.49</v>
      </c>
      <c r="S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1874.1599999999999</v>
      </c>
      <c r="T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1933.1499999999999</v>
      </c>
      <c r="U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1915.29</v>
      </c>
      <c r="V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1916.2599999999998</v>
      </c>
      <c r="W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1878.4499999999998</v>
      </c>
      <c r="X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2041.6599999999999</v>
      </c>
      <c r="Y28" s="116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1902.02</v>
      </c>
    </row>
    <row r="29" spans="1:25" x14ac:dyDescent="0.2">
      <c r="A29" s="88">
        <f t="shared" si="0"/>
        <v>41988</v>
      </c>
      <c r="B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1839.54</v>
      </c>
      <c r="C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1843.92</v>
      </c>
      <c r="D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1843.73</v>
      </c>
      <c r="E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1843.92</v>
      </c>
      <c r="F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1844.02</v>
      </c>
      <c r="G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1844.6100000000001</v>
      </c>
      <c r="H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1845.6399999999999</v>
      </c>
      <c r="I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1900.75</v>
      </c>
      <c r="J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1853.73</v>
      </c>
      <c r="K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1851.9499999999998</v>
      </c>
      <c r="L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1842.88</v>
      </c>
      <c r="M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1848.62</v>
      </c>
      <c r="N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1854.1</v>
      </c>
      <c r="O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1853.9499999999998</v>
      </c>
      <c r="P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1911.4899999999998</v>
      </c>
      <c r="Q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1912.6</v>
      </c>
      <c r="R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1916.6399999999999</v>
      </c>
      <c r="S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1921.42</v>
      </c>
      <c r="T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1920.78</v>
      </c>
      <c r="U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1890.9299999999998</v>
      </c>
      <c r="V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1872.5900000000001</v>
      </c>
      <c r="W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1858.23</v>
      </c>
      <c r="X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2057.39</v>
      </c>
      <c r="Y29" s="116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1922.9499999999998</v>
      </c>
    </row>
    <row r="30" spans="1:25" x14ac:dyDescent="0.2">
      <c r="A30" s="88">
        <f t="shared" si="0"/>
        <v>41989</v>
      </c>
      <c r="B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1850.02</v>
      </c>
      <c r="C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1854.4899999999998</v>
      </c>
      <c r="D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1890.67</v>
      </c>
      <c r="E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1883.8799999999999</v>
      </c>
      <c r="F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1880.6799999999998</v>
      </c>
      <c r="G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1871.0099999999998</v>
      </c>
      <c r="H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1852.22</v>
      </c>
      <c r="I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1923.53</v>
      </c>
      <c r="J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1882.74</v>
      </c>
      <c r="K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1851.81</v>
      </c>
      <c r="L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1842.73</v>
      </c>
      <c r="M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1860.27</v>
      </c>
      <c r="N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1853.3600000000001</v>
      </c>
      <c r="O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1853.67</v>
      </c>
      <c r="P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1892.6399999999999</v>
      </c>
      <c r="Q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1855.32</v>
      </c>
      <c r="R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1867.19</v>
      </c>
      <c r="S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1885.03</v>
      </c>
      <c r="T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1884.9499999999998</v>
      </c>
      <c r="U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1885.33</v>
      </c>
      <c r="V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1876.47</v>
      </c>
      <c r="W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1871.26</v>
      </c>
      <c r="X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2051.2200000000003</v>
      </c>
      <c r="Y30" s="116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1926.9899999999998</v>
      </c>
    </row>
    <row r="31" spans="1:25" x14ac:dyDescent="0.2">
      <c r="A31" s="88">
        <f t="shared" si="0"/>
        <v>41990</v>
      </c>
      <c r="B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1843.81</v>
      </c>
      <c r="C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1869.46</v>
      </c>
      <c r="D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1889.75</v>
      </c>
      <c r="E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1889.92</v>
      </c>
      <c r="F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1893.69</v>
      </c>
      <c r="G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1883.57</v>
      </c>
      <c r="H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1837.07</v>
      </c>
      <c r="I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1934.34</v>
      </c>
      <c r="J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1892.19</v>
      </c>
      <c r="K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1886.99</v>
      </c>
      <c r="L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1867.44</v>
      </c>
      <c r="M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1845.8899999999999</v>
      </c>
      <c r="N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1848.92</v>
      </c>
      <c r="O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1854.32</v>
      </c>
      <c r="P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1893.4099999999999</v>
      </c>
      <c r="Q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1855.8</v>
      </c>
      <c r="R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1865.9499999999998</v>
      </c>
      <c r="S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1874.23</v>
      </c>
      <c r="T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1874.94</v>
      </c>
      <c r="U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1875.82</v>
      </c>
      <c r="V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1877.33</v>
      </c>
      <c r="W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1872.53</v>
      </c>
      <c r="X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2026.69</v>
      </c>
      <c r="Y31" s="116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1891.35</v>
      </c>
    </row>
    <row r="32" spans="1:25" x14ac:dyDescent="0.2">
      <c r="A32" s="88">
        <f t="shared" si="0"/>
        <v>41991</v>
      </c>
      <c r="B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1845.33</v>
      </c>
      <c r="C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1869.5</v>
      </c>
      <c r="D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1889.96</v>
      </c>
      <c r="E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1889.8899999999999</v>
      </c>
      <c r="F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1893.53</v>
      </c>
      <c r="G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1883.31</v>
      </c>
      <c r="H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1836.9499999999998</v>
      </c>
      <c r="I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1934.62</v>
      </c>
      <c r="J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1908.04</v>
      </c>
      <c r="K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1913.9699999999998</v>
      </c>
      <c r="L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1910.05</v>
      </c>
      <c r="M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1868.13</v>
      </c>
      <c r="N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1882.96</v>
      </c>
      <c r="O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1892.13</v>
      </c>
      <c r="P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1952.05</v>
      </c>
      <c r="Q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1911.62</v>
      </c>
      <c r="R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1858.72</v>
      </c>
      <c r="S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1878.1399999999999</v>
      </c>
      <c r="T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1881.37</v>
      </c>
      <c r="U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1882.0900000000001</v>
      </c>
      <c r="V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1878.9299999999998</v>
      </c>
      <c r="W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1873.81</v>
      </c>
      <c r="X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2015.12</v>
      </c>
      <c r="Y32" s="116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1898.04</v>
      </c>
    </row>
    <row r="33" spans="1:25" x14ac:dyDescent="0.2">
      <c r="A33" s="88">
        <f t="shared" si="0"/>
        <v>41992</v>
      </c>
      <c r="B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1845.81</v>
      </c>
      <c r="C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1869.25</v>
      </c>
      <c r="D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1889.63</v>
      </c>
      <c r="E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1889.57</v>
      </c>
      <c r="F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1892.97</v>
      </c>
      <c r="G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1882.94</v>
      </c>
      <c r="H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1837.15</v>
      </c>
      <c r="I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1934.3899999999999</v>
      </c>
      <c r="J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1907.71</v>
      </c>
      <c r="K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1913.68</v>
      </c>
      <c r="L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1909.34</v>
      </c>
      <c r="M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1867.62</v>
      </c>
      <c r="N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1882.25</v>
      </c>
      <c r="O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1891.1</v>
      </c>
      <c r="P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1950.65</v>
      </c>
      <c r="Q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1910.1399999999999</v>
      </c>
      <c r="R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1857.98</v>
      </c>
      <c r="S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1878.84</v>
      </c>
      <c r="T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1879.52</v>
      </c>
      <c r="U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1881.48</v>
      </c>
      <c r="V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1881.6100000000001</v>
      </c>
      <c r="W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1876.8899999999999</v>
      </c>
      <c r="X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2014.12</v>
      </c>
      <c r="Y33" s="116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1898.1299999999999</v>
      </c>
    </row>
    <row r="34" spans="1:25" x14ac:dyDescent="0.2">
      <c r="A34" s="88">
        <f t="shared" si="0"/>
        <v>41993</v>
      </c>
      <c r="B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1847.4099999999999</v>
      </c>
      <c r="C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1869.8600000000001</v>
      </c>
      <c r="D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1891.05</v>
      </c>
      <c r="E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1894.73</v>
      </c>
      <c r="F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1894.78</v>
      </c>
      <c r="G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1884.29</v>
      </c>
      <c r="H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1841.12</v>
      </c>
      <c r="I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1860.71</v>
      </c>
      <c r="J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1862.53</v>
      </c>
      <c r="K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1882.9899999999998</v>
      </c>
      <c r="L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1875.98</v>
      </c>
      <c r="M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1882.82</v>
      </c>
      <c r="N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1889.4099999999999</v>
      </c>
      <c r="O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1911.25</v>
      </c>
      <c r="P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1919.1999999999998</v>
      </c>
      <c r="Q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1892.4499999999998</v>
      </c>
      <c r="R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1868.2399999999998</v>
      </c>
      <c r="S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1948.58</v>
      </c>
      <c r="T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1962.1299999999999</v>
      </c>
      <c r="U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1956.85</v>
      </c>
      <c r="V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1877.23</v>
      </c>
      <c r="W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1879.3200000000002</v>
      </c>
      <c r="X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2024.6999999999998</v>
      </c>
      <c r="Y34" s="116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1907.9499999999998</v>
      </c>
    </row>
    <row r="35" spans="1:25" x14ac:dyDescent="0.2">
      <c r="A35" s="88">
        <f t="shared" si="0"/>
        <v>41994</v>
      </c>
      <c r="B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1848.02</v>
      </c>
      <c r="C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1869.95</v>
      </c>
      <c r="D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1891.2199999999998</v>
      </c>
      <c r="E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1894.88</v>
      </c>
      <c r="F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1895.1</v>
      </c>
      <c r="G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1884.5</v>
      </c>
      <c r="H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1841.01</v>
      </c>
      <c r="I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1847.22</v>
      </c>
      <c r="J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1864.3899999999999</v>
      </c>
      <c r="K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1929.9099999999999</v>
      </c>
      <c r="L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1875.22</v>
      </c>
      <c r="M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1881.86</v>
      </c>
      <c r="N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1888.9</v>
      </c>
      <c r="O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1892.61</v>
      </c>
      <c r="P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1889.4099999999999</v>
      </c>
      <c r="Q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1869.6799999999998</v>
      </c>
      <c r="R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1867.67</v>
      </c>
      <c r="S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1948.4299999999998</v>
      </c>
      <c r="T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1960.35</v>
      </c>
      <c r="U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1958.27</v>
      </c>
      <c r="V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1877.5</v>
      </c>
      <c r="W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1878.37</v>
      </c>
      <c r="X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2025.1999999999998</v>
      </c>
      <c r="Y35" s="116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1891.49</v>
      </c>
    </row>
    <row r="36" spans="1:25" x14ac:dyDescent="0.2">
      <c r="A36" s="88">
        <f t="shared" si="0"/>
        <v>41995</v>
      </c>
      <c r="B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1843.85</v>
      </c>
      <c r="C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1869.4499999999998</v>
      </c>
      <c r="D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1889.1</v>
      </c>
      <c r="E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1888.9499999999998</v>
      </c>
      <c r="F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1893.32</v>
      </c>
      <c r="G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1883.22</v>
      </c>
      <c r="H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1836.84</v>
      </c>
      <c r="I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1934.7</v>
      </c>
      <c r="J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1908.48</v>
      </c>
      <c r="K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1914.79</v>
      </c>
      <c r="L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1900.4699999999998</v>
      </c>
      <c r="M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1848.9499999999998</v>
      </c>
      <c r="N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1862.96</v>
      </c>
      <c r="O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1874.23</v>
      </c>
      <c r="P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1928.74</v>
      </c>
      <c r="Q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1911.19</v>
      </c>
      <c r="R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1858.69</v>
      </c>
      <c r="S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1880.1799999999998</v>
      </c>
      <c r="T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1878.9299999999998</v>
      </c>
      <c r="U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1881.12</v>
      </c>
      <c r="V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1879.54</v>
      </c>
      <c r="W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1878.1399999999999</v>
      </c>
      <c r="X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2013.6100000000001</v>
      </c>
      <c r="Y36" s="116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1898.22</v>
      </c>
    </row>
    <row r="37" spans="1:25" x14ac:dyDescent="0.2">
      <c r="A37" s="88">
        <f t="shared" si="0"/>
        <v>41996</v>
      </c>
      <c r="B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1841.63</v>
      </c>
      <c r="C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1870.13</v>
      </c>
      <c r="D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1889.9099999999999</v>
      </c>
      <c r="E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1889.83</v>
      </c>
      <c r="F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1893.78</v>
      </c>
      <c r="G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1883.6</v>
      </c>
      <c r="H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1837.04</v>
      </c>
      <c r="I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1935.1399999999999</v>
      </c>
      <c r="J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1908.71</v>
      </c>
      <c r="K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1914.94</v>
      </c>
      <c r="L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1900.67</v>
      </c>
      <c r="M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1849.09</v>
      </c>
      <c r="N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1863.0700000000002</v>
      </c>
      <c r="O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1874.6100000000001</v>
      </c>
      <c r="P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1928.72</v>
      </c>
      <c r="Q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1911.29</v>
      </c>
      <c r="R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1857.88</v>
      </c>
      <c r="S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1876.1399999999999</v>
      </c>
      <c r="T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1877.18</v>
      </c>
      <c r="U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1887.52</v>
      </c>
      <c r="V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1880.19</v>
      </c>
      <c r="W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1876.63</v>
      </c>
      <c r="X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2007.53</v>
      </c>
      <c r="Y37" s="116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1894.13</v>
      </c>
    </row>
    <row r="38" spans="1:25" x14ac:dyDescent="0.2">
      <c r="A38" s="88">
        <f t="shared" si="0"/>
        <v>41997</v>
      </c>
      <c r="B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1841.9699999999998</v>
      </c>
      <c r="C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1870.48</v>
      </c>
      <c r="D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1890.56</v>
      </c>
      <c r="E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1890.61</v>
      </c>
      <c r="F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1883.6399999999999</v>
      </c>
      <c r="G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1883.7399999999998</v>
      </c>
      <c r="H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1837.07</v>
      </c>
      <c r="I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1925.52</v>
      </c>
      <c r="J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1896.31</v>
      </c>
      <c r="K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1901.52</v>
      </c>
      <c r="L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1877.96</v>
      </c>
      <c r="M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1838.61</v>
      </c>
      <c r="N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1849.26</v>
      </c>
      <c r="O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1866.09</v>
      </c>
      <c r="P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1918.58</v>
      </c>
      <c r="Q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1912.57</v>
      </c>
      <c r="R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1859.73</v>
      </c>
      <c r="S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1884.1399999999999</v>
      </c>
      <c r="T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1887.8999999999999</v>
      </c>
      <c r="U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1886.5</v>
      </c>
      <c r="V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1877.26</v>
      </c>
      <c r="W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1871.8899999999999</v>
      </c>
      <c r="X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2024.92</v>
      </c>
      <c r="Y38" s="116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1910.8</v>
      </c>
    </row>
    <row r="39" spans="1:25" x14ac:dyDescent="0.2">
      <c r="A39" s="88">
        <f t="shared" si="0"/>
        <v>41998</v>
      </c>
      <c r="B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1851.07</v>
      </c>
      <c r="C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1883.1</v>
      </c>
      <c r="D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1911.23</v>
      </c>
      <c r="E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1911.4099999999999</v>
      </c>
      <c r="F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1900.6999999999998</v>
      </c>
      <c r="G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1900.8600000000001</v>
      </c>
      <c r="H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1851.81</v>
      </c>
      <c r="I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1942.17</v>
      </c>
      <c r="J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1908.6599999999999</v>
      </c>
      <c r="K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1929.86</v>
      </c>
      <c r="L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1900.8600000000001</v>
      </c>
      <c r="M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1854.54</v>
      </c>
      <c r="N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1871.49</v>
      </c>
      <c r="O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1883.3400000000001</v>
      </c>
      <c r="P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1936.81</v>
      </c>
      <c r="Q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1937.35</v>
      </c>
      <c r="R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1858.1</v>
      </c>
      <c r="S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1884.92</v>
      </c>
      <c r="T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1885.6799999999998</v>
      </c>
      <c r="U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1887.1599999999999</v>
      </c>
      <c r="V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1871.37</v>
      </c>
      <c r="W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1872.6799999999998</v>
      </c>
      <c r="X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2006.26</v>
      </c>
      <c r="Y39" s="116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1894.26</v>
      </c>
    </row>
    <row r="40" spans="1:25" x14ac:dyDescent="0.2">
      <c r="A40" s="88">
        <f t="shared" si="0"/>
        <v>41999</v>
      </c>
      <c r="B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1838.63</v>
      </c>
      <c r="C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1876.05</v>
      </c>
      <c r="D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1892.75</v>
      </c>
      <c r="E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1896.32</v>
      </c>
      <c r="F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1900.27</v>
      </c>
      <c r="G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1893.48</v>
      </c>
      <c r="H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1845.32</v>
      </c>
      <c r="I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1945.4099999999999</v>
      </c>
      <c r="J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1865.7</v>
      </c>
      <c r="K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1858.27</v>
      </c>
      <c r="L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1858.2199999999998</v>
      </c>
      <c r="M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1855.17</v>
      </c>
      <c r="N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1859.4</v>
      </c>
      <c r="O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1853.73</v>
      </c>
      <c r="P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1886.08</v>
      </c>
      <c r="Q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1873.8</v>
      </c>
      <c r="R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1849.6799999999998</v>
      </c>
      <c r="S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1887.06</v>
      </c>
      <c r="T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1887.54</v>
      </c>
      <c r="U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1888.81</v>
      </c>
      <c r="V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1873.05</v>
      </c>
      <c r="W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1873.32</v>
      </c>
      <c r="X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2018.84</v>
      </c>
      <c r="Y40" s="116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1900.98</v>
      </c>
    </row>
    <row r="41" spans="1:25" x14ac:dyDescent="0.2">
      <c r="A41" s="88">
        <f t="shared" si="0"/>
        <v>42000</v>
      </c>
      <c r="B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1842.49</v>
      </c>
      <c r="C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1876.34</v>
      </c>
      <c r="D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1901.53</v>
      </c>
      <c r="E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1905.17</v>
      </c>
      <c r="F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1901.71</v>
      </c>
      <c r="G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1883.58</v>
      </c>
      <c r="H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1866.6799999999998</v>
      </c>
      <c r="I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1858.4099999999999</v>
      </c>
      <c r="J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1939.53</v>
      </c>
      <c r="K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1875.94</v>
      </c>
      <c r="L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1875.8799999999999</v>
      </c>
      <c r="M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1882.58</v>
      </c>
      <c r="N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1882.36</v>
      </c>
      <c r="O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1882.46</v>
      </c>
      <c r="P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1903.94</v>
      </c>
      <c r="Q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1904.3899999999999</v>
      </c>
      <c r="R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1846.1599999999999</v>
      </c>
      <c r="S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1904.6999999999998</v>
      </c>
      <c r="T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1893.45</v>
      </c>
      <c r="U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1896.71</v>
      </c>
      <c r="V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1877.4</v>
      </c>
      <c r="W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1878.1999999999998</v>
      </c>
      <c r="X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2012.95</v>
      </c>
      <c r="Y41" s="116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1900.74</v>
      </c>
    </row>
    <row r="42" spans="1:25" x14ac:dyDescent="0.2">
      <c r="A42" s="88">
        <f t="shared" si="0"/>
        <v>42001</v>
      </c>
      <c r="B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1839.9</v>
      </c>
      <c r="C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1879.6399999999999</v>
      </c>
      <c r="D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1908.95</v>
      </c>
      <c r="E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1912.6799999999998</v>
      </c>
      <c r="F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1909.13</v>
      </c>
      <c r="G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1890.61</v>
      </c>
      <c r="H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1866.21</v>
      </c>
      <c r="I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1839.9699999999998</v>
      </c>
      <c r="J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1879.95</v>
      </c>
      <c r="K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1881.23</v>
      </c>
      <c r="L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1874.72</v>
      </c>
      <c r="M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1881.3600000000001</v>
      </c>
      <c r="N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1902.38</v>
      </c>
      <c r="O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1917.23</v>
      </c>
      <c r="P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1928.69</v>
      </c>
      <c r="Q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1903.08</v>
      </c>
      <c r="R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1844.77</v>
      </c>
      <c r="S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1878.82</v>
      </c>
      <c r="T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1879.3600000000001</v>
      </c>
      <c r="U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1870.73</v>
      </c>
      <c r="V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1877.92</v>
      </c>
      <c r="W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1878.84</v>
      </c>
      <c r="X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1960.6999999999998</v>
      </c>
      <c r="Y42" s="116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1887.27</v>
      </c>
    </row>
    <row r="43" spans="1:25" x14ac:dyDescent="0.2">
      <c r="A43" s="88">
        <f t="shared" si="0"/>
        <v>42002</v>
      </c>
      <c r="B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1838.47</v>
      </c>
      <c r="C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1869.6399999999999</v>
      </c>
      <c r="D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1893</v>
      </c>
      <c r="E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1896.3400000000001</v>
      </c>
      <c r="F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1900.4699999999998</v>
      </c>
      <c r="G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1883.49</v>
      </c>
      <c r="H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1836.87</v>
      </c>
      <c r="I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1934.92</v>
      </c>
      <c r="J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1883.3</v>
      </c>
      <c r="K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1887.25</v>
      </c>
      <c r="L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1867.76</v>
      </c>
      <c r="M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1838.79</v>
      </c>
      <c r="N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1843.12</v>
      </c>
      <c r="O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1840.4499999999998</v>
      </c>
      <c r="P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1876.69</v>
      </c>
      <c r="Q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1855.35</v>
      </c>
      <c r="R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1855.4699999999998</v>
      </c>
      <c r="S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1873.81</v>
      </c>
      <c r="T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1874.23</v>
      </c>
      <c r="U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1875.42</v>
      </c>
      <c r="V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1872.23</v>
      </c>
      <c r="W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1873.4</v>
      </c>
      <c r="X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2020.54</v>
      </c>
      <c r="Y43" s="116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1902.2</v>
      </c>
    </row>
    <row r="44" spans="1:25" x14ac:dyDescent="0.2">
      <c r="A44" s="88">
        <f t="shared" si="0"/>
        <v>42003</v>
      </c>
      <c r="B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1837.81</v>
      </c>
      <c r="C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1880.23</v>
      </c>
      <c r="D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1903.9499999999998</v>
      </c>
      <c r="E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1911.32</v>
      </c>
      <c r="F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1915.6399999999999</v>
      </c>
      <c r="G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1897.3899999999999</v>
      </c>
      <c r="H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1845.7399999999998</v>
      </c>
      <c r="I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1949.45</v>
      </c>
      <c r="J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1895.77</v>
      </c>
      <c r="K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1901.19</v>
      </c>
      <c r="L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1880.72</v>
      </c>
      <c r="M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1843.49</v>
      </c>
      <c r="N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1862.69</v>
      </c>
      <c r="O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1859.58</v>
      </c>
      <c r="P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1925.05</v>
      </c>
      <c r="Q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1887</v>
      </c>
      <c r="R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1845.52</v>
      </c>
      <c r="S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1883.86</v>
      </c>
      <c r="T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1883.53</v>
      </c>
      <c r="U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1884.71</v>
      </c>
      <c r="V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1872.47</v>
      </c>
      <c r="W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1873.18</v>
      </c>
      <c r="X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2020.3</v>
      </c>
      <c r="Y44" s="116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1901.6100000000001</v>
      </c>
    </row>
    <row r="45" spans="1:25" x14ac:dyDescent="0.2">
      <c r="A45" s="88">
        <f t="shared" si="0"/>
        <v>42004</v>
      </c>
      <c r="B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1837.59</v>
      </c>
      <c r="C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1880.02</v>
      </c>
      <c r="D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1903.88</v>
      </c>
      <c r="E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1911.01</v>
      </c>
      <c r="F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1915.22</v>
      </c>
      <c r="G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1897.34</v>
      </c>
      <c r="H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1845.31</v>
      </c>
      <c r="I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1948.4299999999998</v>
      </c>
      <c r="J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1895.1100000000001</v>
      </c>
      <c r="K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1898.75</v>
      </c>
      <c r="L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1878.63</v>
      </c>
      <c r="M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1842.04</v>
      </c>
      <c r="N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1861.35</v>
      </c>
      <c r="O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1859.67</v>
      </c>
      <c r="P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1925.28</v>
      </c>
      <c r="Q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1887.3</v>
      </c>
      <c r="R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1845.42</v>
      </c>
      <c r="S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1940.26</v>
      </c>
      <c r="T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1957.3</v>
      </c>
      <c r="U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1949</v>
      </c>
      <c r="V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1992.57</v>
      </c>
      <c r="W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1952.04</v>
      </c>
      <c r="X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2128.89</v>
      </c>
      <c r="Y45" s="116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2018</v>
      </c>
    </row>
    <row r="47" spans="1:25" x14ac:dyDescent="0.25">
      <c r="A47" s="96" t="s">
        <v>157</v>
      </c>
    </row>
    <row r="48" spans="1:25" ht="12.75" x14ac:dyDescent="0.2">
      <c r="A48" s="165" t="s">
        <v>49</v>
      </c>
      <c r="B48" s="168" t="s">
        <v>128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129</v>
      </c>
      <c r="C50" s="163" t="s">
        <v>130</v>
      </c>
      <c r="D50" s="163" t="s">
        <v>131</v>
      </c>
      <c r="E50" s="163" t="s">
        <v>132</v>
      </c>
      <c r="F50" s="163" t="s">
        <v>133</v>
      </c>
      <c r="G50" s="163" t="s">
        <v>134</v>
      </c>
      <c r="H50" s="163" t="s">
        <v>135</v>
      </c>
      <c r="I50" s="163" t="s">
        <v>136</v>
      </c>
      <c r="J50" s="163" t="s">
        <v>137</v>
      </c>
      <c r="K50" s="163" t="s">
        <v>138</v>
      </c>
      <c r="L50" s="163" t="s">
        <v>139</v>
      </c>
      <c r="M50" s="163" t="s">
        <v>140</v>
      </c>
      <c r="N50" s="176" t="s">
        <v>141</v>
      </c>
      <c r="O50" s="163" t="s">
        <v>142</v>
      </c>
      <c r="P50" s="163" t="s">
        <v>143</v>
      </c>
      <c r="Q50" s="163" t="s">
        <v>144</v>
      </c>
      <c r="R50" s="163" t="s">
        <v>145</v>
      </c>
      <c r="S50" s="163" t="s">
        <v>146</v>
      </c>
      <c r="T50" s="163" t="s">
        <v>147</v>
      </c>
      <c r="U50" s="163" t="s">
        <v>148</v>
      </c>
      <c r="V50" s="163" t="s">
        <v>149</v>
      </c>
      <c r="W50" s="163" t="s">
        <v>150</v>
      </c>
      <c r="X50" s="163" t="s">
        <v>151</v>
      </c>
      <c r="Y50" s="163" t="s">
        <v>152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88">
        <f t="shared" ref="A52:A76" si="1">A15</f>
        <v>41974</v>
      </c>
      <c r="B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1850.56</v>
      </c>
      <c r="C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1851.6999999999998</v>
      </c>
      <c r="D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1832.9499999999998</v>
      </c>
      <c r="E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1836.1599999999999</v>
      </c>
      <c r="F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1839.23</v>
      </c>
      <c r="G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1832.75</v>
      </c>
      <c r="H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1849.24</v>
      </c>
      <c r="I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1886.23</v>
      </c>
      <c r="J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1832.6599999999999</v>
      </c>
      <c r="K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1863.57</v>
      </c>
      <c r="L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1883.51</v>
      </c>
      <c r="M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1957.07</v>
      </c>
      <c r="N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1928.15</v>
      </c>
      <c r="O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1921.33</v>
      </c>
      <c r="P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1880.6</v>
      </c>
      <c r="Q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1878.27</v>
      </c>
      <c r="R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1898.81</v>
      </c>
      <c r="S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2033.49</v>
      </c>
      <c r="T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2043.24</v>
      </c>
      <c r="U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2000.55</v>
      </c>
      <c r="V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2058.94</v>
      </c>
      <c r="W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1990.42</v>
      </c>
      <c r="X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2216.85</v>
      </c>
      <c r="Y52" s="116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1994.05</v>
      </c>
      <c r="AA52" s="89"/>
    </row>
    <row r="53" spans="1:27" x14ac:dyDescent="0.2">
      <c r="A53" s="88">
        <f t="shared" si="1"/>
        <v>41975</v>
      </c>
      <c r="B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1847.94</v>
      </c>
      <c r="C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1848.17</v>
      </c>
      <c r="D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1833.5</v>
      </c>
      <c r="E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1836.31</v>
      </c>
      <c r="F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1839.71</v>
      </c>
      <c r="G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1832.35</v>
      </c>
      <c r="H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1847.84</v>
      </c>
      <c r="I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1887.05</v>
      </c>
      <c r="J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1833.46</v>
      </c>
      <c r="K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1860.76</v>
      </c>
      <c r="L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1874.31</v>
      </c>
      <c r="M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1941.26</v>
      </c>
      <c r="N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1904.3600000000001</v>
      </c>
      <c r="O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1902.75</v>
      </c>
      <c r="P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1866.86</v>
      </c>
      <c r="Q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1864.48</v>
      </c>
      <c r="R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1914.07</v>
      </c>
      <c r="S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2023.6999999999998</v>
      </c>
      <c r="T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2019.74</v>
      </c>
      <c r="U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1981.26</v>
      </c>
      <c r="V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2022.44</v>
      </c>
      <c r="W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1972.58</v>
      </c>
      <c r="X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2096.61</v>
      </c>
      <c r="Y53" s="116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2000.49</v>
      </c>
    </row>
    <row r="54" spans="1:27" x14ac:dyDescent="0.2">
      <c r="A54" s="88">
        <f t="shared" si="1"/>
        <v>41976</v>
      </c>
      <c r="B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1836.73</v>
      </c>
      <c r="C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1868.06</v>
      </c>
      <c r="D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1868.07</v>
      </c>
      <c r="E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1867.99</v>
      </c>
      <c r="F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1868.28</v>
      </c>
      <c r="G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1868.94</v>
      </c>
      <c r="H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1860.04</v>
      </c>
      <c r="I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1952.21</v>
      </c>
      <c r="J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1884.9699999999998</v>
      </c>
      <c r="K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1869.6100000000001</v>
      </c>
      <c r="L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1833.23</v>
      </c>
      <c r="M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1925.31</v>
      </c>
      <c r="N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1878.8899999999999</v>
      </c>
      <c r="O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1886.46</v>
      </c>
      <c r="P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1830.4299999999998</v>
      </c>
      <c r="Q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1846.87</v>
      </c>
      <c r="R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1924.05</v>
      </c>
      <c r="S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2030.17</v>
      </c>
      <c r="T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2007.04</v>
      </c>
      <c r="U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1960.78</v>
      </c>
      <c r="V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1995.86</v>
      </c>
      <c r="W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1944.34</v>
      </c>
      <c r="X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2114.52</v>
      </c>
      <c r="Y54" s="116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1994.08</v>
      </c>
    </row>
    <row r="55" spans="1:27" x14ac:dyDescent="0.2">
      <c r="A55" s="88">
        <f t="shared" si="1"/>
        <v>41977</v>
      </c>
      <c r="B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1856.48</v>
      </c>
      <c r="C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1848.79</v>
      </c>
      <c r="D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1868.28</v>
      </c>
      <c r="E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1868.24</v>
      </c>
      <c r="F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1868.46</v>
      </c>
      <c r="G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1850.06</v>
      </c>
      <c r="H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1829.97</v>
      </c>
      <c r="I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1934.35</v>
      </c>
      <c r="J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1888.0099999999998</v>
      </c>
      <c r="K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1859.6</v>
      </c>
      <c r="L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1835.21</v>
      </c>
      <c r="M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1886.88</v>
      </c>
      <c r="N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1867.44</v>
      </c>
      <c r="O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1830</v>
      </c>
      <c r="P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1868.46</v>
      </c>
      <c r="Q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1863.55</v>
      </c>
      <c r="R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1853.8899999999999</v>
      </c>
      <c r="S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2015.31</v>
      </c>
      <c r="T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2006.9299999999998</v>
      </c>
      <c r="U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1983.19</v>
      </c>
      <c r="V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2017.34</v>
      </c>
      <c r="W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1956.75</v>
      </c>
      <c r="X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2120.59</v>
      </c>
      <c r="Y55" s="116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2031.06</v>
      </c>
    </row>
    <row r="56" spans="1:27" x14ac:dyDescent="0.2">
      <c r="A56" s="88">
        <f t="shared" si="1"/>
        <v>41978</v>
      </c>
      <c r="B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1854.23</v>
      </c>
      <c r="C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1849.84</v>
      </c>
      <c r="D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1869.11</v>
      </c>
      <c r="E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1869.1599999999999</v>
      </c>
      <c r="F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1869.4099999999999</v>
      </c>
      <c r="G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1870.3899999999999</v>
      </c>
      <c r="H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1830.62</v>
      </c>
      <c r="I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1934.56</v>
      </c>
      <c r="J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1870.09</v>
      </c>
      <c r="K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1842.1399999999999</v>
      </c>
      <c r="L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1858.78</v>
      </c>
      <c r="M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1923.82</v>
      </c>
      <c r="N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1919.21</v>
      </c>
      <c r="O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1924.79</v>
      </c>
      <c r="P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1832.9699999999998</v>
      </c>
      <c r="Q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1830.96</v>
      </c>
      <c r="R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1879.74</v>
      </c>
      <c r="S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1982.62</v>
      </c>
      <c r="T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2004.83</v>
      </c>
      <c r="U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1991.46</v>
      </c>
      <c r="V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2012.37</v>
      </c>
      <c r="W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1966.15</v>
      </c>
      <c r="X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2133.9499999999998</v>
      </c>
      <c r="Y56" s="116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2030.9499999999998</v>
      </c>
    </row>
    <row r="57" spans="1:27" x14ac:dyDescent="0.2">
      <c r="A57" s="88">
        <f t="shared" si="1"/>
        <v>41979</v>
      </c>
      <c r="B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1863.3</v>
      </c>
      <c r="C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1849.9099999999999</v>
      </c>
      <c r="D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1855.19</v>
      </c>
      <c r="E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1837.22</v>
      </c>
      <c r="F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1830.95</v>
      </c>
      <c r="G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1840.87</v>
      </c>
      <c r="H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1849.87</v>
      </c>
      <c r="I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1850.65</v>
      </c>
      <c r="J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1928.19</v>
      </c>
      <c r="K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1835.15</v>
      </c>
      <c r="L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1862.67</v>
      </c>
      <c r="M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1864.1799999999998</v>
      </c>
      <c r="N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1850.4299999999998</v>
      </c>
      <c r="O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1844.8899999999999</v>
      </c>
      <c r="P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1856.96</v>
      </c>
      <c r="Q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1861.63</v>
      </c>
      <c r="R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1901.3400000000001</v>
      </c>
      <c r="S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1996.79</v>
      </c>
      <c r="T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1999.31</v>
      </c>
      <c r="U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1979.9</v>
      </c>
      <c r="V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1931.6599999999999</v>
      </c>
      <c r="W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1886</v>
      </c>
      <c r="X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2075.27</v>
      </c>
      <c r="Y57" s="116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1962.28</v>
      </c>
    </row>
    <row r="58" spans="1:27" x14ac:dyDescent="0.2">
      <c r="A58" s="88">
        <f t="shared" si="1"/>
        <v>41980</v>
      </c>
      <c r="B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1861.04</v>
      </c>
      <c r="C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1845.79</v>
      </c>
      <c r="D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1836.08</v>
      </c>
      <c r="E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1830.3899999999999</v>
      </c>
      <c r="F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1841.6799999999998</v>
      </c>
      <c r="G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1833.74</v>
      </c>
      <c r="H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1840.6799999999998</v>
      </c>
      <c r="I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1845.78</v>
      </c>
      <c r="J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1918.75</v>
      </c>
      <c r="K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1851.24</v>
      </c>
      <c r="L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1859.51</v>
      </c>
      <c r="M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1860.0700000000002</v>
      </c>
      <c r="N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1848.28</v>
      </c>
      <c r="O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1842.21</v>
      </c>
      <c r="P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1855.21</v>
      </c>
      <c r="Q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1859.95</v>
      </c>
      <c r="R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1845.44</v>
      </c>
      <c r="S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1986.92</v>
      </c>
      <c r="T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1992.27</v>
      </c>
      <c r="U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1976.87</v>
      </c>
      <c r="V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1931.2399999999998</v>
      </c>
      <c r="W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1885.76</v>
      </c>
      <c r="X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2075.73</v>
      </c>
      <c r="Y58" s="116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1963.46</v>
      </c>
    </row>
    <row r="59" spans="1:27" x14ac:dyDescent="0.2">
      <c r="A59" s="88">
        <f t="shared" si="1"/>
        <v>41981</v>
      </c>
      <c r="B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1856.21</v>
      </c>
      <c r="C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1850.5900000000001</v>
      </c>
      <c r="D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1844.4</v>
      </c>
      <c r="E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1844.1799999999998</v>
      </c>
      <c r="F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1837.75</v>
      </c>
      <c r="G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1830.27</v>
      </c>
      <c r="H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1844.4299999999998</v>
      </c>
      <c r="I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1851.95</v>
      </c>
      <c r="J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1841.6599999999999</v>
      </c>
      <c r="K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1867.4699999999998</v>
      </c>
      <c r="L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1862.4099999999999</v>
      </c>
      <c r="M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1915.44</v>
      </c>
      <c r="N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1905.28</v>
      </c>
      <c r="O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1935.06</v>
      </c>
      <c r="P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1871.03</v>
      </c>
      <c r="Q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1862.83</v>
      </c>
      <c r="R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1852.4</v>
      </c>
      <c r="S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2053.2600000000002</v>
      </c>
      <c r="T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1998.87</v>
      </c>
      <c r="U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1973.76</v>
      </c>
      <c r="V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2013.3899999999999</v>
      </c>
      <c r="W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1974.3600000000001</v>
      </c>
      <c r="X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2115.1999999999998</v>
      </c>
      <c r="Y59" s="116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2023.98</v>
      </c>
    </row>
    <row r="60" spans="1:27" x14ac:dyDescent="0.2">
      <c r="A60" s="88">
        <f t="shared" si="1"/>
        <v>41982</v>
      </c>
      <c r="B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1855.6799999999998</v>
      </c>
      <c r="C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1850.99</v>
      </c>
      <c r="D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1844.35</v>
      </c>
      <c r="E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1842.82</v>
      </c>
      <c r="F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1835.82</v>
      </c>
      <c r="G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1831.54</v>
      </c>
      <c r="H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1845.4099999999999</v>
      </c>
      <c r="I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1869.09</v>
      </c>
      <c r="J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1852.22</v>
      </c>
      <c r="K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1847.1599999999999</v>
      </c>
      <c r="L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1846.78</v>
      </c>
      <c r="M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1868.6399999999999</v>
      </c>
      <c r="N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1869.4</v>
      </c>
      <c r="O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1870.21</v>
      </c>
      <c r="P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1837.28</v>
      </c>
      <c r="Q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1829.27</v>
      </c>
      <c r="R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1853.46</v>
      </c>
      <c r="S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1980.9299999999998</v>
      </c>
      <c r="T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1989</v>
      </c>
      <c r="U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1966.1799999999998</v>
      </c>
      <c r="V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1992.1599999999999</v>
      </c>
      <c r="W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1954.3600000000001</v>
      </c>
      <c r="X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2113.67</v>
      </c>
      <c r="Y60" s="116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2021.92</v>
      </c>
    </row>
    <row r="61" spans="1:27" x14ac:dyDescent="0.2">
      <c r="A61" s="88">
        <f t="shared" si="1"/>
        <v>41983</v>
      </c>
      <c r="B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1858.15</v>
      </c>
      <c r="C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1851.67</v>
      </c>
      <c r="D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1835.4299999999998</v>
      </c>
      <c r="E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1844.84</v>
      </c>
      <c r="F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1838.8899999999999</v>
      </c>
      <c r="G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1833.1999999999998</v>
      </c>
      <c r="H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1847.09</v>
      </c>
      <c r="I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1892.15</v>
      </c>
      <c r="J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1845.36</v>
      </c>
      <c r="K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1843.22</v>
      </c>
      <c r="L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1839.25</v>
      </c>
      <c r="M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1865.94</v>
      </c>
      <c r="N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1841.9499999999998</v>
      </c>
      <c r="O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1830.8</v>
      </c>
      <c r="P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1863.83</v>
      </c>
      <c r="Q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1858.2399999999998</v>
      </c>
      <c r="R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1844.8</v>
      </c>
      <c r="S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1933.71</v>
      </c>
      <c r="T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1943.75</v>
      </c>
      <c r="U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1927.73</v>
      </c>
      <c r="V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1959.99</v>
      </c>
      <c r="W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1900.84</v>
      </c>
      <c r="X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2086.64</v>
      </c>
      <c r="Y61" s="116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1983.94</v>
      </c>
    </row>
    <row r="62" spans="1:27" x14ac:dyDescent="0.2">
      <c r="A62" s="88">
        <f t="shared" si="1"/>
        <v>41984</v>
      </c>
      <c r="B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1853.02</v>
      </c>
      <c r="C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1847.57</v>
      </c>
      <c r="D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1835.3</v>
      </c>
      <c r="E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1844.62</v>
      </c>
      <c r="F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1838.8</v>
      </c>
      <c r="G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1832.8899999999999</v>
      </c>
      <c r="H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1847.69</v>
      </c>
      <c r="I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1891.8400000000001</v>
      </c>
      <c r="J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1844.96</v>
      </c>
      <c r="K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1842.81</v>
      </c>
      <c r="L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1839.83</v>
      </c>
      <c r="M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1865.81</v>
      </c>
      <c r="N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1842.98</v>
      </c>
      <c r="O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1831.79</v>
      </c>
      <c r="P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1863.49</v>
      </c>
      <c r="Q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1858.28</v>
      </c>
      <c r="R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1844.51</v>
      </c>
      <c r="S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1935.28</v>
      </c>
      <c r="T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1945.45</v>
      </c>
      <c r="U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1927.42</v>
      </c>
      <c r="V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1959.9099999999999</v>
      </c>
      <c r="W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1901.73</v>
      </c>
      <c r="X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2077.98</v>
      </c>
      <c r="Y62" s="116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1976.13</v>
      </c>
    </row>
    <row r="63" spans="1:27" x14ac:dyDescent="0.2">
      <c r="A63" s="88">
        <f t="shared" si="1"/>
        <v>41985</v>
      </c>
      <c r="B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1851.35</v>
      </c>
      <c r="C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1829.29</v>
      </c>
      <c r="D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1841.54</v>
      </c>
      <c r="E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1841.44</v>
      </c>
      <c r="F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1837.54</v>
      </c>
      <c r="G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1841.9499999999998</v>
      </c>
      <c r="H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1845.15</v>
      </c>
      <c r="I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1892.41</v>
      </c>
      <c r="J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1845.55</v>
      </c>
      <c r="K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1843.25</v>
      </c>
      <c r="L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1834.6299999999999</v>
      </c>
      <c r="M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1863.9299999999998</v>
      </c>
      <c r="N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1829.29</v>
      </c>
      <c r="O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1847.8</v>
      </c>
      <c r="P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1858.28</v>
      </c>
      <c r="Q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1859.33</v>
      </c>
      <c r="R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1842.4099999999999</v>
      </c>
      <c r="S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1893.59</v>
      </c>
      <c r="T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1894.79</v>
      </c>
      <c r="U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1871.52</v>
      </c>
      <c r="V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1937.63</v>
      </c>
      <c r="W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1891.35</v>
      </c>
      <c r="X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2085.11</v>
      </c>
      <c r="Y63" s="116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1959.97</v>
      </c>
    </row>
    <row r="64" spans="1:27" x14ac:dyDescent="0.2">
      <c r="A64" s="88">
        <f t="shared" si="1"/>
        <v>41986</v>
      </c>
      <c r="B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1835.15</v>
      </c>
      <c r="C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1834.42</v>
      </c>
      <c r="D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1832.77</v>
      </c>
      <c r="E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1833.1799999999998</v>
      </c>
      <c r="F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1833.44</v>
      </c>
      <c r="G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1833.96</v>
      </c>
      <c r="H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1835.13</v>
      </c>
      <c r="I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1861.06</v>
      </c>
      <c r="J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1858.8600000000001</v>
      </c>
      <c r="K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1860.13</v>
      </c>
      <c r="L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1866.43</v>
      </c>
      <c r="M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1883.44</v>
      </c>
      <c r="N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1883.1</v>
      </c>
      <c r="O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1883.03</v>
      </c>
      <c r="P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1883.51</v>
      </c>
      <c r="Q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1884.1599999999999</v>
      </c>
      <c r="R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1888.1599999999999</v>
      </c>
      <c r="S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1922.18</v>
      </c>
      <c r="T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1956.86</v>
      </c>
      <c r="U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1934.8</v>
      </c>
      <c r="V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1916.52</v>
      </c>
      <c r="W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1872.05</v>
      </c>
      <c r="X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2030</v>
      </c>
      <c r="Y64" s="116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1891.55</v>
      </c>
    </row>
    <row r="65" spans="1:25" x14ac:dyDescent="0.2">
      <c r="A65" s="88">
        <f t="shared" si="1"/>
        <v>41987</v>
      </c>
      <c r="B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1834.78</v>
      </c>
      <c r="C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1832.81</v>
      </c>
      <c r="D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1832.8600000000001</v>
      </c>
      <c r="E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1832.94</v>
      </c>
      <c r="F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1833.12</v>
      </c>
      <c r="G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1833.9</v>
      </c>
      <c r="H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1834.62</v>
      </c>
      <c r="I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1850.07</v>
      </c>
      <c r="J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1848.34</v>
      </c>
      <c r="K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1866.46</v>
      </c>
      <c r="L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1866.36</v>
      </c>
      <c r="M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1883.24</v>
      </c>
      <c r="N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1883.1599999999999</v>
      </c>
      <c r="O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1883.1</v>
      </c>
      <c r="P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1883.38</v>
      </c>
      <c r="Q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1884.31</v>
      </c>
      <c r="R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1888.48</v>
      </c>
      <c r="S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1864.52</v>
      </c>
      <c r="T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1922.62</v>
      </c>
      <c r="U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1905.03</v>
      </c>
      <c r="V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1905.98</v>
      </c>
      <c r="W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1868.74</v>
      </c>
      <c r="X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2029.49</v>
      </c>
      <c r="Y65" s="116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1891.96</v>
      </c>
    </row>
    <row r="66" spans="1:25" x14ac:dyDescent="0.2">
      <c r="A66" s="88">
        <f t="shared" si="1"/>
        <v>41988</v>
      </c>
      <c r="B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1830.42</v>
      </c>
      <c r="C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1834.73</v>
      </c>
      <c r="D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1834.54</v>
      </c>
      <c r="E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1834.73</v>
      </c>
      <c r="F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1834.83</v>
      </c>
      <c r="G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1835.4099999999999</v>
      </c>
      <c r="H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1836.42</v>
      </c>
      <c r="I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1890.6999999999998</v>
      </c>
      <c r="J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1844.3899999999999</v>
      </c>
      <c r="K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1842.6399999999999</v>
      </c>
      <c r="L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1833.6999999999998</v>
      </c>
      <c r="M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1839.3600000000001</v>
      </c>
      <c r="N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1844.75</v>
      </c>
      <c r="O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1844.61</v>
      </c>
      <c r="P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1901.28</v>
      </c>
      <c r="Q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1902.38</v>
      </c>
      <c r="R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1906.3600000000001</v>
      </c>
      <c r="S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1911.06</v>
      </c>
      <c r="T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1910.4299999999998</v>
      </c>
      <c r="U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1881.03</v>
      </c>
      <c r="V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1862.97</v>
      </c>
      <c r="W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1848.83</v>
      </c>
      <c r="X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2044.9899999999998</v>
      </c>
      <c r="Y66" s="116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1912.57</v>
      </c>
    </row>
    <row r="67" spans="1:25" x14ac:dyDescent="0.2">
      <c r="A67" s="88">
        <f t="shared" si="1"/>
        <v>41989</v>
      </c>
      <c r="B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1840.74</v>
      </c>
      <c r="C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1845.1399999999999</v>
      </c>
      <c r="D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1880.78</v>
      </c>
      <c r="E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1874.09</v>
      </c>
      <c r="F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1870.94</v>
      </c>
      <c r="G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1861.4099999999999</v>
      </c>
      <c r="H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1842.9</v>
      </c>
      <c r="I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1913.1399999999999</v>
      </c>
      <c r="J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1872.97</v>
      </c>
      <c r="K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1842.5</v>
      </c>
      <c r="L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1833.56</v>
      </c>
      <c r="M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1850.83</v>
      </c>
      <c r="N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1844.03</v>
      </c>
      <c r="O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1844.33</v>
      </c>
      <c r="P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1882.71</v>
      </c>
      <c r="Q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1845.96</v>
      </c>
      <c r="R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1857.65</v>
      </c>
      <c r="S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1875.22</v>
      </c>
      <c r="T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1875.1399999999999</v>
      </c>
      <c r="U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1875.52</v>
      </c>
      <c r="V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1866.79</v>
      </c>
      <c r="W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1861.65</v>
      </c>
      <c r="X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2038.9099999999999</v>
      </c>
      <c r="Y67" s="116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1916.55</v>
      </c>
    </row>
    <row r="68" spans="1:25" x14ac:dyDescent="0.2">
      <c r="A68" s="88">
        <f t="shared" si="1"/>
        <v>41990</v>
      </c>
      <c r="B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1834.62</v>
      </c>
      <c r="C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1859.8899999999999</v>
      </c>
      <c r="D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1879.87</v>
      </c>
      <c r="E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1880.04</v>
      </c>
      <c r="F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1883.75</v>
      </c>
      <c r="G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1873.78</v>
      </c>
      <c r="H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1827.9899999999998</v>
      </c>
      <c r="I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1923.79</v>
      </c>
      <c r="J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1882.28</v>
      </c>
      <c r="K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1877.15</v>
      </c>
      <c r="L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1857.8899999999999</v>
      </c>
      <c r="M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1836.67</v>
      </c>
      <c r="N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1839.65</v>
      </c>
      <c r="O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1844.9699999999998</v>
      </c>
      <c r="P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1883.4699999999998</v>
      </c>
      <c r="Q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1846.4299999999998</v>
      </c>
      <c r="R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1856.4299999999998</v>
      </c>
      <c r="S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1864.58</v>
      </c>
      <c r="T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1865.28</v>
      </c>
      <c r="U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1866.15</v>
      </c>
      <c r="V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1867.6399999999999</v>
      </c>
      <c r="W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1862.9099999999999</v>
      </c>
      <c r="X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2014.74</v>
      </c>
      <c r="Y68" s="116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1881.44</v>
      </c>
    </row>
    <row r="69" spans="1:25" x14ac:dyDescent="0.2">
      <c r="A69" s="88">
        <f t="shared" si="1"/>
        <v>41991</v>
      </c>
      <c r="B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1836.12</v>
      </c>
      <c r="C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1859.92</v>
      </c>
      <c r="D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1880.08</v>
      </c>
      <c r="E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1880</v>
      </c>
      <c r="F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1883.59</v>
      </c>
      <c r="G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1873.52</v>
      </c>
      <c r="H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1827.8600000000001</v>
      </c>
      <c r="I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1924.07</v>
      </c>
      <c r="J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1897.88</v>
      </c>
      <c r="K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1903.7199999999998</v>
      </c>
      <c r="L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1899.87</v>
      </c>
      <c r="M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1858.5700000000002</v>
      </c>
      <c r="N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1873.19</v>
      </c>
      <c r="O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1882.2199999999998</v>
      </c>
      <c r="P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1941.23</v>
      </c>
      <c r="Q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1901.4099999999999</v>
      </c>
      <c r="R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1849.31</v>
      </c>
      <c r="S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1868.4299999999998</v>
      </c>
      <c r="T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1871.6100000000001</v>
      </c>
      <c r="U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1872.33</v>
      </c>
      <c r="V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1869.21</v>
      </c>
      <c r="W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1864.17</v>
      </c>
      <c r="X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2003.3600000000001</v>
      </c>
      <c r="Y69" s="116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1888.03</v>
      </c>
    </row>
    <row r="70" spans="1:25" x14ac:dyDescent="0.2">
      <c r="A70" s="88">
        <f t="shared" si="1"/>
        <v>41992</v>
      </c>
      <c r="B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1836.59</v>
      </c>
      <c r="C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1859.6799999999998</v>
      </c>
      <c r="D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1879.75</v>
      </c>
      <c r="E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1879.69</v>
      </c>
      <c r="F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1883.04</v>
      </c>
      <c r="G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1873.1599999999999</v>
      </c>
      <c r="H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1828.06</v>
      </c>
      <c r="I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1923.8400000000001</v>
      </c>
      <c r="J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1897.56</v>
      </c>
      <c r="K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1903.44</v>
      </c>
      <c r="L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1899.1599999999999</v>
      </c>
      <c r="M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1858.07</v>
      </c>
      <c r="N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1872.48</v>
      </c>
      <c r="O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1881.1999999999998</v>
      </c>
      <c r="P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1939.85</v>
      </c>
      <c r="Q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1899.9499999999998</v>
      </c>
      <c r="R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1848.57</v>
      </c>
      <c r="S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1869.12</v>
      </c>
      <c r="T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1869.79</v>
      </c>
      <c r="U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1871.72</v>
      </c>
      <c r="V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1871.8600000000001</v>
      </c>
      <c r="W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1867.2</v>
      </c>
      <c r="X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2002.37</v>
      </c>
      <c r="Y70" s="116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1888.1299999999999</v>
      </c>
    </row>
    <row r="71" spans="1:25" x14ac:dyDescent="0.2">
      <c r="A71" s="88">
        <f t="shared" si="1"/>
        <v>41993</v>
      </c>
      <c r="B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1838.1599999999999</v>
      </c>
      <c r="C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1860.27</v>
      </c>
      <c r="D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1881.15</v>
      </c>
      <c r="E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1884.78</v>
      </c>
      <c r="F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1884.83</v>
      </c>
      <c r="G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1874.49</v>
      </c>
      <c r="H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1831.9699999999998</v>
      </c>
      <c r="I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1851.27</v>
      </c>
      <c r="J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1853.06</v>
      </c>
      <c r="K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1873.21</v>
      </c>
      <c r="L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1866.31</v>
      </c>
      <c r="M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1873.04</v>
      </c>
      <c r="N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1879.53</v>
      </c>
      <c r="O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1901.05</v>
      </c>
      <c r="P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1908.87</v>
      </c>
      <c r="Q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1882.53</v>
      </c>
      <c r="R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1858.6799999999998</v>
      </c>
      <c r="S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1937.81</v>
      </c>
      <c r="T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1951.1599999999999</v>
      </c>
      <c r="U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1945.96</v>
      </c>
      <c r="V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1867.54</v>
      </c>
      <c r="W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1869.5900000000001</v>
      </c>
      <c r="X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2012.79</v>
      </c>
      <c r="Y71" s="116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1897.8</v>
      </c>
    </row>
    <row r="72" spans="1:25" x14ac:dyDescent="0.2">
      <c r="A72" s="88">
        <f t="shared" si="1"/>
        <v>41994</v>
      </c>
      <c r="B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1838.77</v>
      </c>
      <c r="C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1860.37</v>
      </c>
      <c r="D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1881.32</v>
      </c>
      <c r="E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1884.92</v>
      </c>
      <c r="F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1885.1399999999999</v>
      </c>
      <c r="G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1874.6999999999998</v>
      </c>
      <c r="H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1831.87</v>
      </c>
      <c r="I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1837.98</v>
      </c>
      <c r="J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1854.9</v>
      </c>
      <c r="K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1919.42</v>
      </c>
      <c r="L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1865.56</v>
      </c>
      <c r="M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1872.1</v>
      </c>
      <c r="N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1879.04</v>
      </c>
      <c r="O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1882.69</v>
      </c>
      <c r="P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1879.53</v>
      </c>
      <c r="Q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1860.1100000000001</v>
      </c>
      <c r="R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1858.12</v>
      </c>
      <c r="S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1937.67</v>
      </c>
      <c r="T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1949.4</v>
      </c>
      <c r="U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1947.36</v>
      </c>
      <c r="V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1867.81</v>
      </c>
      <c r="W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1868.6599999999999</v>
      </c>
      <c r="X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2013.28</v>
      </c>
      <c r="Y72" s="116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1881.59</v>
      </c>
    </row>
    <row r="73" spans="1:25" x14ac:dyDescent="0.2">
      <c r="A73" s="88">
        <f t="shared" si="1"/>
        <v>41995</v>
      </c>
      <c r="B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1834.6599999999999</v>
      </c>
      <c r="C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1859.8799999999999</v>
      </c>
      <c r="D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1879.23</v>
      </c>
      <c r="E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1879.08</v>
      </c>
      <c r="F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1883.3899999999999</v>
      </c>
      <c r="G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1873.44</v>
      </c>
      <c r="H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1827.76</v>
      </c>
      <c r="I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1924.1399999999999</v>
      </c>
      <c r="J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1898.3200000000002</v>
      </c>
      <c r="K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1904.53</v>
      </c>
      <c r="L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1890.42</v>
      </c>
      <c r="M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1839.69</v>
      </c>
      <c r="N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1853.48</v>
      </c>
      <c r="O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1864.58</v>
      </c>
      <c r="P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1918.28</v>
      </c>
      <c r="Q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1900.9899999999998</v>
      </c>
      <c r="R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1849.27</v>
      </c>
      <c r="S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1870.44</v>
      </c>
      <c r="T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1869.21</v>
      </c>
      <c r="U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1871.37</v>
      </c>
      <c r="V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1869.81</v>
      </c>
      <c r="W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1868.4299999999998</v>
      </c>
      <c r="X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2001.87</v>
      </c>
      <c r="Y73" s="116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1888.21</v>
      </c>
    </row>
    <row r="74" spans="1:25" x14ac:dyDescent="0.2">
      <c r="A74" s="88">
        <f t="shared" si="1"/>
        <v>41996</v>
      </c>
      <c r="B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1832.47</v>
      </c>
      <c r="C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1860.54</v>
      </c>
      <c r="D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1880.03</v>
      </c>
      <c r="E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1879.94</v>
      </c>
      <c r="F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1883.8400000000001</v>
      </c>
      <c r="G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1873.81</v>
      </c>
      <c r="H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1827.9499999999998</v>
      </c>
      <c r="I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1924.57</v>
      </c>
      <c r="J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1898.55</v>
      </c>
      <c r="K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1904.6799999999998</v>
      </c>
      <c r="L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1890.63</v>
      </c>
      <c r="M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1839.82</v>
      </c>
      <c r="N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1853.5900000000001</v>
      </c>
      <c r="O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1864.95</v>
      </c>
      <c r="P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1918.25</v>
      </c>
      <c r="Q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1901.09</v>
      </c>
      <c r="R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1848.48</v>
      </c>
      <c r="S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1866.46</v>
      </c>
      <c r="T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1867.49</v>
      </c>
      <c r="U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1877.67</v>
      </c>
      <c r="V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1870.4499999999998</v>
      </c>
      <c r="W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1866.9499999999998</v>
      </c>
      <c r="X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1995.87</v>
      </c>
      <c r="Y74" s="116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1884.19</v>
      </c>
    </row>
    <row r="75" spans="1:25" x14ac:dyDescent="0.2">
      <c r="A75" s="88">
        <f t="shared" si="1"/>
        <v>41997</v>
      </c>
      <c r="B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1832.81</v>
      </c>
      <c r="C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1860.8899999999999</v>
      </c>
      <c r="D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1880.67</v>
      </c>
      <c r="E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1880.7199999999998</v>
      </c>
      <c r="F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1873.85</v>
      </c>
      <c r="G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1873.9499999999998</v>
      </c>
      <c r="H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1827.9899999999998</v>
      </c>
      <c r="I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1915.1</v>
      </c>
      <c r="J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1886.33</v>
      </c>
      <c r="K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1891.46</v>
      </c>
      <c r="L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1868.25</v>
      </c>
      <c r="M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1829.5</v>
      </c>
      <c r="N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1839.99</v>
      </c>
      <c r="O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1856.56</v>
      </c>
      <c r="P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1908.27</v>
      </c>
      <c r="Q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1902.34</v>
      </c>
      <c r="R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1850.3</v>
      </c>
      <c r="S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1874.35</v>
      </c>
      <c r="T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1878.04</v>
      </c>
      <c r="U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1876.67</v>
      </c>
      <c r="V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1867.56</v>
      </c>
      <c r="W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1862.28</v>
      </c>
      <c r="X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2013</v>
      </c>
      <c r="Y75" s="116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1900.6</v>
      </c>
    </row>
    <row r="76" spans="1:25" x14ac:dyDescent="0.2">
      <c r="A76" s="88">
        <f t="shared" si="1"/>
        <v>41998</v>
      </c>
      <c r="B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1841.77</v>
      </c>
      <c r="C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1873.32</v>
      </c>
      <c r="D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1901.03</v>
      </c>
      <c r="E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1901.21</v>
      </c>
      <c r="F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1890.65</v>
      </c>
      <c r="G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1890.81</v>
      </c>
      <c r="H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1842.5</v>
      </c>
      <c r="I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1931.5</v>
      </c>
      <c r="J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1898.5</v>
      </c>
      <c r="K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1919.38</v>
      </c>
      <c r="L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1890.81</v>
      </c>
      <c r="M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1845.19</v>
      </c>
      <c r="N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1861.88</v>
      </c>
      <c r="O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1873.56</v>
      </c>
      <c r="P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1926.2199999999998</v>
      </c>
      <c r="Q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1926.75</v>
      </c>
      <c r="R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1848.69</v>
      </c>
      <c r="S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1875.11</v>
      </c>
      <c r="T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1875.86</v>
      </c>
      <c r="U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1877.32</v>
      </c>
      <c r="V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1861.76</v>
      </c>
      <c r="W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1863.05</v>
      </c>
      <c r="X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1994.63</v>
      </c>
      <c r="Y76" s="116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1884.31</v>
      </c>
    </row>
    <row r="77" spans="1:25" x14ac:dyDescent="0.2">
      <c r="A77" s="88">
        <f>A43</f>
        <v>42002</v>
      </c>
      <c r="B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1829.3600000000001</v>
      </c>
      <c r="C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1860.06</v>
      </c>
      <c r="D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1883.07</v>
      </c>
      <c r="E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1886.3600000000001</v>
      </c>
      <c r="F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1890.42</v>
      </c>
      <c r="G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1873.71</v>
      </c>
      <c r="H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1827.78</v>
      </c>
      <c r="I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1924.3600000000001</v>
      </c>
      <c r="J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1873.5099999999998</v>
      </c>
      <c r="K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1877.4</v>
      </c>
      <c r="L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1858.21</v>
      </c>
      <c r="M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1829.6799999999998</v>
      </c>
      <c r="N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1833.9499999999998</v>
      </c>
      <c r="O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1831.31</v>
      </c>
      <c r="P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1867.0099999999998</v>
      </c>
      <c r="Q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1845.99</v>
      </c>
      <c r="R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1846.11</v>
      </c>
      <c r="S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1864.17</v>
      </c>
      <c r="T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1864.58</v>
      </c>
      <c r="U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1865.75</v>
      </c>
      <c r="V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1862.61</v>
      </c>
      <c r="W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1863.77</v>
      </c>
      <c r="X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2008.69</v>
      </c>
      <c r="Y77" s="116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1892.13</v>
      </c>
    </row>
    <row r="78" spans="1:25" x14ac:dyDescent="0.2">
      <c r="A78" s="88">
        <f>A44</f>
        <v>42003</v>
      </c>
      <c r="B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1828.71</v>
      </c>
      <c r="C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1870.4899999999998</v>
      </c>
      <c r="D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1893.86</v>
      </c>
      <c r="E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1901.11</v>
      </c>
      <c r="F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1905.37</v>
      </c>
      <c r="G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1887.3899999999999</v>
      </c>
      <c r="H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1836.52</v>
      </c>
      <c r="I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1938.67</v>
      </c>
      <c r="J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1885.79</v>
      </c>
      <c r="K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1891.1399999999999</v>
      </c>
      <c r="L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1870.97</v>
      </c>
      <c r="M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1834.31</v>
      </c>
      <c r="N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1853.21</v>
      </c>
      <c r="O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1850.1599999999999</v>
      </c>
      <c r="P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1914.6399999999999</v>
      </c>
      <c r="Q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1877.1599999999999</v>
      </c>
      <c r="R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1836.3</v>
      </c>
      <c r="S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1874.07</v>
      </c>
      <c r="T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1873.74</v>
      </c>
      <c r="U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1874.9</v>
      </c>
      <c r="V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1862.85</v>
      </c>
      <c r="W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1863.55</v>
      </c>
      <c r="X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2008.46</v>
      </c>
      <c r="Y78" s="116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1891.55</v>
      </c>
    </row>
    <row r="79" spans="1:25" x14ac:dyDescent="0.2">
      <c r="A79" s="88">
        <f>A45</f>
        <v>42004</v>
      </c>
      <c r="B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1828.49</v>
      </c>
      <c r="C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1870.28</v>
      </c>
      <c r="D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1893.78</v>
      </c>
      <c r="E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1900.81</v>
      </c>
      <c r="F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1904.95</v>
      </c>
      <c r="G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1887.34</v>
      </c>
      <c r="H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1836.1</v>
      </c>
      <c r="I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1937.67</v>
      </c>
      <c r="J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1885.15</v>
      </c>
      <c r="K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1888.73</v>
      </c>
      <c r="L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1868.92</v>
      </c>
      <c r="M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1832.88</v>
      </c>
      <c r="N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1851.9</v>
      </c>
      <c r="O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1850.24</v>
      </c>
      <c r="P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1914.87</v>
      </c>
      <c r="Q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1877.45</v>
      </c>
      <c r="R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1836.21</v>
      </c>
      <c r="S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1929.62</v>
      </c>
      <c r="T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1946.4099999999999</v>
      </c>
      <c r="U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1938.22</v>
      </c>
      <c r="V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1981.1399999999999</v>
      </c>
      <c r="W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1941.22</v>
      </c>
      <c r="X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2115.41</v>
      </c>
      <c r="Y79" s="116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2006.19</v>
      </c>
    </row>
    <row r="80" spans="1:25" x14ac:dyDescent="0.2">
      <c r="A80" s="94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</row>
    <row r="81" spans="1:27" x14ac:dyDescent="0.25">
      <c r="A81" s="96" t="s">
        <v>158</v>
      </c>
    </row>
    <row r="82" spans="1:27" ht="12.75" x14ac:dyDescent="0.2">
      <c r="A82" s="165" t="s">
        <v>49</v>
      </c>
      <c r="B82" s="168" t="s">
        <v>128</v>
      </c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70"/>
    </row>
    <row r="83" spans="1:27" ht="12.75" x14ac:dyDescent="0.2">
      <c r="A83" s="166"/>
      <c r="B83" s="171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3"/>
    </row>
    <row r="84" spans="1:27" ht="12.75" customHeight="1" x14ac:dyDescent="0.2">
      <c r="A84" s="166"/>
      <c r="B84" s="174" t="s">
        <v>129</v>
      </c>
      <c r="C84" s="163" t="s">
        <v>130</v>
      </c>
      <c r="D84" s="163" t="s">
        <v>131</v>
      </c>
      <c r="E84" s="163" t="s">
        <v>132</v>
      </c>
      <c r="F84" s="163" t="s">
        <v>133</v>
      </c>
      <c r="G84" s="163" t="s">
        <v>134</v>
      </c>
      <c r="H84" s="163" t="s">
        <v>135</v>
      </c>
      <c r="I84" s="163" t="s">
        <v>136</v>
      </c>
      <c r="J84" s="163" t="s">
        <v>137</v>
      </c>
      <c r="K84" s="163" t="s">
        <v>138</v>
      </c>
      <c r="L84" s="163" t="s">
        <v>139</v>
      </c>
      <c r="M84" s="163" t="s">
        <v>140</v>
      </c>
      <c r="N84" s="176" t="s">
        <v>141</v>
      </c>
      <c r="O84" s="163" t="s">
        <v>142</v>
      </c>
      <c r="P84" s="163" t="s">
        <v>143</v>
      </c>
      <c r="Q84" s="163" t="s">
        <v>144</v>
      </c>
      <c r="R84" s="163" t="s">
        <v>145</v>
      </c>
      <c r="S84" s="163" t="s">
        <v>146</v>
      </c>
      <c r="T84" s="163" t="s">
        <v>147</v>
      </c>
      <c r="U84" s="163" t="s">
        <v>148</v>
      </c>
      <c r="V84" s="163" t="s">
        <v>149</v>
      </c>
      <c r="W84" s="163" t="s">
        <v>150</v>
      </c>
      <c r="X84" s="163" t="s">
        <v>151</v>
      </c>
      <c r="Y84" s="163" t="s">
        <v>152</v>
      </c>
    </row>
    <row r="85" spans="1:27" ht="11.25" customHeight="1" x14ac:dyDescent="0.2">
      <c r="A85" s="167"/>
      <c r="B85" s="175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77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</row>
    <row r="86" spans="1:27" ht="16.5" customHeight="1" x14ac:dyDescent="0.2">
      <c r="A86" s="88">
        <f>A52</f>
        <v>41974</v>
      </c>
      <c r="B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1816.52</v>
      </c>
      <c r="C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1817.61</v>
      </c>
      <c r="D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1799.8899999999999</v>
      </c>
      <c r="E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1802.92</v>
      </c>
      <c r="F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1805.82</v>
      </c>
      <c r="G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1799.6999999999998</v>
      </c>
      <c r="H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1815.28</v>
      </c>
      <c r="I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1850.23</v>
      </c>
      <c r="J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1799.62</v>
      </c>
      <c r="K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1828.82</v>
      </c>
      <c r="L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1847.6599999999999</v>
      </c>
      <c r="M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1917.1599999999999</v>
      </c>
      <c r="N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1889.84</v>
      </c>
      <c r="O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1883.4</v>
      </c>
      <c r="P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1844.9099999999999</v>
      </c>
      <c r="Q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1842.71</v>
      </c>
      <c r="R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1862.12</v>
      </c>
      <c r="S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1989.3799999999999</v>
      </c>
      <c r="T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1998.58</v>
      </c>
      <c r="U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1958.25</v>
      </c>
      <c r="V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2013.42</v>
      </c>
      <c r="W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1948.6799999999998</v>
      </c>
      <c r="X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2162.63</v>
      </c>
      <c r="Y86" s="116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1952.11</v>
      </c>
      <c r="AA86" s="89"/>
    </row>
    <row r="87" spans="1:27" x14ac:dyDescent="0.2">
      <c r="A87" s="88">
        <f t="shared" ref="A87:A113" si="2">A53</f>
        <v>41975</v>
      </c>
      <c r="B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1814.05</v>
      </c>
      <c r="C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1814.27</v>
      </c>
      <c r="D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1800.4</v>
      </c>
      <c r="E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1803.07</v>
      </c>
      <c r="F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1806.28</v>
      </c>
      <c r="G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1799.32</v>
      </c>
      <c r="H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1813.9499999999998</v>
      </c>
      <c r="I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1851.01</v>
      </c>
      <c r="J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1800.37</v>
      </c>
      <c r="K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1826.1599999999999</v>
      </c>
      <c r="L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1838.97</v>
      </c>
      <c r="M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1902.22</v>
      </c>
      <c r="N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1867.3600000000001</v>
      </c>
      <c r="O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1865.84</v>
      </c>
      <c r="P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1831.9299999999998</v>
      </c>
      <c r="Q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1829.6799999999998</v>
      </c>
      <c r="R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1876.54</v>
      </c>
      <c r="S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1980.1299999999999</v>
      </c>
      <c r="T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1976.3799999999999</v>
      </c>
      <c r="U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1940.02</v>
      </c>
      <c r="V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1978.94</v>
      </c>
      <c r="W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1931.82</v>
      </c>
      <c r="X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2049.0100000000002</v>
      </c>
      <c r="Y87" s="116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1958.19</v>
      </c>
    </row>
    <row r="88" spans="1:27" x14ac:dyDescent="0.2">
      <c r="A88" s="88">
        <f t="shared" si="2"/>
        <v>41976</v>
      </c>
      <c r="B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1803.4499999999998</v>
      </c>
      <c r="C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1833.06</v>
      </c>
      <c r="D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1833.07</v>
      </c>
      <c r="E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1832.99</v>
      </c>
      <c r="F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1833.27</v>
      </c>
      <c r="G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1833.9</v>
      </c>
      <c r="H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1825.4899999999998</v>
      </c>
      <c r="I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1912.57</v>
      </c>
      <c r="J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1849.04</v>
      </c>
      <c r="K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1834.52</v>
      </c>
      <c r="L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1800.15</v>
      </c>
      <c r="M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1887.1599999999999</v>
      </c>
      <c r="N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1843.3</v>
      </c>
      <c r="O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1850.4499999999998</v>
      </c>
      <c r="P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1797.5</v>
      </c>
      <c r="Q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1813.04</v>
      </c>
      <c r="R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1885.97</v>
      </c>
      <c r="S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1986.2399999999998</v>
      </c>
      <c r="T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1964.3899999999999</v>
      </c>
      <c r="U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1920.67</v>
      </c>
      <c r="V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1953.82</v>
      </c>
      <c r="W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1905.1399999999999</v>
      </c>
      <c r="X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2065.94</v>
      </c>
      <c r="Y88" s="116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1952.1399999999999</v>
      </c>
    </row>
    <row r="89" spans="1:27" x14ac:dyDescent="0.2">
      <c r="A89" s="88">
        <f t="shared" si="2"/>
        <v>41977</v>
      </c>
      <c r="B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1822.12</v>
      </c>
      <c r="C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1814.85</v>
      </c>
      <c r="D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1833.27</v>
      </c>
      <c r="E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1833.23</v>
      </c>
      <c r="F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1833.44</v>
      </c>
      <c r="G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1816.05</v>
      </c>
      <c r="H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1797.07</v>
      </c>
      <c r="I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1895.6999999999998</v>
      </c>
      <c r="J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1851.9099999999999</v>
      </c>
      <c r="K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1825.07</v>
      </c>
      <c r="L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1802.03</v>
      </c>
      <c r="M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1850.85</v>
      </c>
      <c r="N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1832.48</v>
      </c>
      <c r="O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1797.1</v>
      </c>
      <c r="P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1833.44</v>
      </c>
      <c r="Q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1828.8</v>
      </c>
      <c r="R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1819.67</v>
      </c>
      <c r="S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1972.1999999999998</v>
      </c>
      <c r="T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1964.28</v>
      </c>
      <c r="U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1941.85</v>
      </c>
      <c r="V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1974.12</v>
      </c>
      <c r="W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1916.87</v>
      </c>
      <c r="X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2071.6800000000003</v>
      </c>
      <c r="Y89" s="116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1987.08</v>
      </c>
    </row>
    <row r="90" spans="1:27" x14ac:dyDescent="0.2">
      <c r="A90" s="88">
        <f t="shared" si="2"/>
        <v>41978</v>
      </c>
      <c r="B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1819.99</v>
      </c>
      <c r="C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1815.85</v>
      </c>
      <c r="D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1834.06</v>
      </c>
      <c r="E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1834.1</v>
      </c>
      <c r="F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1834.34</v>
      </c>
      <c r="G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1835.27</v>
      </c>
      <c r="H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1797.69</v>
      </c>
      <c r="I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1895.8999999999999</v>
      </c>
      <c r="J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1834.98</v>
      </c>
      <c r="K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1808.57</v>
      </c>
      <c r="L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1824.29</v>
      </c>
      <c r="M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1885.75</v>
      </c>
      <c r="N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1881.3899999999999</v>
      </c>
      <c r="O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1886.67</v>
      </c>
      <c r="P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1799.9</v>
      </c>
      <c r="Q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1798.01</v>
      </c>
      <c r="R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1844.1</v>
      </c>
      <c r="S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1941.31</v>
      </c>
      <c r="T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1962.3</v>
      </c>
      <c r="U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1949.6599999999999</v>
      </c>
      <c r="V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1969.42</v>
      </c>
      <c r="W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1925.74</v>
      </c>
      <c r="X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2084.3000000000002</v>
      </c>
      <c r="Y90" s="116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1986.98</v>
      </c>
    </row>
    <row r="91" spans="1:27" x14ac:dyDescent="0.2">
      <c r="A91" s="88">
        <f t="shared" si="2"/>
        <v>41979</v>
      </c>
      <c r="B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1828.56</v>
      </c>
      <c r="C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1815.92</v>
      </c>
      <c r="D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1820.9</v>
      </c>
      <c r="E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1803.92</v>
      </c>
      <c r="F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1797.99</v>
      </c>
      <c r="G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1807.37</v>
      </c>
      <c r="H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1815.87</v>
      </c>
      <c r="I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1816.61</v>
      </c>
      <c r="J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1889.8799999999999</v>
      </c>
      <c r="K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1801.9699999999998</v>
      </c>
      <c r="L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1827.97</v>
      </c>
      <c r="M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1829.3899999999999</v>
      </c>
      <c r="N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1816.4099999999999</v>
      </c>
      <c r="O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1811.1599999999999</v>
      </c>
      <c r="P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1822.58</v>
      </c>
      <c r="Q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1826.98</v>
      </c>
      <c r="R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1864.51</v>
      </c>
      <c r="S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1954.6999999999998</v>
      </c>
      <c r="T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1957.07</v>
      </c>
      <c r="U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1938.74</v>
      </c>
      <c r="V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1893.15</v>
      </c>
      <c r="W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1850.01</v>
      </c>
      <c r="X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2028.85</v>
      </c>
      <c r="Y91" s="116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1922.09</v>
      </c>
    </row>
    <row r="92" spans="1:27" x14ac:dyDescent="0.2">
      <c r="A92" s="88">
        <f t="shared" si="2"/>
        <v>41980</v>
      </c>
      <c r="B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1826.42</v>
      </c>
      <c r="C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1812.02</v>
      </c>
      <c r="D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1802.85</v>
      </c>
      <c r="E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1797.4699999999998</v>
      </c>
      <c r="F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1808.1399999999999</v>
      </c>
      <c r="G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1800.63</v>
      </c>
      <c r="H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1807.19</v>
      </c>
      <c r="I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1812.01</v>
      </c>
      <c r="J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1880.96</v>
      </c>
      <c r="K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1817.17</v>
      </c>
      <c r="L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1824.99</v>
      </c>
      <c r="M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1825.51</v>
      </c>
      <c r="N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1814.37</v>
      </c>
      <c r="O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1808.6399999999999</v>
      </c>
      <c r="P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1820.92</v>
      </c>
      <c r="Q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1825.4</v>
      </c>
      <c r="R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1811.69</v>
      </c>
      <c r="S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1945.37</v>
      </c>
      <c r="T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1950.4299999999998</v>
      </c>
      <c r="U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1935.87</v>
      </c>
      <c r="V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1892.7599999999998</v>
      </c>
      <c r="W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1849.78</v>
      </c>
      <c r="X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2029.29</v>
      </c>
      <c r="Y92" s="116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1923.21</v>
      </c>
    </row>
    <row r="93" spans="1:27" x14ac:dyDescent="0.2">
      <c r="A93" s="88">
        <f t="shared" si="2"/>
        <v>41981</v>
      </c>
      <c r="B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1821.87</v>
      </c>
      <c r="C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1816.56</v>
      </c>
      <c r="D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1810.71</v>
      </c>
      <c r="E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1810.5</v>
      </c>
      <c r="F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1804.4299999999998</v>
      </c>
      <c r="G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1797.35</v>
      </c>
      <c r="H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1810.73</v>
      </c>
      <c r="I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1817.8400000000001</v>
      </c>
      <c r="J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1808.11</v>
      </c>
      <c r="K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1832.5</v>
      </c>
      <c r="L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1827.73</v>
      </c>
      <c r="M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1877.83</v>
      </c>
      <c r="N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1868.23</v>
      </c>
      <c r="O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1896.3600000000001</v>
      </c>
      <c r="P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1835.87</v>
      </c>
      <c r="Q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1828.12</v>
      </c>
      <c r="R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1818.27</v>
      </c>
      <c r="S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2008.05</v>
      </c>
      <c r="T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1956.6599999999999</v>
      </c>
      <c r="U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1932.94</v>
      </c>
      <c r="V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1970.3799999999999</v>
      </c>
      <c r="W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1933.5</v>
      </c>
      <c r="X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2066.58</v>
      </c>
      <c r="Y93" s="116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1980.3899999999999</v>
      </c>
    </row>
    <row r="94" spans="1:27" x14ac:dyDescent="0.2">
      <c r="A94" s="88">
        <f t="shared" si="2"/>
        <v>41982</v>
      </c>
      <c r="B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1821.36</v>
      </c>
      <c r="C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1816.9299999999998</v>
      </c>
      <c r="D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1810.6599999999999</v>
      </c>
      <c r="E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1809.21</v>
      </c>
      <c r="F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1802.6</v>
      </c>
      <c r="G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1798.55</v>
      </c>
      <c r="H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1811.6599999999999</v>
      </c>
      <c r="I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1834.03</v>
      </c>
      <c r="J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1818.1</v>
      </c>
      <c r="K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1813.31</v>
      </c>
      <c r="L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1812.96</v>
      </c>
      <c r="M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1833.61</v>
      </c>
      <c r="N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1834.33</v>
      </c>
      <c r="O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1835.0900000000001</v>
      </c>
      <c r="P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1803.98</v>
      </c>
      <c r="Q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1796.4099999999999</v>
      </c>
      <c r="R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1819.26</v>
      </c>
      <c r="S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1939.71</v>
      </c>
      <c r="T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1947.33</v>
      </c>
      <c r="U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1925.78</v>
      </c>
      <c r="V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1950.32</v>
      </c>
      <c r="W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1914.6100000000001</v>
      </c>
      <c r="X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2065.13</v>
      </c>
      <c r="Y94" s="116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1978.45</v>
      </c>
    </row>
    <row r="95" spans="1:27" x14ac:dyDescent="0.2">
      <c r="A95" s="88">
        <f t="shared" si="2"/>
        <v>41983</v>
      </c>
      <c r="B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1823.69</v>
      </c>
      <c r="C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1817.57</v>
      </c>
      <c r="D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1802.23</v>
      </c>
      <c r="E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1811.12</v>
      </c>
      <c r="F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1805.5</v>
      </c>
      <c r="G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1800.12</v>
      </c>
      <c r="H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1813.24</v>
      </c>
      <c r="I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1855.83</v>
      </c>
      <c r="J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1811.61</v>
      </c>
      <c r="K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1809.59</v>
      </c>
      <c r="L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1805.8400000000001</v>
      </c>
      <c r="M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1831.06</v>
      </c>
      <c r="N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1808.3899999999999</v>
      </c>
      <c r="O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1797.8600000000001</v>
      </c>
      <c r="P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1829.06</v>
      </c>
      <c r="Q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1823.79</v>
      </c>
      <c r="R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1811.08</v>
      </c>
      <c r="S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1895.1</v>
      </c>
      <c r="T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1904.58</v>
      </c>
      <c r="U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1889.44</v>
      </c>
      <c r="V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1919.9299999999998</v>
      </c>
      <c r="W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1864.04</v>
      </c>
      <c r="X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2039.59</v>
      </c>
      <c r="Y95" s="116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1942.56</v>
      </c>
    </row>
    <row r="96" spans="1:27" x14ac:dyDescent="0.2">
      <c r="A96" s="88">
        <f t="shared" si="2"/>
        <v>41984</v>
      </c>
      <c r="B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1818.85</v>
      </c>
      <c r="C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1813.7</v>
      </c>
      <c r="D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1802.11</v>
      </c>
      <c r="E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1810.9099999999999</v>
      </c>
      <c r="F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1805.42</v>
      </c>
      <c r="G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1799.83</v>
      </c>
      <c r="H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1813.81</v>
      </c>
      <c r="I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1855.53</v>
      </c>
      <c r="J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1811.23</v>
      </c>
      <c r="K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1809.2</v>
      </c>
      <c r="L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1806.3899999999999</v>
      </c>
      <c r="M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1830.94</v>
      </c>
      <c r="N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1809.3600000000001</v>
      </c>
      <c r="O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1798.79</v>
      </c>
      <c r="P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1828.74</v>
      </c>
      <c r="Q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1823.82</v>
      </c>
      <c r="R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1810.81</v>
      </c>
      <c r="S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1896.58</v>
      </c>
      <c r="T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1906.19</v>
      </c>
      <c r="U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1889.15</v>
      </c>
      <c r="V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1919.85</v>
      </c>
      <c r="W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1864.87</v>
      </c>
      <c r="X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2031.4099999999999</v>
      </c>
      <c r="Y96" s="116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1935.18</v>
      </c>
    </row>
    <row r="97" spans="1:25" x14ac:dyDescent="0.2">
      <c r="A97" s="88">
        <f t="shared" si="2"/>
        <v>41985</v>
      </c>
      <c r="B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1817.28</v>
      </c>
      <c r="C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1796.4299999999998</v>
      </c>
      <c r="D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1808</v>
      </c>
      <c r="E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1807.9099999999999</v>
      </c>
      <c r="F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1804.22</v>
      </c>
      <c r="G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1808.3899999999999</v>
      </c>
      <c r="H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1811.42</v>
      </c>
      <c r="I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1856.0700000000002</v>
      </c>
      <c r="J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1811.79</v>
      </c>
      <c r="K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1809.62</v>
      </c>
      <c r="L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1801.48</v>
      </c>
      <c r="M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1829.15</v>
      </c>
      <c r="N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1796.4299999999998</v>
      </c>
      <c r="O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1813.92</v>
      </c>
      <c r="P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1823.82</v>
      </c>
      <c r="Q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1824.81</v>
      </c>
      <c r="R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1808.82</v>
      </c>
      <c r="S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1857.19</v>
      </c>
      <c r="T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1858.32</v>
      </c>
      <c r="U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1836.33</v>
      </c>
      <c r="V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1898.8</v>
      </c>
      <c r="W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1855.0700000000002</v>
      </c>
      <c r="X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2038.15</v>
      </c>
      <c r="Y97" s="116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1919.9099999999999</v>
      </c>
    </row>
    <row r="98" spans="1:25" x14ac:dyDescent="0.2">
      <c r="A98" s="88">
        <f t="shared" si="2"/>
        <v>41986</v>
      </c>
      <c r="B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1801.9699999999998</v>
      </c>
      <c r="C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1801.27</v>
      </c>
      <c r="D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1799.72</v>
      </c>
      <c r="E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1800.11</v>
      </c>
      <c r="F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1800.35</v>
      </c>
      <c r="G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1800.84</v>
      </c>
      <c r="H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1801.9499999999998</v>
      </c>
      <c r="I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1826.4499999999998</v>
      </c>
      <c r="J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1824.37</v>
      </c>
      <c r="K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1825.57</v>
      </c>
      <c r="L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1831.52</v>
      </c>
      <c r="M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1847.59</v>
      </c>
      <c r="N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1847.27</v>
      </c>
      <c r="O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1847.1999999999998</v>
      </c>
      <c r="P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1847.6599999999999</v>
      </c>
      <c r="Q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1848.28</v>
      </c>
      <c r="R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1852.06</v>
      </c>
      <c r="S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1884.2</v>
      </c>
      <c r="T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1916.9699999999998</v>
      </c>
      <c r="U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1896.12</v>
      </c>
      <c r="V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1878.85</v>
      </c>
      <c r="W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1836.83</v>
      </c>
      <c r="X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1986.08</v>
      </c>
      <c r="Y98" s="116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1855.26</v>
      </c>
    </row>
    <row r="99" spans="1:25" x14ac:dyDescent="0.2">
      <c r="A99" s="88">
        <f t="shared" si="2"/>
        <v>41987</v>
      </c>
      <c r="B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1801.62</v>
      </c>
      <c r="C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1799.75</v>
      </c>
      <c r="D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1799.8</v>
      </c>
      <c r="E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1799.88</v>
      </c>
      <c r="F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1800.05</v>
      </c>
      <c r="G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1800.78</v>
      </c>
      <c r="H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1801.4699999999998</v>
      </c>
      <c r="I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1816.06</v>
      </c>
      <c r="J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1814.4299999999998</v>
      </c>
      <c r="K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1831.55</v>
      </c>
      <c r="L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1831.4499999999998</v>
      </c>
      <c r="M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1847.4099999999999</v>
      </c>
      <c r="N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1847.33</v>
      </c>
      <c r="O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1847.27</v>
      </c>
      <c r="P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1847.53</v>
      </c>
      <c r="Q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1848.4099999999999</v>
      </c>
      <c r="R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1852.35</v>
      </c>
      <c r="S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1829.71</v>
      </c>
      <c r="T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1884.61</v>
      </c>
      <c r="U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1867.99</v>
      </c>
      <c r="V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1868.8899999999999</v>
      </c>
      <c r="W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1833.6999999999998</v>
      </c>
      <c r="X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1985.6</v>
      </c>
      <c r="Y99" s="116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1855.6399999999999</v>
      </c>
    </row>
    <row r="100" spans="1:25" x14ac:dyDescent="0.2">
      <c r="A100" s="88">
        <f t="shared" si="2"/>
        <v>41988</v>
      </c>
      <c r="B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1797.49</v>
      </c>
      <c r="C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1801.57</v>
      </c>
      <c r="D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1801.3899999999999</v>
      </c>
      <c r="E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1801.57</v>
      </c>
      <c r="F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1801.6599999999999</v>
      </c>
      <c r="G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1802.21</v>
      </c>
      <c r="H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1803.17</v>
      </c>
      <c r="I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1854.46</v>
      </c>
      <c r="J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1810.7</v>
      </c>
      <c r="K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1809.04</v>
      </c>
      <c r="L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1800.6</v>
      </c>
      <c r="M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1805.94</v>
      </c>
      <c r="N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1811.04</v>
      </c>
      <c r="O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1810.9</v>
      </c>
      <c r="P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1864.4499999999998</v>
      </c>
      <c r="Q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1865.49</v>
      </c>
      <c r="R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1869.25</v>
      </c>
      <c r="S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1873.69</v>
      </c>
      <c r="T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1873.1</v>
      </c>
      <c r="U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1845.32</v>
      </c>
      <c r="V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1828.25</v>
      </c>
      <c r="W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1814.8899999999999</v>
      </c>
      <c r="X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2000.2399999999998</v>
      </c>
      <c r="Y100" s="116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1875.12</v>
      </c>
    </row>
    <row r="101" spans="1:25" x14ac:dyDescent="0.2">
      <c r="A101" s="88">
        <f t="shared" si="2"/>
        <v>41989</v>
      </c>
      <c r="B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1807.25</v>
      </c>
      <c r="C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1811.4</v>
      </c>
      <c r="D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1845.08</v>
      </c>
      <c r="E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1838.76</v>
      </c>
      <c r="F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1835.78</v>
      </c>
      <c r="G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1826.78</v>
      </c>
      <c r="H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1809.29</v>
      </c>
      <c r="I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1875.6599999999999</v>
      </c>
      <c r="J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1837.6999999999998</v>
      </c>
      <c r="K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1808.9099999999999</v>
      </c>
      <c r="L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1800.46</v>
      </c>
      <c r="M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1816.78</v>
      </c>
      <c r="N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1810.35</v>
      </c>
      <c r="O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1810.6399999999999</v>
      </c>
      <c r="P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1846.9099999999999</v>
      </c>
      <c r="Q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1812.1799999999998</v>
      </c>
      <c r="R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1823.23</v>
      </c>
      <c r="S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1839.82</v>
      </c>
      <c r="T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1839.75</v>
      </c>
      <c r="U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1840.1100000000001</v>
      </c>
      <c r="V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1831.86</v>
      </c>
      <c r="W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1827.01</v>
      </c>
      <c r="X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1994.49</v>
      </c>
      <c r="Y101" s="116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1878.8799999999999</v>
      </c>
    </row>
    <row r="102" spans="1:25" x14ac:dyDescent="0.2">
      <c r="A102" s="88">
        <f t="shared" si="2"/>
        <v>41990</v>
      </c>
      <c r="B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1801.4699999999998</v>
      </c>
      <c r="C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1825.34</v>
      </c>
      <c r="D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1844.22</v>
      </c>
      <c r="E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1844.38</v>
      </c>
      <c r="F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1847.8899999999999</v>
      </c>
      <c r="G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1838.46</v>
      </c>
      <c r="H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1795.1999999999998</v>
      </c>
      <c r="I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1885.7199999999998</v>
      </c>
      <c r="J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1846.4899999999998</v>
      </c>
      <c r="K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1841.65</v>
      </c>
      <c r="L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1823.46</v>
      </c>
      <c r="M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1803.4</v>
      </c>
      <c r="N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1806.22</v>
      </c>
      <c r="O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1811.24</v>
      </c>
      <c r="P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1847.6299999999999</v>
      </c>
      <c r="Q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1812.63</v>
      </c>
      <c r="R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1822.07</v>
      </c>
      <c r="S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1829.77</v>
      </c>
      <c r="T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1830.4299999999998</v>
      </c>
      <c r="U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1831.26</v>
      </c>
      <c r="V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1832.6599999999999</v>
      </c>
      <c r="W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1828.1999999999998</v>
      </c>
      <c r="X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1971.6599999999999</v>
      </c>
      <c r="Y102" s="116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1845.71</v>
      </c>
    </row>
    <row r="103" spans="1:25" x14ac:dyDescent="0.2">
      <c r="A103" s="88">
        <f t="shared" si="2"/>
        <v>41991</v>
      </c>
      <c r="B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1802.88</v>
      </c>
      <c r="C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1825.37</v>
      </c>
      <c r="D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1844.42</v>
      </c>
      <c r="E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1844.35</v>
      </c>
      <c r="F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1847.7399999999998</v>
      </c>
      <c r="G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1838.22</v>
      </c>
      <c r="H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1795.08</v>
      </c>
      <c r="I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1885.98</v>
      </c>
      <c r="J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1861.24</v>
      </c>
      <c r="K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1866.7599999999998</v>
      </c>
      <c r="L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1863.1100000000001</v>
      </c>
      <c r="M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1824.0900000000001</v>
      </c>
      <c r="N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1837.8999999999999</v>
      </c>
      <c r="O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1846.44</v>
      </c>
      <c r="P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1902.2</v>
      </c>
      <c r="Q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1864.58</v>
      </c>
      <c r="R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1815.35</v>
      </c>
      <c r="S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1833.42</v>
      </c>
      <c r="T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1836.42</v>
      </c>
      <c r="U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1837.0900000000001</v>
      </c>
      <c r="V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1834.15</v>
      </c>
      <c r="W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1829.38</v>
      </c>
      <c r="X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1960.9</v>
      </c>
      <c r="Y103" s="116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1851.93</v>
      </c>
    </row>
    <row r="104" spans="1:25" x14ac:dyDescent="0.2">
      <c r="A104" s="88">
        <f t="shared" si="2"/>
        <v>41992</v>
      </c>
      <c r="B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1803.33</v>
      </c>
      <c r="C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1825.15</v>
      </c>
      <c r="D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1844.1100000000001</v>
      </c>
      <c r="E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1844.05</v>
      </c>
      <c r="F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1847.21</v>
      </c>
      <c r="G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1837.8799999999999</v>
      </c>
      <c r="H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1795.26</v>
      </c>
      <c r="I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1885.76</v>
      </c>
      <c r="J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1860.93</v>
      </c>
      <c r="K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1866.49</v>
      </c>
      <c r="L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1862.4499999999998</v>
      </c>
      <c r="M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1823.6299999999999</v>
      </c>
      <c r="N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1837.24</v>
      </c>
      <c r="O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1845.48</v>
      </c>
      <c r="P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1900.9</v>
      </c>
      <c r="Q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1863.19</v>
      </c>
      <c r="R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1814.65</v>
      </c>
      <c r="S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1834.07</v>
      </c>
      <c r="T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1834.69</v>
      </c>
      <c r="U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1836.52</v>
      </c>
      <c r="V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1836.65</v>
      </c>
      <c r="W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1832.25</v>
      </c>
      <c r="X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1959.96</v>
      </c>
      <c r="Y104" s="116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1852.02</v>
      </c>
    </row>
    <row r="105" spans="1:25" x14ac:dyDescent="0.2">
      <c r="A105" s="88">
        <f t="shared" si="2"/>
        <v>41993</v>
      </c>
      <c r="B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1804.81</v>
      </c>
      <c r="C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1825.71</v>
      </c>
      <c r="D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1845.4299999999998</v>
      </c>
      <c r="E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1848.86</v>
      </c>
      <c r="F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1848.8999999999999</v>
      </c>
      <c r="G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1839.1399999999999</v>
      </c>
      <c r="H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1798.9699999999998</v>
      </c>
      <c r="I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1817.2</v>
      </c>
      <c r="J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1818.8899999999999</v>
      </c>
      <c r="K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1837.9299999999998</v>
      </c>
      <c r="L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1831.4099999999999</v>
      </c>
      <c r="M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1837.77</v>
      </c>
      <c r="N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1843.8999999999999</v>
      </c>
      <c r="O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1864.23</v>
      </c>
      <c r="P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1871.62</v>
      </c>
      <c r="Q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1846.73</v>
      </c>
      <c r="R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1824.1999999999998</v>
      </c>
      <c r="S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1898.97</v>
      </c>
      <c r="T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1911.58</v>
      </c>
      <c r="U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1906.67</v>
      </c>
      <c r="V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1832.57</v>
      </c>
      <c r="W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1834.51</v>
      </c>
      <c r="X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1969.81</v>
      </c>
      <c r="Y105" s="116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1861.1599999999999</v>
      </c>
    </row>
    <row r="106" spans="1:25" x14ac:dyDescent="0.2">
      <c r="A106" s="88">
        <f t="shared" si="2"/>
        <v>41994</v>
      </c>
      <c r="B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1805.38</v>
      </c>
      <c r="C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1825.8</v>
      </c>
      <c r="D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1845.59</v>
      </c>
      <c r="E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1849</v>
      </c>
      <c r="F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1849.1999999999998</v>
      </c>
      <c r="G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1839.33</v>
      </c>
      <c r="H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1798.8600000000001</v>
      </c>
      <c r="I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1804.6399999999999</v>
      </c>
      <c r="J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1820.62</v>
      </c>
      <c r="K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1881.6</v>
      </c>
      <c r="L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1830.7</v>
      </c>
      <c r="M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1836.88</v>
      </c>
      <c r="N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1843.4299999999998</v>
      </c>
      <c r="O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1846.8799999999999</v>
      </c>
      <c r="P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1843.8999999999999</v>
      </c>
      <c r="Q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1825.55</v>
      </c>
      <c r="R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1823.67</v>
      </c>
      <c r="S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1898.83</v>
      </c>
      <c r="T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1909.92</v>
      </c>
      <c r="U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1907.9899999999998</v>
      </c>
      <c r="V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1832.82</v>
      </c>
      <c r="W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1833.6299999999999</v>
      </c>
      <c r="X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1970.28</v>
      </c>
      <c r="Y106" s="116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1845.84</v>
      </c>
    </row>
    <row r="107" spans="1:25" x14ac:dyDescent="0.2">
      <c r="A107" s="88">
        <f t="shared" si="2"/>
        <v>41995</v>
      </c>
      <c r="B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1801.5</v>
      </c>
      <c r="C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1825.33</v>
      </c>
      <c r="D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1843.62</v>
      </c>
      <c r="E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1843.48</v>
      </c>
      <c r="F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1847.55</v>
      </c>
      <c r="G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1838.1399999999999</v>
      </c>
      <c r="H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1794.98</v>
      </c>
      <c r="I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1886.05</v>
      </c>
      <c r="J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1861.65</v>
      </c>
      <c r="K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1867.52</v>
      </c>
      <c r="L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1854.19</v>
      </c>
      <c r="M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1806.25</v>
      </c>
      <c r="N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1819.29</v>
      </c>
      <c r="O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1829.77</v>
      </c>
      <c r="P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1880.51</v>
      </c>
      <c r="Q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1864.1799999999998</v>
      </c>
      <c r="R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1815.31</v>
      </c>
      <c r="S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1835.31</v>
      </c>
      <c r="T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1834.15</v>
      </c>
      <c r="U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1836.19</v>
      </c>
      <c r="V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1834.72</v>
      </c>
      <c r="W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1833.42</v>
      </c>
      <c r="X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1959.5</v>
      </c>
      <c r="Y107" s="116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1852.1</v>
      </c>
    </row>
    <row r="108" spans="1:25" x14ac:dyDescent="0.2">
      <c r="A108" s="88">
        <f t="shared" si="2"/>
        <v>41996</v>
      </c>
      <c r="B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1799.4299999999998</v>
      </c>
      <c r="C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1825.96</v>
      </c>
      <c r="D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1844.37</v>
      </c>
      <c r="E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1844.29</v>
      </c>
      <c r="F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1847.97</v>
      </c>
      <c r="G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1838.5</v>
      </c>
      <c r="H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1795.1599999999999</v>
      </c>
      <c r="I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1886.46</v>
      </c>
      <c r="J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1861.87</v>
      </c>
      <c r="K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1867.6599999999999</v>
      </c>
      <c r="L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1854.3899999999999</v>
      </c>
      <c r="M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1806.38</v>
      </c>
      <c r="N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1819.3899999999999</v>
      </c>
      <c r="O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1830.13</v>
      </c>
      <c r="P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1880.49</v>
      </c>
      <c r="Q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1864.27</v>
      </c>
      <c r="R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1814.56</v>
      </c>
      <c r="S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1831.55</v>
      </c>
      <c r="T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1832.52</v>
      </c>
      <c r="U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1842.1399999999999</v>
      </c>
      <c r="V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1835.32</v>
      </c>
      <c r="W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1832.01</v>
      </c>
      <c r="X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1953.83</v>
      </c>
      <c r="Y108" s="116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1848.3</v>
      </c>
    </row>
    <row r="109" spans="1:25" x14ac:dyDescent="0.2">
      <c r="A109" s="88">
        <f t="shared" si="2"/>
        <v>41997</v>
      </c>
      <c r="B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1799.75</v>
      </c>
      <c r="C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1826.29</v>
      </c>
      <c r="D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1844.98</v>
      </c>
      <c r="E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1845.02</v>
      </c>
      <c r="F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1838.53</v>
      </c>
      <c r="G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1838.62</v>
      </c>
      <c r="H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1795.1999999999998</v>
      </c>
      <c r="I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1877.51</v>
      </c>
      <c r="J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1850.32</v>
      </c>
      <c r="K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1855.1799999999998</v>
      </c>
      <c r="L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1833.24</v>
      </c>
      <c r="M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1796.62</v>
      </c>
      <c r="N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1806.54</v>
      </c>
      <c r="O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1822.1999999999998</v>
      </c>
      <c r="P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1871.05</v>
      </c>
      <c r="Q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1865.46</v>
      </c>
      <c r="R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1816.28</v>
      </c>
      <c r="S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1839</v>
      </c>
      <c r="T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1842.5</v>
      </c>
      <c r="U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1841.19</v>
      </c>
      <c r="V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1832.59</v>
      </c>
      <c r="W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1827.6</v>
      </c>
      <c r="X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1970.02</v>
      </c>
      <c r="Y109" s="116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1863.81</v>
      </c>
    </row>
    <row r="110" spans="1:25" x14ac:dyDescent="0.2">
      <c r="A110" s="88">
        <f t="shared" si="2"/>
        <v>41998</v>
      </c>
      <c r="B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1808.22</v>
      </c>
      <c r="C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1838.03</v>
      </c>
      <c r="D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1864.21</v>
      </c>
      <c r="E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1864.38</v>
      </c>
      <c r="F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1854.4099999999999</v>
      </c>
      <c r="G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1854.56</v>
      </c>
      <c r="H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1808.9099999999999</v>
      </c>
      <c r="I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1893.01</v>
      </c>
      <c r="J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1861.82</v>
      </c>
      <c r="K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1881.55</v>
      </c>
      <c r="L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1854.56</v>
      </c>
      <c r="M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1811.4499999999998</v>
      </c>
      <c r="N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1827.22</v>
      </c>
      <c r="O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1838.26</v>
      </c>
      <c r="P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1888.01</v>
      </c>
      <c r="Q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1888.52</v>
      </c>
      <c r="R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1814.76</v>
      </c>
      <c r="S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1839.7199999999998</v>
      </c>
      <c r="T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1840.4299999999998</v>
      </c>
      <c r="U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1841.81</v>
      </c>
      <c r="V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1827.1100000000001</v>
      </c>
      <c r="W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1828.33</v>
      </c>
      <c r="X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1952.65</v>
      </c>
      <c r="Y110" s="116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1848.4099999999999</v>
      </c>
    </row>
    <row r="111" spans="1:25" x14ac:dyDescent="0.2">
      <c r="A111" s="88">
        <f t="shared" si="2"/>
        <v>42002</v>
      </c>
      <c r="B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1796.5</v>
      </c>
      <c r="C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1825.5</v>
      </c>
      <c r="D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1847.25</v>
      </c>
      <c r="E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1850.35</v>
      </c>
      <c r="F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1854.19</v>
      </c>
      <c r="G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1838.4</v>
      </c>
      <c r="H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1795</v>
      </c>
      <c r="I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1886.26</v>
      </c>
      <c r="J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1838.21</v>
      </c>
      <c r="K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1841.8899999999999</v>
      </c>
      <c r="L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1823.75</v>
      </c>
      <c r="M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1796.8</v>
      </c>
      <c r="N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1800.83</v>
      </c>
      <c r="O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1798.34</v>
      </c>
      <c r="P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1832.07</v>
      </c>
      <c r="Q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1812.2</v>
      </c>
      <c r="R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1812.32</v>
      </c>
      <c r="S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1829.38</v>
      </c>
      <c r="T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1829.77</v>
      </c>
      <c r="U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1830.88</v>
      </c>
      <c r="V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1827.9099999999999</v>
      </c>
      <c r="W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1829.01</v>
      </c>
      <c r="X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1965.94</v>
      </c>
      <c r="Y111" s="116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1855.8</v>
      </c>
    </row>
    <row r="112" spans="1:25" x14ac:dyDescent="0.2">
      <c r="A112" s="88">
        <f t="shared" si="2"/>
        <v>42003</v>
      </c>
      <c r="B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1795.88</v>
      </c>
      <c r="C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1835.36</v>
      </c>
      <c r="D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1857.44</v>
      </c>
      <c r="E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1864.29</v>
      </c>
      <c r="F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1868.31</v>
      </c>
      <c r="G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1851.33</v>
      </c>
      <c r="H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1803.26</v>
      </c>
      <c r="I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1899.78</v>
      </c>
      <c r="J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1849.82</v>
      </c>
      <c r="K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1854.87</v>
      </c>
      <c r="L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1835.81</v>
      </c>
      <c r="M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1801.17</v>
      </c>
      <c r="N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1819.03</v>
      </c>
      <c r="O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1816.1399999999999</v>
      </c>
      <c r="P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1877.0700000000002</v>
      </c>
      <c r="Q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1841.6599999999999</v>
      </c>
      <c r="R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1803.05</v>
      </c>
      <c r="S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1838.74</v>
      </c>
      <c r="T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1838.4299999999998</v>
      </c>
      <c r="U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1839.53</v>
      </c>
      <c r="V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1828.1399999999999</v>
      </c>
      <c r="W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1828.8</v>
      </c>
      <c r="X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1965.72</v>
      </c>
      <c r="Y112" s="116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1855.26</v>
      </c>
    </row>
    <row r="113" spans="1:27" x14ac:dyDescent="0.2">
      <c r="A113" s="88">
        <f t="shared" si="2"/>
        <v>42004</v>
      </c>
      <c r="B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1795.6799999999998</v>
      </c>
      <c r="C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1835.1599999999999</v>
      </c>
      <c r="D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1857.37</v>
      </c>
      <c r="E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1864</v>
      </c>
      <c r="F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1867.92</v>
      </c>
      <c r="G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1851.28</v>
      </c>
      <c r="H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1802.8600000000001</v>
      </c>
      <c r="I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1898.83</v>
      </c>
      <c r="J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1849.21</v>
      </c>
      <c r="K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1852.59</v>
      </c>
      <c r="L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1833.87</v>
      </c>
      <c r="M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1799.82</v>
      </c>
      <c r="N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1817.79</v>
      </c>
      <c r="O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1816.22</v>
      </c>
      <c r="P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1877.29</v>
      </c>
      <c r="Q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1841.94</v>
      </c>
      <c r="R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1802.96</v>
      </c>
      <c r="S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1891.22</v>
      </c>
      <c r="T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1907.09</v>
      </c>
      <c r="U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1899.3600000000001</v>
      </c>
      <c r="V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1939.9099999999999</v>
      </c>
      <c r="W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1902.19</v>
      </c>
      <c r="X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2066.7799999999997</v>
      </c>
      <c r="Y113" s="116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1963.57</v>
      </c>
    </row>
    <row r="114" spans="1:27" x14ac:dyDescent="0.2">
      <c r="A114" s="94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</row>
    <row r="115" spans="1:27" x14ac:dyDescent="0.25">
      <c r="A115" s="96" t="s">
        <v>159</v>
      </c>
    </row>
    <row r="116" spans="1:27" ht="12.75" x14ac:dyDescent="0.2">
      <c r="A116" s="165" t="s">
        <v>49</v>
      </c>
      <c r="B116" s="168" t="s">
        <v>128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70"/>
    </row>
    <row r="117" spans="1:27" ht="12.75" x14ac:dyDescent="0.2">
      <c r="A117" s="166"/>
      <c r="B117" s="171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3"/>
    </row>
    <row r="118" spans="1:27" ht="12.75" customHeight="1" x14ac:dyDescent="0.2">
      <c r="A118" s="166"/>
      <c r="B118" s="174" t="s">
        <v>129</v>
      </c>
      <c r="C118" s="163" t="s">
        <v>130</v>
      </c>
      <c r="D118" s="163" t="s">
        <v>131</v>
      </c>
      <c r="E118" s="163" t="s">
        <v>132</v>
      </c>
      <c r="F118" s="163" t="s">
        <v>133</v>
      </c>
      <c r="G118" s="163" t="s">
        <v>134</v>
      </c>
      <c r="H118" s="163" t="s">
        <v>135</v>
      </c>
      <c r="I118" s="163" t="s">
        <v>136</v>
      </c>
      <c r="J118" s="163" t="s">
        <v>137</v>
      </c>
      <c r="K118" s="163" t="s">
        <v>138</v>
      </c>
      <c r="L118" s="163" t="s">
        <v>139</v>
      </c>
      <c r="M118" s="163" t="s">
        <v>140</v>
      </c>
      <c r="N118" s="176" t="s">
        <v>141</v>
      </c>
      <c r="O118" s="163" t="s">
        <v>142</v>
      </c>
      <c r="P118" s="163" t="s">
        <v>143</v>
      </c>
      <c r="Q118" s="163" t="s">
        <v>144</v>
      </c>
      <c r="R118" s="163" t="s">
        <v>145</v>
      </c>
      <c r="S118" s="163" t="s">
        <v>146</v>
      </c>
      <c r="T118" s="163" t="s">
        <v>147</v>
      </c>
      <c r="U118" s="163" t="s">
        <v>148</v>
      </c>
      <c r="V118" s="163" t="s">
        <v>149</v>
      </c>
      <c r="W118" s="163" t="s">
        <v>150</v>
      </c>
      <c r="X118" s="163" t="s">
        <v>151</v>
      </c>
      <c r="Y118" s="163" t="s">
        <v>152</v>
      </c>
    </row>
    <row r="119" spans="1:27" ht="11.25" customHeight="1" x14ac:dyDescent="0.2">
      <c r="A119" s="167"/>
      <c r="B119" s="175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7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5.75" customHeight="1" x14ac:dyDescent="0.2">
      <c r="A120" s="88">
        <f>A86</f>
        <v>41974</v>
      </c>
      <c r="B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1786.3899999999999</v>
      </c>
      <c r="C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1787.42</v>
      </c>
      <c r="D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1770.62</v>
      </c>
      <c r="E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1773.49</v>
      </c>
      <c r="F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1776.24</v>
      </c>
      <c r="G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1770.44</v>
      </c>
      <c r="H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1785.21</v>
      </c>
      <c r="I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1818.3600000000001</v>
      </c>
      <c r="J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1770.36</v>
      </c>
      <c r="K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1798.06</v>
      </c>
      <c r="L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1815.92</v>
      </c>
      <c r="M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1881.84</v>
      </c>
      <c r="N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1855.9299999999998</v>
      </c>
      <c r="O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1849.82</v>
      </c>
      <c r="P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1813.31</v>
      </c>
      <c r="Q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1811.23</v>
      </c>
      <c r="R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1829.6399999999999</v>
      </c>
      <c r="S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1950.32</v>
      </c>
      <c r="T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1959.05</v>
      </c>
      <c r="U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1920.8</v>
      </c>
      <c r="V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1973.12</v>
      </c>
      <c r="W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1911.73</v>
      </c>
      <c r="X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2114.63</v>
      </c>
      <c r="Y120" s="116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1914.9699999999998</v>
      </c>
      <c r="AA120" s="89"/>
    </row>
    <row r="121" spans="1:27" x14ac:dyDescent="0.2">
      <c r="A121" s="88">
        <f t="shared" ref="A121:A147" si="3">A87</f>
        <v>41975</v>
      </c>
      <c r="B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1784.05</v>
      </c>
      <c r="C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1784.26</v>
      </c>
      <c r="D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1771.11</v>
      </c>
      <c r="E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1773.63</v>
      </c>
      <c r="F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1776.67</v>
      </c>
      <c r="G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1770.08</v>
      </c>
      <c r="H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1783.9499999999998</v>
      </c>
      <c r="I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1819.1</v>
      </c>
      <c r="J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1771.07</v>
      </c>
      <c r="K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1795.53</v>
      </c>
      <c r="L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1807.6799999999998</v>
      </c>
      <c r="M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1867.67</v>
      </c>
      <c r="N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1834.6100000000001</v>
      </c>
      <c r="O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1833.17</v>
      </c>
      <c r="P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1801</v>
      </c>
      <c r="Q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1798.87</v>
      </c>
      <c r="R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1843.31</v>
      </c>
      <c r="S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1941.55</v>
      </c>
      <c r="T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1937.9899999999998</v>
      </c>
      <c r="U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1903.51</v>
      </c>
      <c r="V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1940.42</v>
      </c>
      <c r="W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1895.74</v>
      </c>
      <c r="X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2006.88</v>
      </c>
      <c r="Y121" s="116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1920.75</v>
      </c>
    </row>
    <row r="122" spans="1:27" x14ac:dyDescent="0.2">
      <c r="A122" s="88">
        <f t="shared" si="3"/>
        <v>41976</v>
      </c>
      <c r="B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1774</v>
      </c>
      <c r="C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1802.08</v>
      </c>
      <c r="D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1802.09</v>
      </c>
      <c r="E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1802.01</v>
      </c>
      <c r="F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1802.27</v>
      </c>
      <c r="G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1802.87</v>
      </c>
      <c r="H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1794.8999999999999</v>
      </c>
      <c r="I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1877.48</v>
      </c>
      <c r="J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1817.23</v>
      </c>
      <c r="K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1803.46</v>
      </c>
      <c r="L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1770.87</v>
      </c>
      <c r="M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1853.3799999999999</v>
      </c>
      <c r="N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1811.78</v>
      </c>
      <c r="O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1818.56</v>
      </c>
      <c r="P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1768.3600000000001</v>
      </c>
      <c r="Q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1783.09</v>
      </c>
      <c r="R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1852.25</v>
      </c>
      <c r="S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1947.34</v>
      </c>
      <c r="T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1926.62</v>
      </c>
      <c r="U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1885.1599999999999</v>
      </c>
      <c r="V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1916.6</v>
      </c>
      <c r="W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1870.4299999999998</v>
      </c>
      <c r="X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2022.9299999999998</v>
      </c>
      <c r="Y122" s="116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1915.0099999999998</v>
      </c>
    </row>
    <row r="123" spans="1:27" x14ac:dyDescent="0.2">
      <c r="A123" s="88">
        <f t="shared" si="3"/>
        <v>41977</v>
      </c>
      <c r="B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1791.7</v>
      </c>
      <c r="C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1784.81</v>
      </c>
      <c r="D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1802.27</v>
      </c>
      <c r="E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1802.24</v>
      </c>
      <c r="F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1802.4299999999998</v>
      </c>
      <c r="G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1785.95</v>
      </c>
      <c r="H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1767.94</v>
      </c>
      <c r="I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1861.48</v>
      </c>
      <c r="J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1819.9499999999998</v>
      </c>
      <c r="K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1794.4899999999998</v>
      </c>
      <c r="L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1772.65</v>
      </c>
      <c r="M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1818.94</v>
      </c>
      <c r="N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1801.52</v>
      </c>
      <c r="O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1767.98</v>
      </c>
      <c r="P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1802.4299999999998</v>
      </c>
      <c r="Q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1798.04</v>
      </c>
      <c r="R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1789.38</v>
      </c>
      <c r="S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1934.03</v>
      </c>
      <c r="T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1926.52</v>
      </c>
      <c r="U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1905.25</v>
      </c>
      <c r="V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1935.85</v>
      </c>
      <c r="W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1881.56</v>
      </c>
      <c r="X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2028.37</v>
      </c>
      <c r="Y123" s="116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1948.1399999999999</v>
      </c>
    </row>
    <row r="124" spans="1:27" x14ac:dyDescent="0.2">
      <c r="A124" s="88">
        <f t="shared" si="3"/>
        <v>41978</v>
      </c>
      <c r="B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1789.6799999999998</v>
      </c>
      <c r="C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1785.75</v>
      </c>
      <c r="D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1803.02</v>
      </c>
      <c r="E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1803.06</v>
      </c>
      <c r="F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1803.29</v>
      </c>
      <c r="G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1804.17</v>
      </c>
      <c r="H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1768.53</v>
      </c>
      <c r="I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1861.67</v>
      </c>
      <c r="J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1803.9</v>
      </c>
      <c r="K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1778.85</v>
      </c>
      <c r="L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1793.76</v>
      </c>
      <c r="M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1852.05</v>
      </c>
      <c r="N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1847.9099999999999</v>
      </c>
      <c r="O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1852.9099999999999</v>
      </c>
      <c r="P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1770.63</v>
      </c>
      <c r="Q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1768.83</v>
      </c>
      <c r="R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1812.54</v>
      </c>
      <c r="S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1904.74</v>
      </c>
      <c r="T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1924.6399999999999</v>
      </c>
      <c r="U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1912.6599999999999</v>
      </c>
      <c r="V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1931.3999999999999</v>
      </c>
      <c r="W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1889.97</v>
      </c>
      <c r="X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2040.34</v>
      </c>
      <c r="Y124" s="116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1948.05</v>
      </c>
    </row>
    <row r="125" spans="1:27" x14ac:dyDescent="0.2">
      <c r="A125" s="88">
        <f t="shared" si="3"/>
        <v>41979</v>
      </c>
      <c r="B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1797.81</v>
      </c>
      <c r="C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1785.82</v>
      </c>
      <c r="D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1790.54</v>
      </c>
      <c r="E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1774.44</v>
      </c>
      <c r="F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1768.82</v>
      </c>
      <c r="G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1777.71</v>
      </c>
      <c r="H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1785.77</v>
      </c>
      <c r="I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1786.48</v>
      </c>
      <c r="J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1855.96</v>
      </c>
      <c r="K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1772.59</v>
      </c>
      <c r="L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1797.25</v>
      </c>
      <c r="M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1798.6</v>
      </c>
      <c r="N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1786.28</v>
      </c>
      <c r="O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1781.31</v>
      </c>
      <c r="P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1792.13</v>
      </c>
      <c r="Q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1796.31</v>
      </c>
      <c r="R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1831.9</v>
      </c>
      <c r="S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1917.4299999999998</v>
      </c>
      <c r="T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1919.69</v>
      </c>
      <c r="U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1902.3</v>
      </c>
      <c r="V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1859.07</v>
      </c>
      <c r="W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1818.15</v>
      </c>
      <c r="X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1987.76</v>
      </c>
      <c r="Y125" s="116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1886.51</v>
      </c>
    </row>
    <row r="126" spans="1:27" x14ac:dyDescent="0.2">
      <c r="A126" s="88">
        <f t="shared" si="3"/>
        <v>41980</v>
      </c>
      <c r="B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1795.78</v>
      </c>
      <c r="C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1782.12</v>
      </c>
      <c r="D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1773.4299999999998</v>
      </c>
      <c r="E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1768.32</v>
      </c>
      <c r="F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1778.44</v>
      </c>
      <c r="G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1771.32</v>
      </c>
      <c r="H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1777.54</v>
      </c>
      <c r="I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1782.1100000000001</v>
      </c>
      <c r="J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1847.5</v>
      </c>
      <c r="K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1787.01</v>
      </c>
      <c r="L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1794.42</v>
      </c>
      <c r="M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1794.92</v>
      </c>
      <c r="N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1784.3600000000001</v>
      </c>
      <c r="O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1778.92</v>
      </c>
      <c r="P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1790.56</v>
      </c>
      <c r="Q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1794.81</v>
      </c>
      <c r="R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1781.81</v>
      </c>
      <c r="S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1908.58</v>
      </c>
      <c r="T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1913.3799999999999</v>
      </c>
      <c r="U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1899.58</v>
      </c>
      <c r="V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1858.69</v>
      </c>
      <c r="W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1817.94</v>
      </c>
      <c r="X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1988.17</v>
      </c>
      <c r="Y126" s="116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1887.57</v>
      </c>
    </row>
    <row r="127" spans="1:27" x14ac:dyDescent="0.2">
      <c r="A127" s="88">
        <f t="shared" si="3"/>
        <v>41981</v>
      </c>
      <c r="B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1791.46</v>
      </c>
      <c r="C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1786.42</v>
      </c>
      <c r="D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1780.88</v>
      </c>
      <c r="E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1780.6799999999998</v>
      </c>
      <c r="F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1774.92</v>
      </c>
      <c r="G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1768.21</v>
      </c>
      <c r="H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1780.9</v>
      </c>
      <c r="I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1787.6399999999999</v>
      </c>
      <c r="J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1778.42</v>
      </c>
      <c r="K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1801.55</v>
      </c>
      <c r="L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1797.02</v>
      </c>
      <c r="M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1844.53</v>
      </c>
      <c r="N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1835.4299999999998</v>
      </c>
      <c r="O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1862.1100000000001</v>
      </c>
      <c r="P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1804.74</v>
      </c>
      <c r="Q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1797.3899999999999</v>
      </c>
      <c r="R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1788.05</v>
      </c>
      <c r="S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1968.03</v>
      </c>
      <c r="T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1919.3</v>
      </c>
      <c r="U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1896.8</v>
      </c>
      <c r="V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1932.31</v>
      </c>
      <c r="W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1897.33</v>
      </c>
      <c r="X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2023.54</v>
      </c>
      <c r="Y127" s="116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1941.8</v>
      </c>
    </row>
    <row r="128" spans="1:27" x14ac:dyDescent="0.2">
      <c r="A128" s="88">
        <f t="shared" si="3"/>
        <v>41982</v>
      </c>
      <c r="B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1790.98</v>
      </c>
      <c r="C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1786.78</v>
      </c>
      <c r="D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1780.83</v>
      </c>
      <c r="E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1779.46</v>
      </c>
      <c r="F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1773.19</v>
      </c>
      <c r="G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1769.35</v>
      </c>
      <c r="H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1781.78</v>
      </c>
      <c r="I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1803</v>
      </c>
      <c r="J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1787.8899999999999</v>
      </c>
      <c r="K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1783.35</v>
      </c>
      <c r="L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1783.01</v>
      </c>
      <c r="M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1802.6</v>
      </c>
      <c r="N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1803.28</v>
      </c>
      <c r="O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1804.01</v>
      </c>
      <c r="P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1774.5</v>
      </c>
      <c r="Q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1767.32</v>
      </c>
      <c r="R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1788.99</v>
      </c>
      <c r="S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1903.2199999999998</v>
      </c>
      <c r="T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1910.45</v>
      </c>
      <c r="U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1890.01</v>
      </c>
      <c r="V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1913.28</v>
      </c>
      <c r="W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1879.4099999999999</v>
      </c>
      <c r="X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2022.1599999999999</v>
      </c>
      <c r="Y128" s="116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1939.95</v>
      </c>
    </row>
    <row r="129" spans="1:25" x14ac:dyDescent="0.2">
      <c r="A129" s="88">
        <f t="shared" si="3"/>
        <v>41983</v>
      </c>
      <c r="B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1793.19</v>
      </c>
      <c r="C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1787.3899999999999</v>
      </c>
      <c r="D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1772.84</v>
      </c>
      <c r="E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1781.27</v>
      </c>
      <c r="F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1775.94</v>
      </c>
      <c r="G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1770.84</v>
      </c>
      <c r="H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1783.28</v>
      </c>
      <c r="I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1823.67</v>
      </c>
      <c r="J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1781.73</v>
      </c>
      <c r="K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1779.82</v>
      </c>
      <c r="L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1776.26</v>
      </c>
      <c r="M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1800.1799999999998</v>
      </c>
      <c r="N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1778.6799999999998</v>
      </c>
      <c r="O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1768.69</v>
      </c>
      <c r="P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1798.29</v>
      </c>
      <c r="Q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1793.28</v>
      </c>
      <c r="R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1781.24</v>
      </c>
      <c r="S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1860.9099999999999</v>
      </c>
      <c r="T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1869.9</v>
      </c>
      <c r="U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1855.55</v>
      </c>
      <c r="V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1884.46</v>
      </c>
      <c r="W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1831.46</v>
      </c>
      <c r="X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1997.94</v>
      </c>
      <c r="Y129" s="116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1905.92</v>
      </c>
    </row>
    <row r="130" spans="1:25" x14ac:dyDescent="0.2">
      <c r="A130" s="88">
        <f t="shared" si="3"/>
        <v>41984</v>
      </c>
      <c r="B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1788.6</v>
      </c>
      <c r="C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1783.72</v>
      </c>
      <c r="D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1772.7199999999998</v>
      </c>
      <c r="E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1781.07</v>
      </c>
      <c r="F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1775.8600000000001</v>
      </c>
      <c r="G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1770.57</v>
      </c>
      <c r="H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1783.82</v>
      </c>
      <c r="I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1823.3899999999999</v>
      </c>
      <c r="J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1781.38</v>
      </c>
      <c r="K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1779.45</v>
      </c>
      <c r="L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1776.78</v>
      </c>
      <c r="M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1800.06</v>
      </c>
      <c r="N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1779.6</v>
      </c>
      <c r="O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1769.58</v>
      </c>
      <c r="P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1797.98</v>
      </c>
      <c r="Q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1793.31</v>
      </c>
      <c r="R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1780.98</v>
      </c>
      <c r="S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1862.32</v>
      </c>
      <c r="T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1871.43</v>
      </c>
      <c r="U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1855.27</v>
      </c>
      <c r="V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1884.3799999999999</v>
      </c>
      <c r="W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1832.25</v>
      </c>
      <c r="X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1990.19</v>
      </c>
      <c r="Y130" s="116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1898.92</v>
      </c>
    </row>
    <row r="131" spans="1:25" x14ac:dyDescent="0.2">
      <c r="A131" s="88">
        <f t="shared" si="3"/>
        <v>41985</v>
      </c>
      <c r="B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1787.1100000000001</v>
      </c>
      <c r="C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1767.3400000000001</v>
      </c>
      <c r="D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1778.31</v>
      </c>
      <c r="E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1778.2199999999998</v>
      </c>
      <c r="F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1774.72</v>
      </c>
      <c r="G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1778.6799999999998</v>
      </c>
      <c r="H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1781.55</v>
      </c>
      <c r="I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1823.8899999999999</v>
      </c>
      <c r="J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1781.9099999999999</v>
      </c>
      <c r="K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1779.85</v>
      </c>
      <c r="L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1772.1299999999999</v>
      </c>
      <c r="M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1798.37</v>
      </c>
      <c r="N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1767.3400000000001</v>
      </c>
      <c r="O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1783.92</v>
      </c>
      <c r="P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1793.31</v>
      </c>
      <c r="Q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1794.26</v>
      </c>
      <c r="R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1779.09</v>
      </c>
      <c r="S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1824.96</v>
      </c>
      <c r="T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1826.03</v>
      </c>
      <c r="U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1805.1799999999998</v>
      </c>
      <c r="V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1864.42</v>
      </c>
      <c r="W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1822.95</v>
      </c>
      <c r="X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1996.58</v>
      </c>
      <c r="Y131" s="116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1884.44</v>
      </c>
    </row>
    <row r="132" spans="1:25" x14ac:dyDescent="0.2">
      <c r="A132" s="88">
        <f t="shared" si="3"/>
        <v>41986</v>
      </c>
      <c r="B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1772.59</v>
      </c>
      <c r="C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1771.9299999999998</v>
      </c>
      <c r="D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1770.46</v>
      </c>
      <c r="E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1770.83</v>
      </c>
      <c r="F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1771.05</v>
      </c>
      <c r="G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1771.52</v>
      </c>
      <c r="H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1772.57</v>
      </c>
      <c r="I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1795.81</v>
      </c>
      <c r="J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1793.83</v>
      </c>
      <c r="K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1794.97</v>
      </c>
      <c r="L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1800.6100000000001</v>
      </c>
      <c r="M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1815.86</v>
      </c>
      <c r="N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1815.55</v>
      </c>
      <c r="O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1815.4899999999998</v>
      </c>
      <c r="P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1815.92</v>
      </c>
      <c r="Q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1816.51</v>
      </c>
      <c r="R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1820.09</v>
      </c>
      <c r="S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1850.5700000000002</v>
      </c>
      <c r="T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1881.65</v>
      </c>
      <c r="U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1861.88</v>
      </c>
      <c r="V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1845.51</v>
      </c>
      <c r="W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1805.65</v>
      </c>
      <c r="X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1947.19</v>
      </c>
      <c r="Y132" s="116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1823.13</v>
      </c>
    </row>
    <row r="133" spans="1:25" x14ac:dyDescent="0.2">
      <c r="A133" s="88">
        <f t="shared" si="3"/>
        <v>41987</v>
      </c>
      <c r="B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1772.26</v>
      </c>
      <c r="C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1770.49</v>
      </c>
      <c r="D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1770.53</v>
      </c>
      <c r="E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1770.6100000000001</v>
      </c>
      <c r="F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1770.77</v>
      </c>
      <c r="G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1771.46</v>
      </c>
      <c r="H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1772.11</v>
      </c>
      <c r="I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1785.96</v>
      </c>
      <c r="J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1784.4099999999999</v>
      </c>
      <c r="K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1800.65</v>
      </c>
      <c r="L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1800.55</v>
      </c>
      <c r="M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1815.6799999999998</v>
      </c>
      <c r="N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1815.61</v>
      </c>
      <c r="O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1815.55</v>
      </c>
      <c r="P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1815.8</v>
      </c>
      <c r="Q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1816.6399999999999</v>
      </c>
      <c r="R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1820.37</v>
      </c>
      <c r="S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1798.9</v>
      </c>
      <c r="T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1850.96</v>
      </c>
      <c r="U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1835.1999999999998</v>
      </c>
      <c r="V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1836.06</v>
      </c>
      <c r="W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1802.6799999999998</v>
      </c>
      <c r="X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1946.74</v>
      </c>
      <c r="Y133" s="116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1823.49</v>
      </c>
    </row>
    <row r="134" spans="1:25" x14ac:dyDescent="0.2">
      <c r="A134" s="88">
        <f t="shared" si="3"/>
        <v>41988</v>
      </c>
      <c r="B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1768.3400000000001</v>
      </c>
      <c r="C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1772.21</v>
      </c>
      <c r="D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1772.04</v>
      </c>
      <c r="E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1772.21</v>
      </c>
      <c r="F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1772.3</v>
      </c>
      <c r="G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1772.82</v>
      </c>
      <c r="H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1773.73</v>
      </c>
      <c r="I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1822.37</v>
      </c>
      <c r="J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1780.87</v>
      </c>
      <c r="K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1779.3</v>
      </c>
      <c r="L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1771.29</v>
      </c>
      <c r="M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1776.3600000000001</v>
      </c>
      <c r="N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1781.19</v>
      </c>
      <c r="O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1781.06</v>
      </c>
      <c r="P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1831.85</v>
      </c>
      <c r="Q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1832.83</v>
      </c>
      <c r="R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1836.4</v>
      </c>
      <c r="S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1840.6100000000001</v>
      </c>
      <c r="T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1840.05</v>
      </c>
      <c r="U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1813.6999999999998</v>
      </c>
      <c r="V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1797.52</v>
      </c>
      <c r="W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1784.84</v>
      </c>
      <c r="X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1960.62</v>
      </c>
      <c r="Y134" s="116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1841.96</v>
      </c>
    </row>
    <row r="135" spans="1:25" x14ac:dyDescent="0.2">
      <c r="A135" s="88">
        <f t="shared" si="3"/>
        <v>41989</v>
      </c>
      <c r="B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1777.6</v>
      </c>
      <c r="C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1781.54</v>
      </c>
      <c r="D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1813.47</v>
      </c>
      <c r="E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1807.48</v>
      </c>
      <c r="F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1804.6599999999999</v>
      </c>
      <c r="G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1796.12</v>
      </c>
      <c r="H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1779.53</v>
      </c>
      <c r="I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1842.47</v>
      </c>
      <c r="J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1806.48</v>
      </c>
      <c r="K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1779.1799999999998</v>
      </c>
      <c r="L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1771.1599999999999</v>
      </c>
      <c r="M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1786.6399999999999</v>
      </c>
      <c r="N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1780.54</v>
      </c>
      <c r="O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1780.81</v>
      </c>
      <c r="P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1815.21</v>
      </c>
      <c r="Q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1782.28</v>
      </c>
      <c r="R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1792.75</v>
      </c>
      <c r="S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1808.49</v>
      </c>
      <c r="T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1808.4299999999998</v>
      </c>
      <c r="U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1808.76</v>
      </c>
      <c r="V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1800.94</v>
      </c>
      <c r="W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1796.34</v>
      </c>
      <c r="X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1955.17</v>
      </c>
      <c r="Y135" s="116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1845.53</v>
      </c>
    </row>
    <row r="136" spans="1:25" x14ac:dyDescent="0.2">
      <c r="A136" s="88">
        <f t="shared" si="3"/>
        <v>41990</v>
      </c>
      <c r="B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1772.11</v>
      </c>
      <c r="C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1794.75</v>
      </c>
      <c r="D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1812.6599999999999</v>
      </c>
      <c r="E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1812.81</v>
      </c>
      <c r="F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1816.1399999999999</v>
      </c>
      <c r="G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1807.1999999999998</v>
      </c>
      <c r="H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1766.17</v>
      </c>
      <c r="I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1852.02</v>
      </c>
      <c r="J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1814.82</v>
      </c>
      <c r="K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1810.22</v>
      </c>
      <c r="L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1792.9699999999998</v>
      </c>
      <c r="M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1773.9499999999998</v>
      </c>
      <c r="N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1776.62</v>
      </c>
      <c r="O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1781.3899999999999</v>
      </c>
      <c r="P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1815.8899999999999</v>
      </c>
      <c r="Q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1782.7</v>
      </c>
      <c r="R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1791.6599999999999</v>
      </c>
      <c r="S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1798.96</v>
      </c>
      <c r="T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1799.59</v>
      </c>
      <c r="U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1800.37</v>
      </c>
      <c r="V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1801.7</v>
      </c>
      <c r="W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1797.46</v>
      </c>
      <c r="X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1933.52</v>
      </c>
      <c r="Y136" s="116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1814.07</v>
      </c>
    </row>
    <row r="137" spans="1:25" x14ac:dyDescent="0.2">
      <c r="A137" s="88">
        <f t="shared" si="3"/>
        <v>41991</v>
      </c>
      <c r="B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1773.46</v>
      </c>
      <c r="C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1794.79</v>
      </c>
      <c r="D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1812.84</v>
      </c>
      <c r="E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1812.78</v>
      </c>
      <c r="F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1816</v>
      </c>
      <c r="G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1806.97</v>
      </c>
      <c r="H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1766.06</v>
      </c>
      <c r="I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1852.26</v>
      </c>
      <c r="J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1828.8</v>
      </c>
      <c r="K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1834.03</v>
      </c>
      <c r="L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1830.58</v>
      </c>
      <c r="M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1793.5700000000002</v>
      </c>
      <c r="N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1806.67</v>
      </c>
      <c r="O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1814.76</v>
      </c>
      <c r="P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1867.65</v>
      </c>
      <c r="Q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1831.96</v>
      </c>
      <c r="R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1785.28</v>
      </c>
      <c r="S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1802.4099999999999</v>
      </c>
      <c r="T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1805.26</v>
      </c>
      <c r="U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1805.9</v>
      </c>
      <c r="V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1803.1100000000001</v>
      </c>
      <c r="W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1798.5900000000001</v>
      </c>
      <c r="X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1923.32</v>
      </c>
      <c r="Y137" s="116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1819.97</v>
      </c>
    </row>
    <row r="138" spans="1:25" x14ac:dyDescent="0.2">
      <c r="A138" s="88">
        <f t="shared" si="3"/>
        <v>41992</v>
      </c>
      <c r="B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1773.88</v>
      </c>
      <c r="C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1794.57</v>
      </c>
      <c r="D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1812.55</v>
      </c>
      <c r="E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1812.5</v>
      </c>
      <c r="F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1815.5</v>
      </c>
      <c r="G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1806.65</v>
      </c>
      <c r="H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1766.23</v>
      </c>
      <c r="I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1852.06</v>
      </c>
      <c r="J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1828.51</v>
      </c>
      <c r="K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1833.78</v>
      </c>
      <c r="L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1829.9499999999998</v>
      </c>
      <c r="M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1793.1299999999999</v>
      </c>
      <c r="N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1806.04</v>
      </c>
      <c r="O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1813.85</v>
      </c>
      <c r="P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1866.4099999999999</v>
      </c>
      <c r="Q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1830.6499999999999</v>
      </c>
      <c r="R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1784.62</v>
      </c>
      <c r="S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1803.03</v>
      </c>
      <c r="T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1803.63</v>
      </c>
      <c r="U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1805.3600000000001</v>
      </c>
      <c r="V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1805.48</v>
      </c>
      <c r="W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1801.31</v>
      </c>
      <c r="X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1922.4299999999998</v>
      </c>
      <c r="Y138" s="116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1820.06</v>
      </c>
    </row>
    <row r="139" spans="1:25" x14ac:dyDescent="0.2">
      <c r="A139" s="88">
        <f t="shared" si="3"/>
        <v>41993</v>
      </c>
      <c r="B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1775.29</v>
      </c>
      <c r="C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1795.1</v>
      </c>
      <c r="D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1813.81</v>
      </c>
      <c r="E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1817.06</v>
      </c>
      <c r="F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1817.1</v>
      </c>
      <c r="G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1807.84</v>
      </c>
      <c r="H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1769.74</v>
      </c>
      <c r="I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1787.03</v>
      </c>
      <c r="J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1788.63</v>
      </c>
      <c r="K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1806.69</v>
      </c>
      <c r="L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1800.51</v>
      </c>
      <c r="M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1806.54</v>
      </c>
      <c r="N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1812.36</v>
      </c>
      <c r="O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1831.6399999999999</v>
      </c>
      <c r="P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1838.6499999999999</v>
      </c>
      <c r="Q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1815.04</v>
      </c>
      <c r="R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1793.67</v>
      </c>
      <c r="S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1864.58</v>
      </c>
      <c r="T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1876.54</v>
      </c>
      <c r="U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1871.88</v>
      </c>
      <c r="V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1801.6100000000001</v>
      </c>
      <c r="W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1803.45</v>
      </c>
      <c r="X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1931.77</v>
      </c>
      <c r="Y139" s="116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1828.73</v>
      </c>
    </row>
    <row r="140" spans="1:25" x14ac:dyDescent="0.2">
      <c r="A140" s="88">
        <f t="shared" si="3"/>
        <v>41994</v>
      </c>
      <c r="B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1775.83</v>
      </c>
      <c r="C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1795.19</v>
      </c>
      <c r="D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1813.96</v>
      </c>
      <c r="E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1817.19</v>
      </c>
      <c r="F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1817.3799999999999</v>
      </c>
      <c r="G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1808.02</v>
      </c>
      <c r="H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1769.6399999999999</v>
      </c>
      <c r="I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1775.13</v>
      </c>
      <c r="J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1790.28</v>
      </c>
      <c r="K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1848.11</v>
      </c>
      <c r="L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1799.83</v>
      </c>
      <c r="M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1805.6999999999998</v>
      </c>
      <c r="N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1811.9099999999999</v>
      </c>
      <c r="O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1815.1799999999998</v>
      </c>
      <c r="P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1812.36</v>
      </c>
      <c r="Q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1794.95</v>
      </c>
      <c r="R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1793.17</v>
      </c>
      <c r="S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1864.4499999999998</v>
      </c>
      <c r="T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1874.97</v>
      </c>
      <c r="U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1873.1399999999999</v>
      </c>
      <c r="V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1801.85</v>
      </c>
      <c r="W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1802.62</v>
      </c>
      <c r="X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1932.21</v>
      </c>
      <c r="Y140" s="116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1814.1999999999998</v>
      </c>
    </row>
    <row r="141" spans="1:25" x14ac:dyDescent="0.2">
      <c r="A141" s="88">
        <f t="shared" si="3"/>
        <v>41995</v>
      </c>
      <c r="B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1772.15</v>
      </c>
      <c r="C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1794.7399999999998</v>
      </c>
      <c r="D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1812.09</v>
      </c>
      <c r="E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1811.96</v>
      </c>
      <c r="F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1815.81</v>
      </c>
      <c r="G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1806.9</v>
      </c>
      <c r="H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1765.96</v>
      </c>
      <c r="I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1852.33</v>
      </c>
      <c r="J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1829.19</v>
      </c>
      <c r="K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1834.76</v>
      </c>
      <c r="L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1822.12</v>
      </c>
      <c r="M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1776.65</v>
      </c>
      <c r="N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1789.01</v>
      </c>
      <c r="O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1798.96</v>
      </c>
      <c r="P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1847.08</v>
      </c>
      <c r="Q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1831.59</v>
      </c>
      <c r="R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1785.24</v>
      </c>
      <c r="S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1804.21</v>
      </c>
      <c r="T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1803.1100000000001</v>
      </c>
      <c r="U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1805.05</v>
      </c>
      <c r="V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1803.65</v>
      </c>
      <c r="W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1802.4099999999999</v>
      </c>
      <c r="X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1921.98</v>
      </c>
      <c r="Y141" s="116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1820.1399999999999</v>
      </c>
    </row>
    <row r="142" spans="1:25" x14ac:dyDescent="0.2">
      <c r="A142" s="88">
        <f t="shared" si="3"/>
        <v>41996</v>
      </c>
      <c r="B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1770.19</v>
      </c>
      <c r="C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1795.3400000000001</v>
      </c>
      <c r="D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1812.8</v>
      </c>
      <c r="E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1812.73</v>
      </c>
      <c r="F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1816.21</v>
      </c>
      <c r="G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1807.23</v>
      </c>
      <c r="H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1766.13</v>
      </c>
      <c r="I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1852.7199999999998</v>
      </c>
      <c r="J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1829.4</v>
      </c>
      <c r="K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1834.8899999999999</v>
      </c>
      <c r="L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1822.3</v>
      </c>
      <c r="M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1776.77</v>
      </c>
      <c r="N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1789.1100000000001</v>
      </c>
      <c r="O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1799.29</v>
      </c>
      <c r="P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1847.05</v>
      </c>
      <c r="Q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1831.67</v>
      </c>
      <c r="R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1784.53</v>
      </c>
      <c r="S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1800.65</v>
      </c>
      <c r="T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1801.5700000000002</v>
      </c>
      <c r="U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1810.69</v>
      </c>
      <c r="V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1804.2199999999998</v>
      </c>
      <c r="W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1801.08</v>
      </c>
      <c r="X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1916.61</v>
      </c>
      <c r="Y142" s="116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1816.53</v>
      </c>
    </row>
    <row r="143" spans="1:25" x14ac:dyDescent="0.2">
      <c r="A143" s="88">
        <f t="shared" si="3"/>
        <v>41997</v>
      </c>
      <c r="B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1770.49</v>
      </c>
      <c r="C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1795.65</v>
      </c>
      <c r="D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1813.38</v>
      </c>
      <c r="E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1813.42</v>
      </c>
      <c r="F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1807.27</v>
      </c>
      <c r="G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1807.35</v>
      </c>
      <c r="H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1766.17</v>
      </c>
      <c r="I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1844.23</v>
      </c>
      <c r="J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1818.4499999999998</v>
      </c>
      <c r="K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1823.05</v>
      </c>
      <c r="L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1802.25</v>
      </c>
      <c r="M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1767.52</v>
      </c>
      <c r="N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1776.92</v>
      </c>
      <c r="O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1791.78</v>
      </c>
      <c r="P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1838.11</v>
      </c>
      <c r="Q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1832.8</v>
      </c>
      <c r="R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1786.1599999999999</v>
      </c>
      <c r="S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1807.71</v>
      </c>
      <c r="T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1811.0299999999997</v>
      </c>
      <c r="U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1809.79</v>
      </c>
      <c r="V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1801.63</v>
      </c>
      <c r="W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1796.9</v>
      </c>
      <c r="X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1931.96</v>
      </c>
      <c r="Y143" s="116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1831.24</v>
      </c>
    </row>
    <row r="144" spans="1:25" x14ac:dyDescent="0.2">
      <c r="A144" s="88">
        <f t="shared" si="3"/>
        <v>41998</v>
      </c>
      <c r="B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1778.52</v>
      </c>
      <c r="C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1806.79</v>
      </c>
      <c r="D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1831.62</v>
      </c>
      <c r="E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1831.78</v>
      </c>
      <c r="F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1822.32</v>
      </c>
      <c r="G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1822.46</v>
      </c>
      <c r="H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1779.1799999999998</v>
      </c>
      <c r="I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1858.9299999999998</v>
      </c>
      <c r="J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1829.35</v>
      </c>
      <c r="K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1848.06</v>
      </c>
      <c r="L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1822.46</v>
      </c>
      <c r="M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1781.58</v>
      </c>
      <c r="N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1796.54</v>
      </c>
      <c r="O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1807.01</v>
      </c>
      <c r="P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1854.19</v>
      </c>
      <c r="Q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1854.67</v>
      </c>
      <c r="R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1784.7199999999998</v>
      </c>
      <c r="S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1808.3899999999999</v>
      </c>
      <c r="T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1809.06</v>
      </c>
      <c r="U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1810.38</v>
      </c>
      <c r="V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1796.4299999999998</v>
      </c>
      <c r="W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1797.59</v>
      </c>
      <c r="X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1915.49</v>
      </c>
      <c r="Y144" s="116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1816.6399999999999</v>
      </c>
    </row>
    <row r="145" spans="1:27" x14ac:dyDescent="0.2">
      <c r="A145" s="88">
        <f t="shared" si="3"/>
        <v>42002</v>
      </c>
      <c r="B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1767.4</v>
      </c>
      <c r="C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1794.9099999999999</v>
      </c>
      <c r="D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1815.53</v>
      </c>
      <c r="E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1818.48</v>
      </c>
      <c r="F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1822.12</v>
      </c>
      <c r="G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1807.1399999999999</v>
      </c>
      <c r="H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1765.98</v>
      </c>
      <c r="I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1852.52</v>
      </c>
      <c r="J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1806.96</v>
      </c>
      <c r="K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1810.4499999999998</v>
      </c>
      <c r="L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1793.25</v>
      </c>
      <c r="M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1767.6799999999998</v>
      </c>
      <c r="N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1771.51</v>
      </c>
      <c r="O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1769.15</v>
      </c>
      <c r="P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1801.1299999999999</v>
      </c>
      <c r="Q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1782.3</v>
      </c>
      <c r="R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1782.4099999999999</v>
      </c>
      <c r="S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1798.5900000000001</v>
      </c>
      <c r="T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1798.96</v>
      </c>
      <c r="U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1800.01</v>
      </c>
      <c r="V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1797.19</v>
      </c>
      <c r="W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1798.23</v>
      </c>
      <c r="X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1928.09</v>
      </c>
      <c r="Y145" s="116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1823.65</v>
      </c>
    </row>
    <row r="146" spans="1:27" x14ac:dyDescent="0.2">
      <c r="A146" s="88">
        <f t="shared" si="3"/>
        <v>42003</v>
      </c>
      <c r="B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1766.82</v>
      </c>
      <c r="C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1804.25</v>
      </c>
      <c r="D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1825.19</v>
      </c>
      <c r="E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1831.69</v>
      </c>
      <c r="F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1835.51</v>
      </c>
      <c r="G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1819.4</v>
      </c>
      <c r="H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1773.82</v>
      </c>
      <c r="I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1865.35</v>
      </c>
      <c r="J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1817.97</v>
      </c>
      <c r="K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1822.76</v>
      </c>
      <c r="L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1804.69</v>
      </c>
      <c r="M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1771.83</v>
      </c>
      <c r="N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1788.77</v>
      </c>
      <c r="O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1786.03</v>
      </c>
      <c r="P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1843.8200000000002</v>
      </c>
      <c r="Q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1810.23</v>
      </c>
      <c r="R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1773.62</v>
      </c>
      <c r="S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1807.46</v>
      </c>
      <c r="T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1807.17</v>
      </c>
      <c r="U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1808.21</v>
      </c>
      <c r="V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1797.4099999999999</v>
      </c>
      <c r="W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1798.04</v>
      </c>
      <c r="X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1927.8899999999999</v>
      </c>
      <c r="Y146" s="116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1823.13</v>
      </c>
    </row>
    <row r="147" spans="1:27" x14ac:dyDescent="0.2">
      <c r="A147" s="88">
        <f t="shared" si="3"/>
        <v>42004</v>
      </c>
      <c r="B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1766.62</v>
      </c>
      <c r="C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1804.07</v>
      </c>
      <c r="D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1825.13</v>
      </c>
      <c r="E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1831.42</v>
      </c>
      <c r="F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1835.1399999999999</v>
      </c>
      <c r="G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1819.3600000000001</v>
      </c>
      <c r="H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1773.44</v>
      </c>
      <c r="I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1864.4499999999998</v>
      </c>
      <c r="J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1817.3899999999999</v>
      </c>
      <c r="K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1820.6</v>
      </c>
      <c r="L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1802.85</v>
      </c>
      <c r="M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1770.55</v>
      </c>
      <c r="N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1787.59</v>
      </c>
      <c r="O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1786.1100000000001</v>
      </c>
      <c r="P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1844.02</v>
      </c>
      <c r="Q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1810.49</v>
      </c>
      <c r="R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1773.53</v>
      </c>
      <c r="S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1857.24</v>
      </c>
      <c r="T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1872.28</v>
      </c>
      <c r="U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1864.95</v>
      </c>
      <c r="V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1903.4099999999999</v>
      </c>
      <c r="W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1867.6399999999999</v>
      </c>
      <c r="X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2023.7199999999998</v>
      </c>
      <c r="Y147" s="116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1925.85</v>
      </c>
    </row>
    <row r="148" spans="1:27" x14ac:dyDescent="0.2">
      <c r="A148" s="94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</row>
    <row r="149" spans="1:27" s="99" customFormat="1" ht="19.5" customHeight="1" x14ac:dyDescent="0.25">
      <c r="A149" s="97" t="s">
        <v>153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</row>
    <row r="150" spans="1:27" x14ac:dyDescent="0.25">
      <c r="A150" s="96" t="s">
        <v>156</v>
      </c>
      <c r="B150" s="87"/>
      <c r="C150" s="87"/>
      <c r="D150" s="87"/>
    </row>
    <row r="151" spans="1:27" ht="12.75" x14ac:dyDescent="0.2">
      <c r="A151" s="165" t="s">
        <v>49</v>
      </c>
      <c r="B151" s="168" t="s">
        <v>128</v>
      </c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70"/>
    </row>
    <row r="152" spans="1:27" ht="12.75" x14ac:dyDescent="0.2">
      <c r="A152" s="166"/>
      <c r="B152" s="171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3"/>
    </row>
    <row r="153" spans="1:27" ht="12.75" customHeight="1" x14ac:dyDescent="0.2">
      <c r="A153" s="166"/>
      <c r="B153" s="174" t="s">
        <v>129</v>
      </c>
      <c r="C153" s="163" t="s">
        <v>130</v>
      </c>
      <c r="D153" s="163" t="s">
        <v>131</v>
      </c>
      <c r="E153" s="163" t="s">
        <v>132</v>
      </c>
      <c r="F153" s="163" t="s">
        <v>133</v>
      </c>
      <c r="G153" s="163" t="s">
        <v>134</v>
      </c>
      <c r="H153" s="163" t="s">
        <v>135</v>
      </c>
      <c r="I153" s="163" t="s">
        <v>136</v>
      </c>
      <c r="J153" s="163" t="s">
        <v>137</v>
      </c>
      <c r="K153" s="163" t="s">
        <v>138</v>
      </c>
      <c r="L153" s="163" t="s">
        <v>139</v>
      </c>
      <c r="M153" s="163" t="s">
        <v>140</v>
      </c>
      <c r="N153" s="176" t="s">
        <v>141</v>
      </c>
      <c r="O153" s="163" t="s">
        <v>142</v>
      </c>
      <c r="P153" s="163" t="s">
        <v>143</v>
      </c>
      <c r="Q153" s="163" t="s">
        <v>144</v>
      </c>
      <c r="R153" s="163" t="s">
        <v>145</v>
      </c>
      <c r="S153" s="163" t="s">
        <v>146</v>
      </c>
      <c r="T153" s="163" t="s">
        <v>147</v>
      </c>
      <c r="U153" s="163" t="s">
        <v>148</v>
      </c>
      <c r="V153" s="163" t="s">
        <v>149</v>
      </c>
      <c r="W153" s="163" t="s">
        <v>150</v>
      </c>
      <c r="X153" s="163" t="s">
        <v>151</v>
      </c>
      <c r="Y153" s="163" t="s">
        <v>152</v>
      </c>
    </row>
    <row r="154" spans="1:27" ht="11.25" customHeight="1" x14ac:dyDescent="0.2">
      <c r="A154" s="167"/>
      <c r="B154" s="175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77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</row>
    <row r="155" spans="1:27" ht="15.75" customHeight="1" x14ac:dyDescent="0.2">
      <c r="A155" s="88">
        <f>A120</f>
        <v>41974</v>
      </c>
      <c r="B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2182.7399999999998</v>
      </c>
      <c r="C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2183.9</v>
      </c>
      <c r="D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2164.87</v>
      </c>
      <c r="E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2168.12</v>
      </c>
      <c r="F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2171.2399999999998</v>
      </c>
      <c r="G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2164.66</v>
      </c>
      <c r="H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2181.4</v>
      </c>
      <c r="I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2218.96</v>
      </c>
      <c r="J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2164.5699999999997</v>
      </c>
      <c r="K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2195.96</v>
      </c>
      <c r="L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2216.1999999999998</v>
      </c>
      <c r="M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2290.88</v>
      </c>
      <c r="N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2261.52</v>
      </c>
      <c r="O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2254.6</v>
      </c>
      <c r="P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2213.2399999999998</v>
      </c>
      <c r="Q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2210.88</v>
      </c>
      <c r="R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2231.73</v>
      </c>
      <c r="S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2368.4699999999998</v>
      </c>
      <c r="T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2378.36</v>
      </c>
      <c r="U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2335.0299999999997</v>
      </c>
      <c r="V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2394.31</v>
      </c>
      <c r="W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2324.7399999999998</v>
      </c>
      <c r="X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2554.63</v>
      </c>
      <c r="Y155" s="116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2328.42</v>
      </c>
      <c r="AA155" s="89"/>
    </row>
    <row r="156" spans="1:27" x14ac:dyDescent="0.2">
      <c r="A156" s="88">
        <f>A155+1</f>
        <v>41975</v>
      </c>
      <c r="B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2180.09</v>
      </c>
      <c r="C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2180.3199999999997</v>
      </c>
      <c r="D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2165.42</v>
      </c>
      <c r="E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2168.2799999999997</v>
      </c>
      <c r="F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2171.73</v>
      </c>
      <c r="G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2164.25</v>
      </c>
      <c r="H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2179.98</v>
      </c>
      <c r="I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2219.79</v>
      </c>
      <c r="J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2165.38</v>
      </c>
      <c r="K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2193.1</v>
      </c>
      <c r="L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2206.86</v>
      </c>
      <c r="M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2274.83</v>
      </c>
      <c r="N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2237.37</v>
      </c>
      <c r="O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2235.7399999999998</v>
      </c>
      <c r="P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2199.3000000000002</v>
      </c>
      <c r="Q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2196.88</v>
      </c>
      <c r="R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2247.2200000000003</v>
      </c>
      <c r="S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2358.5299999999997</v>
      </c>
      <c r="T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2354.5</v>
      </c>
      <c r="U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2315.44</v>
      </c>
      <c r="V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2357.25</v>
      </c>
      <c r="W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2306.63</v>
      </c>
      <c r="X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2432.5500000000002</v>
      </c>
      <c r="Y156" s="116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2334.9700000000003</v>
      </c>
    </row>
    <row r="157" spans="1:27" x14ac:dyDescent="0.2">
      <c r="A157" s="88">
        <f t="shared" ref="A157:A185" si="4">A156+1</f>
        <v>41976</v>
      </c>
      <c r="B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2168.6999999999998</v>
      </c>
      <c r="C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2200.5099999999998</v>
      </c>
      <c r="D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2200.52</v>
      </c>
      <c r="E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2200.44</v>
      </c>
      <c r="F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2200.73</v>
      </c>
      <c r="G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2201.41</v>
      </c>
      <c r="H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2192.37</v>
      </c>
      <c r="I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2285.9499999999998</v>
      </c>
      <c r="J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2217.6799999999998</v>
      </c>
      <c r="K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2202.08</v>
      </c>
      <c r="L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2165.15</v>
      </c>
      <c r="M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2258.64</v>
      </c>
      <c r="N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2211.5100000000002</v>
      </c>
      <c r="O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2219.19</v>
      </c>
      <c r="P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2162.3000000000002</v>
      </c>
      <c r="Q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2179</v>
      </c>
      <c r="R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2257.3599999999997</v>
      </c>
      <c r="S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2365.1</v>
      </c>
      <c r="T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2341.62</v>
      </c>
      <c r="U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2294.65</v>
      </c>
      <c r="V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2330.2600000000002</v>
      </c>
      <c r="W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2277.96</v>
      </c>
      <c r="X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2450.7399999999998</v>
      </c>
      <c r="Y157" s="116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2328.46</v>
      </c>
    </row>
    <row r="158" spans="1:27" x14ac:dyDescent="0.2">
      <c r="A158" s="88">
        <f t="shared" si="4"/>
        <v>41977</v>
      </c>
      <c r="B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2188.75</v>
      </c>
      <c r="C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2180.9499999999998</v>
      </c>
      <c r="D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2200.73</v>
      </c>
      <c r="E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2200.69</v>
      </c>
      <c r="F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2200.92</v>
      </c>
      <c r="G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2182.2399999999998</v>
      </c>
      <c r="H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2161.84</v>
      </c>
      <c r="I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2267.8199999999997</v>
      </c>
      <c r="J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2220.7599999999998</v>
      </c>
      <c r="K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2191.92</v>
      </c>
      <c r="L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2167.16</v>
      </c>
      <c r="M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2219.62</v>
      </c>
      <c r="N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2199.88</v>
      </c>
      <c r="O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2161.87</v>
      </c>
      <c r="P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2200.92</v>
      </c>
      <c r="Q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2195.9300000000003</v>
      </c>
      <c r="R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2186.13</v>
      </c>
      <c r="S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2350.0100000000002</v>
      </c>
      <c r="T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2341.5099999999998</v>
      </c>
      <c r="U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2317.3999999999996</v>
      </c>
      <c r="V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2352.0699999999997</v>
      </c>
      <c r="W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2290.56</v>
      </c>
      <c r="X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2456.9</v>
      </c>
      <c r="Y158" s="116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2366</v>
      </c>
    </row>
    <row r="159" spans="1:27" x14ac:dyDescent="0.2">
      <c r="A159" s="88">
        <f t="shared" si="4"/>
        <v>41978</v>
      </c>
      <c r="B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2186.4700000000003</v>
      </c>
      <c r="C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2182.0100000000002</v>
      </c>
      <c r="D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2201.58</v>
      </c>
      <c r="E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2201.63</v>
      </c>
      <c r="F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2201.89</v>
      </c>
      <c r="G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2202.88</v>
      </c>
      <c r="H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2162.5</v>
      </c>
      <c r="I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2268.0299999999997</v>
      </c>
      <c r="J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2202.5699999999997</v>
      </c>
      <c r="K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2174.1999999999998</v>
      </c>
      <c r="L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2191.08</v>
      </c>
      <c r="M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2257.13</v>
      </c>
      <c r="N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2252.44</v>
      </c>
      <c r="O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2258.11</v>
      </c>
      <c r="P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2164.88</v>
      </c>
      <c r="Q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2162.84</v>
      </c>
      <c r="R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2212.37</v>
      </c>
      <c r="S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2316.83</v>
      </c>
      <c r="T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2339.37</v>
      </c>
      <c r="U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2325.8000000000002</v>
      </c>
      <c r="V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2347.0299999999997</v>
      </c>
      <c r="W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2300.1</v>
      </c>
      <c r="X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2470.46</v>
      </c>
      <c r="Y159" s="116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2365.89</v>
      </c>
    </row>
    <row r="160" spans="1:27" x14ac:dyDescent="0.2">
      <c r="A160" s="88">
        <f t="shared" si="4"/>
        <v>41979</v>
      </c>
      <c r="B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2195.67</v>
      </c>
      <c r="C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2182.09</v>
      </c>
      <c r="D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2187.44</v>
      </c>
      <c r="E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2169.1999999999998</v>
      </c>
      <c r="F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2162.83</v>
      </c>
      <c r="G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2172.91</v>
      </c>
      <c r="H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2182.04</v>
      </c>
      <c r="I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2182.84</v>
      </c>
      <c r="J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2261.56</v>
      </c>
      <c r="K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2167.1</v>
      </c>
      <c r="L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2195.04</v>
      </c>
      <c r="M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2196.5699999999997</v>
      </c>
      <c r="N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2182.62</v>
      </c>
      <c r="O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2176.98</v>
      </c>
      <c r="P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2189.2399999999998</v>
      </c>
      <c r="Q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2193.98</v>
      </c>
      <c r="R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2234.3000000000002</v>
      </c>
      <c r="S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2331.21</v>
      </c>
      <c r="T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2333.7600000000002</v>
      </c>
      <c r="U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2314.06</v>
      </c>
      <c r="V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2265.08</v>
      </c>
      <c r="W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2218.7199999999998</v>
      </c>
      <c r="X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2410.89</v>
      </c>
      <c r="Y160" s="116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2296.17</v>
      </c>
    </row>
    <row r="161" spans="1:25" x14ac:dyDescent="0.2">
      <c r="A161" s="88">
        <f t="shared" si="4"/>
        <v>41980</v>
      </c>
      <c r="B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2193.38</v>
      </c>
      <c r="C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2177.9</v>
      </c>
      <c r="D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2168.0500000000002</v>
      </c>
      <c r="E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2162.27</v>
      </c>
      <c r="F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2173.73</v>
      </c>
      <c r="G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2165.67</v>
      </c>
      <c r="H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2172.71</v>
      </c>
      <c r="I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2177.89</v>
      </c>
      <c r="J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2251.9700000000003</v>
      </c>
      <c r="K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2183.44</v>
      </c>
      <c r="L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2191.83</v>
      </c>
      <c r="M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2192.4</v>
      </c>
      <c r="N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2180.4299999999998</v>
      </c>
      <c r="O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2174.27</v>
      </c>
      <c r="P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2187.46</v>
      </c>
      <c r="Q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2192.2799999999997</v>
      </c>
      <c r="R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2177.5500000000002</v>
      </c>
      <c r="S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2321.1799999999998</v>
      </c>
      <c r="T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2326.62</v>
      </c>
      <c r="U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2310.98</v>
      </c>
      <c r="V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2264.6499999999996</v>
      </c>
      <c r="W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2218.48</v>
      </c>
      <c r="X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2411.35</v>
      </c>
      <c r="Y161" s="116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2297.37</v>
      </c>
    </row>
    <row r="162" spans="1:25" x14ac:dyDescent="0.2">
      <c r="A162" s="88">
        <f t="shared" si="4"/>
        <v>41981</v>
      </c>
      <c r="B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2188.48</v>
      </c>
      <c r="C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2182.7799999999997</v>
      </c>
      <c r="D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2176.4899999999998</v>
      </c>
      <c r="E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2176.27</v>
      </c>
      <c r="F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2169.7399999999998</v>
      </c>
      <c r="G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2162.14</v>
      </c>
      <c r="H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2176.52</v>
      </c>
      <c r="I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2184.15</v>
      </c>
      <c r="J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2173.71</v>
      </c>
      <c r="K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2199.91</v>
      </c>
      <c r="L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2194.7799999999997</v>
      </c>
      <c r="M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2248.61</v>
      </c>
      <c r="N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2238.3000000000002</v>
      </c>
      <c r="O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2268.5299999999997</v>
      </c>
      <c r="P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2203.5299999999997</v>
      </c>
      <c r="Q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2195.1999999999998</v>
      </c>
      <c r="R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2184.62</v>
      </c>
      <c r="S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2388.54</v>
      </c>
      <c r="T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2333.3199999999997</v>
      </c>
      <c r="U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2307.83</v>
      </c>
      <c r="V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2348.06</v>
      </c>
      <c r="W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2308.4299999999998</v>
      </c>
      <c r="X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2451.4299999999998</v>
      </c>
      <c r="Y162" s="116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2358.81</v>
      </c>
    </row>
    <row r="163" spans="1:25" x14ac:dyDescent="0.2">
      <c r="A163" s="88">
        <f t="shared" si="4"/>
        <v>41982</v>
      </c>
      <c r="B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2187.94</v>
      </c>
      <c r="C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2183.1799999999998</v>
      </c>
      <c r="D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2176.44</v>
      </c>
      <c r="E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2174.88</v>
      </c>
      <c r="F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2167.7799999999997</v>
      </c>
      <c r="G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2163.4299999999998</v>
      </c>
      <c r="H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2177.5100000000002</v>
      </c>
      <c r="I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2201.5500000000002</v>
      </c>
      <c r="J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2184.4300000000003</v>
      </c>
      <c r="K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2179.29</v>
      </c>
      <c r="L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2178.91</v>
      </c>
      <c r="M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2201.1</v>
      </c>
      <c r="N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2201.87</v>
      </c>
      <c r="O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2202.6999999999998</v>
      </c>
      <c r="P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2169.2600000000002</v>
      </c>
      <c r="Q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2161.13</v>
      </c>
      <c r="R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2185.6799999999998</v>
      </c>
      <c r="S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2315.1099999999997</v>
      </c>
      <c r="T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2323.29</v>
      </c>
      <c r="U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2300.13</v>
      </c>
      <c r="V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2326.5100000000002</v>
      </c>
      <c r="W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2288.13</v>
      </c>
      <c r="X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2449.87</v>
      </c>
      <c r="Y163" s="116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2356.73</v>
      </c>
    </row>
    <row r="164" spans="1:25" x14ac:dyDescent="0.2">
      <c r="A164" s="88">
        <f t="shared" si="4"/>
        <v>41983</v>
      </c>
      <c r="B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2190.4499999999998</v>
      </c>
      <c r="C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2183.87</v>
      </c>
      <c r="D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2167.38</v>
      </c>
      <c r="E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2176.9299999999998</v>
      </c>
      <c r="F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2170.89</v>
      </c>
      <c r="G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2165.1099999999997</v>
      </c>
      <c r="H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2179.2199999999998</v>
      </c>
      <c r="I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2224.9700000000003</v>
      </c>
      <c r="J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2177.46</v>
      </c>
      <c r="K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2175.29</v>
      </c>
      <c r="L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2171.2600000000002</v>
      </c>
      <c r="M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2198.3599999999997</v>
      </c>
      <c r="N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2174</v>
      </c>
      <c r="O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2162.6799999999998</v>
      </c>
      <c r="P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2196.21</v>
      </c>
      <c r="Q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2190.54</v>
      </c>
      <c r="R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2176.9</v>
      </c>
      <c r="S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2267.17</v>
      </c>
      <c r="T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2277.35</v>
      </c>
      <c r="U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2261.09</v>
      </c>
      <c r="V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2293.85</v>
      </c>
      <c r="W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2233.8000000000002</v>
      </c>
      <c r="X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2422.4299999999998</v>
      </c>
      <c r="Y164" s="116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2318.16</v>
      </c>
    </row>
    <row r="165" spans="1:25" x14ac:dyDescent="0.2">
      <c r="A165" s="88">
        <f t="shared" si="4"/>
        <v>41984</v>
      </c>
      <c r="B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2185.2399999999998</v>
      </c>
      <c r="C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2179.71</v>
      </c>
      <c r="D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2167.25</v>
      </c>
      <c r="E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2176.71</v>
      </c>
      <c r="F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2170.81</v>
      </c>
      <c r="G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2164.81</v>
      </c>
      <c r="H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2179.83</v>
      </c>
      <c r="I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2224.65</v>
      </c>
      <c r="J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2177.06</v>
      </c>
      <c r="K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2174.87</v>
      </c>
      <c r="L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2171.85</v>
      </c>
      <c r="M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2198.23</v>
      </c>
      <c r="N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2175.04</v>
      </c>
      <c r="O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2163.69</v>
      </c>
      <c r="P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2195.87</v>
      </c>
      <c r="Q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2190.58</v>
      </c>
      <c r="R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2176.6</v>
      </c>
      <c r="S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2268.7600000000002</v>
      </c>
      <c r="T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2279.08</v>
      </c>
      <c r="U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2260.77</v>
      </c>
      <c r="V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2293.7600000000002</v>
      </c>
      <c r="W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2234.69</v>
      </c>
      <c r="X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2413.64</v>
      </c>
      <c r="Y165" s="116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2310.23</v>
      </c>
    </row>
    <row r="166" spans="1:25" x14ac:dyDescent="0.2">
      <c r="A166" s="88">
        <f t="shared" si="4"/>
        <v>41985</v>
      </c>
      <c r="B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2183.5500000000002</v>
      </c>
      <c r="C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2161.15</v>
      </c>
      <c r="D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2173.58</v>
      </c>
      <c r="E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2173.48</v>
      </c>
      <c r="F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2169.52</v>
      </c>
      <c r="G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2174</v>
      </c>
      <c r="H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2177.25</v>
      </c>
      <c r="I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2225.23</v>
      </c>
      <c r="J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2177.66</v>
      </c>
      <c r="K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2175.33</v>
      </c>
      <c r="L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2166.5699999999997</v>
      </c>
      <c r="M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2196.31</v>
      </c>
      <c r="N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2161.15</v>
      </c>
      <c r="O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2179.94</v>
      </c>
      <c r="P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2190.58</v>
      </c>
      <c r="Q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2191.65</v>
      </c>
      <c r="R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2174.4699999999998</v>
      </c>
      <c r="S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2226.4299999999998</v>
      </c>
      <c r="T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2227.65</v>
      </c>
      <c r="U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2204.02</v>
      </c>
      <c r="V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2271.14</v>
      </c>
      <c r="W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2224.16</v>
      </c>
      <c r="X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2420.88</v>
      </c>
      <c r="Y166" s="116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2293.8199999999997</v>
      </c>
    </row>
    <row r="167" spans="1:25" x14ac:dyDescent="0.2">
      <c r="A167" s="88">
        <f t="shared" si="4"/>
        <v>41986</v>
      </c>
      <c r="B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2167.1</v>
      </c>
      <c r="C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2166.35</v>
      </c>
      <c r="D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2164.6799999999998</v>
      </c>
      <c r="E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2165.1</v>
      </c>
      <c r="F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2165.36</v>
      </c>
      <c r="G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2165.89</v>
      </c>
      <c r="H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2167.08</v>
      </c>
      <c r="I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2193.4</v>
      </c>
      <c r="J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2191.17</v>
      </c>
      <c r="K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2192.46</v>
      </c>
      <c r="L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2198.85</v>
      </c>
      <c r="M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2216.12</v>
      </c>
      <c r="N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2215.7799999999997</v>
      </c>
      <c r="O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2215.6999999999998</v>
      </c>
      <c r="P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2216.1999999999998</v>
      </c>
      <c r="Q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2216.86</v>
      </c>
      <c r="R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2220.92</v>
      </c>
      <c r="S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2255.46</v>
      </c>
      <c r="T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2290.67</v>
      </c>
      <c r="U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2268.27</v>
      </c>
      <c r="V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2249.71</v>
      </c>
      <c r="W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2204.56</v>
      </c>
      <c r="X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2364.92</v>
      </c>
      <c r="Y167" s="116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2224.36</v>
      </c>
    </row>
    <row r="168" spans="1:25" x14ac:dyDescent="0.2">
      <c r="A168" s="88">
        <f t="shared" si="4"/>
        <v>41987</v>
      </c>
      <c r="B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2166.7199999999998</v>
      </c>
      <c r="C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2164.7199999999998</v>
      </c>
      <c r="D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2164.77</v>
      </c>
      <c r="E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2164.8599999999997</v>
      </c>
      <c r="F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2165.04</v>
      </c>
      <c r="G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2165.83</v>
      </c>
      <c r="H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2166.56</v>
      </c>
      <c r="I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2182.25</v>
      </c>
      <c r="J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2180.4899999999998</v>
      </c>
      <c r="K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2198.89</v>
      </c>
      <c r="L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2198.7799999999997</v>
      </c>
      <c r="M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2215.9299999999998</v>
      </c>
      <c r="N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2215.84</v>
      </c>
      <c r="O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2215.7799999999997</v>
      </c>
      <c r="P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2216.06</v>
      </c>
      <c r="Q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2217.0100000000002</v>
      </c>
      <c r="R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2221.2399999999998</v>
      </c>
      <c r="S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2196.91</v>
      </c>
      <c r="T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2255.8999999999996</v>
      </c>
      <c r="U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2238.04</v>
      </c>
      <c r="V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2239.0099999999998</v>
      </c>
      <c r="W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2201.1999999999998</v>
      </c>
      <c r="X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2364.41</v>
      </c>
      <c r="Y168" s="116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2224.77</v>
      </c>
    </row>
    <row r="169" spans="1:25" x14ac:dyDescent="0.2">
      <c r="A169" s="88">
        <f t="shared" si="4"/>
        <v>41988</v>
      </c>
      <c r="B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2162.29</v>
      </c>
      <c r="C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2166.67</v>
      </c>
      <c r="D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2166.48</v>
      </c>
      <c r="E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2166.67</v>
      </c>
      <c r="F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2166.77</v>
      </c>
      <c r="G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2167.36</v>
      </c>
      <c r="H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2168.39</v>
      </c>
      <c r="I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2223.5</v>
      </c>
      <c r="J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2176.48</v>
      </c>
      <c r="K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2174.6999999999998</v>
      </c>
      <c r="L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2165.63</v>
      </c>
      <c r="M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2171.37</v>
      </c>
      <c r="N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2176.85</v>
      </c>
      <c r="O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2176.6999999999998</v>
      </c>
      <c r="P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2234.2399999999998</v>
      </c>
      <c r="Q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2235.35</v>
      </c>
      <c r="R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2239.39</v>
      </c>
      <c r="S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2244.17</v>
      </c>
      <c r="T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2243.5299999999997</v>
      </c>
      <c r="U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2213.6799999999998</v>
      </c>
      <c r="V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2195.34</v>
      </c>
      <c r="W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2180.98</v>
      </c>
      <c r="X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2380.14</v>
      </c>
      <c r="Y169" s="116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2245.6999999999998</v>
      </c>
    </row>
    <row r="170" spans="1:25" x14ac:dyDescent="0.2">
      <c r="A170" s="88">
        <f t="shared" si="4"/>
        <v>41989</v>
      </c>
      <c r="B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2172.77</v>
      </c>
      <c r="C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2177.2399999999998</v>
      </c>
      <c r="D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2213.42</v>
      </c>
      <c r="E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2206.63</v>
      </c>
      <c r="F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2203.4299999999998</v>
      </c>
      <c r="G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2193.7599999999998</v>
      </c>
      <c r="H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2174.9700000000003</v>
      </c>
      <c r="I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2246.2799999999997</v>
      </c>
      <c r="J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2205.4899999999998</v>
      </c>
      <c r="K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2174.56</v>
      </c>
      <c r="L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2165.48</v>
      </c>
      <c r="M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2183.02</v>
      </c>
      <c r="N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2176.11</v>
      </c>
      <c r="O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2176.42</v>
      </c>
      <c r="P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2215.39</v>
      </c>
      <c r="Q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2178.0699999999997</v>
      </c>
      <c r="R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2189.94</v>
      </c>
      <c r="S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2207.7799999999997</v>
      </c>
      <c r="T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2207.6999999999998</v>
      </c>
      <c r="U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2208.08</v>
      </c>
      <c r="V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2199.2200000000003</v>
      </c>
      <c r="W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2194.0100000000002</v>
      </c>
      <c r="X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2373.9700000000003</v>
      </c>
      <c r="Y170" s="116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2249.7399999999998</v>
      </c>
    </row>
    <row r="171" spans="1:25" x14ac:dyDescent="0.2">
      <c r="A171" s="88">
        <f t="shared" si="4"/>
        <v>41990</v>
      </c>
      <c r="B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2166.56</v>
      </c>
      <c r="C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2192.21</v>
      </c>
      <c r="D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2212.5</v>
      </c>
      <c r="E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2212.67</v>
      </c>
      <c r="F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2216.44</v>
      </c>
      <c r="G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2206.3199999999997</v>
      </c>
      <c r="H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2159.8199999999997</v>
      </c>
      <c r="I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2257.09</v>
      </c>
      <c r="J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2214.94</v>
      </c>
      <c r="K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2209.7399999999998</v>
      </c>
      <c r="L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2190.19</v>
      </c>
      <c r="M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2168.64</v>
      </c>
      <c r="N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2171.67</v>
      </c>
      <c r="O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2177.0699999999997</v>
      </c>
      <c r="P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2216.16</v>
      </c>
      <c r="Q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2178.5500000000002</v>
      </c>
      <c r="R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2188.6999999999998</v>
      </c>
      <c r="S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2196.98</v>
      </c>
      <c r="T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2197.69</v>
      </c>
      <c r="U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2198.5699999999997</v>
      </c>
      <c r="V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2200.08</v>
      </c>
      <c r="W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2195.2799999999997</v>
      </c>
      <c r="X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2349.44</v>
      </c>
      <c r="Y171" s="116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2214.1</v>
      </c>
    </row>
    <row r="172" spans="1:25" x14ac:dyDescent="0.2">
      <c r="A172" s="88">
        <f t="shared" si="4"/>
        <v>41991</v>
      </c>
      <c r="B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2168.08</v>
      </c>
      <c r="C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2192.25</v>
      </c>
      <c r="D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2212.71</v>
      </c>
      <c r="E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2212.64</v>
      </c>
      <c r="F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2216.2799999999997</v>
      </c>
      <c r="G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2206.06</v>
      </c>
      <c r="H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2159.6999999999998</v>
      </c>
      <c r="I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2257.37</v>
      </c>
      <c r="J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2230.79</v>
      </c>
      <c r="K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2236.7199999999998</v>
      </c>
      <c r="L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2232.8000000000002</v>
      </c>
      <c r="M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2190.88</v>
      </c>
      <c r="N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2205.71</v>
      </c>
      <c r="O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2214.88</v>
      </c>
      <c r="P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2274.8000000000002</v>
      </c>
      <c r="Q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2234.37</v>
      </c>
      <c r="R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2181.4700000000003</v>
      </c>
      <c r="S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2200.89</v>
      </c>
      <c r="T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2204.12</v>
      </c>
      <c r="U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2204.84</v>
      </c>
      <c r="V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2201.6799999999998</v>
      </c>
      <c r="W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2196.56</v>
      </c>
      <c r="X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2337.87</v>
      </c>
      <c r="Y172" s="116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2220.79</v>
      </c>
    </row>
    <row r="173" spans="1:25" x14ac:dyDescent="0.2">
      <c r="A173" s="88">
        <f t="shared" si="4"/>
        <v>41992</v>
      </c>
      <c r="B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2168.56</v>
      </c>
      <c r="C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2192</v>
      </c>
      <c r="D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2212.38</v>
      </c>
      <c r="E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2212.3199999999997</v>
      </c>
      <c r="F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2215.7200000000003</v>
      </c>
      <c r="G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2205.69</v>
      </c>
      <c r="H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2159.9</v>
      </c>
      <c r="I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2257.14</v>
      </c>
      <c r="J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2230.46</v>
      </c>
      <c r="K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2236.4300000000003</v>
      </c>
      <c r="L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2232.09</v>
      </c>
      <c r="M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2190.37</v>
      </c>
      <c r="N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2205</v>
      </c>
      <c r="O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2213.85</v>
      </c>
      <c r="P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2273.4</v>
      </c>
      <c r="Q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2232.89</v>
      </c>
      <c r="R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2180.73</v>
      </c>
      <c r="S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2201.59</v>
      </c>
      <c r="T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2202.27</v>
      </c>
      <c r="U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2204.23</v>
      </c>
      <c r="V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2204.36</v>
      </c>
      <c r="W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2199.64</v>
      </c>
      <c r="X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2336.87</v>
      </c>
      <c r="Y173" s="116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2220.88</v>
      </c>
    </row>
    <row r="174" spans="1:25" x14ac:dyDescent="0.2">
      <c r="A174" s="88">
        <f t="shared" si="4"/>
        <v>41993</v>
      </c>
      <c r="B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2170.16</v>
      </c>
      <c r="C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2192.61</v>
      </c>
      <c r="D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2213.8000000000002</v>
      </c>
      <c r="E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2217.48</v>
      </c>
      <c r="F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2217.5299999999997</v>
      </c>
      <c r="G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2207.04</v>
      </c>
      <c r="H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2163.87</v>
      </c>
      <c r="I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2183.46</v>
      </c>
      <c r="J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2185.2799999999997</v>
      </c>
      <c r="K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2205.7399999999998</v>
      </c>
      <c r="L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2198.73</v>
      </c>
      <c r="M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2205.5699999999997</v>
      </c>
      <c r="N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2212.16</v>
      </c>
      <c r="O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2234</v>
      </c>
      <c r="P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2241.9499999999998</v>
      </c>
      <c r="Q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2215.1999999999998</v>
      </c>
      <c r="R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2190.9899999999998</v>
      </c>
      <c r="S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2271.33</v>
      </c>
      <c r="T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2284.88</v>
      </c>
      <c r="U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2279.6</v>
      </c>
      <c r="V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2199.98</v>
      </c>
      <c r="W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2202.0700000000002</v>
      </c>
      <c r="X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2347.4499999999998</v>
      </c>
      <c r="Y174" s="116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2230.6999999999998</v>
      </c>
    </row>
    <row r="175" spans="1:25" x14ac:dyDescent="0.2">
      <c r="A175" s="88">
        <f t="shared" si="4"/>
        <v>41994</v>
      </c>
      <c r="B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2170.77</v>
      </c>
      <c r="C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2192.6999999999998</v>
      </c>
      <c r="D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2213.9699999999998</v>
      </c>
      <c r="E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2217.63</v>
      </c>
      <c r="F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2217.85</v>
      </c>
      <c r="G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2207.25</v>
      </c>
      <c r="H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2163.7600000000002</v>
      </c>
      <c r="I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2169.9700000000003</v>
      </c>
      <c r="J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2187.14</v>
      </c>
      <c r="K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2252.66</v>
      </c>
      <c r="L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2197.9700000000003</v>
      </c>
      <c r="M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2204.6099999999997</v>
      </c>
      <c r="N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2211.65</v>
      </c>
      <c r="O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2215.3599999999997</v>
      </c>
      <c r="P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2212.16</v>
      </c>
      <c r="Q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2192.4299999999998</v>
      </c>
      <c r="R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2190.42</v>
      </c>
      <c r="S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2271.1799999999998</v>
      </c>
      <c r="T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2283.1</v>
      </c>
      <c r="U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2281.02</v>
      </c>
      <c r="V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2200.25</v>
      </c>
      <c r="W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2201.12</v>
      </c>
      <c r="X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2347.9499999999998</v>
      </c>
      <c r="Y175" s="116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2214.2399999999998</v>
      </c>
    </row>
    <row r="176" spans="1:25" x14ac:dyDescent="0.2">
      <c r="A176" s="88">
        <f t="shared" si="4"/>
        <v>41995</v>
      </c>
      <c r="B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2166.6</v>
      </c>
      <c r="C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2192.1999999999998</v>
      </c>
      <c r="D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2211.85</v>
      </c>
      <c r="E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2211.6999999999998</v>
      </c>
      <c r="F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2216.0699999999997</v>
      </c>
      <c r="G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2205.9700000000003</v>
      </c>
      <c r="H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2159.59</v>
      </c>
      <c r="I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2257.4499999999998</v>
      </c>
      <c r="J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2231.23</v>
      </c>
      <c r="K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2237.54</v>
      </c>
      <c r="L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2223.2199999999998</v>
      </c>
      <c r="M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2171.6999999999998</v>
      </c>
      <c r="N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2185.71</v>
      </c>
      <c r="O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2196.98</v>
      </c>
      <c r="P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2251.4899999999998</v>
      </c>
      <c r="Q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2233.94</v>
      </c>
      <c r="R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2181.44</v>
      </c>
      <c r="S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2202.9299999999998</v>
      </c>
      <c r="T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2201.6799999999998</v>
      </c>
      <c r="U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2203.87</v>
      </c>
      <c r="V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2202.29</v>
      </c>
      <c r="W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2200.89</v>
      </c>
      <c r="X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2336.36</v>
      </c>
      <c r="Y176" s="116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2220.9700000000003</v>
      </c>
    </row>
    <row r="177" spans="1:27" x14ac:dyDescent="0.2">
      <c r="A177" s="88">
        <f t="shared" si="4"/>
        <v>41996</v>
      </c>
      <c r="B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2164.38</v>
      </c>
      <c r="C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2192.88</v>
      </c>
      <c r="D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2212.66</v>
      </c>
      <c r="E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2212.58</v>
      </c>
      <c r="F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2216.5299999999997</v>
      </c>
      <c r="G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2206.35</v>
      </c>
      <c r="H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2159.79</v>
      </c>
      <c r="I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2257.89</v>
      </c>
      <c r="J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2231.46</v>
      </c>
      <c r="K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2237.69</v>
      </c>
      <c r="L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2223.42</v>
      </c>
      <c r="M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2171.84</v>
      </c>
      <c r="N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2185.8200000000002</v>
      </c>
      <c r="O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2197.36</v>
      </c>
      <c r="P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2251.4700000000003</v>
      </c>
      <c r="Q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2234.04</v>
      </c>
      <c r="R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2180.63</v>
      </c>
      <c r="S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2198.89</v>
      </c>
      <c r="T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2199.9300000000003</v>
      </c>
      <c r="U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2210.27</v>
      </c>
      <c r="V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2202.94</v>
      </c>
      <c r="W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2199.38</v>
      </c>
      <c r="X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2330.2799999999997</v>
      </c>
      <c r="Y177" s="116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2216.88</v>
      </c>
    </row>
    <row r="178" spans="1:27" x14ac:dyDescent="0.2">
      <c r="A178" s="88">
        <f t="shared" si="4"/>
        <v>41997</v>
      </c>
      <c r="B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2164.7199999999998</v>
      </c>
      <c r="C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2193.23</v>
      </c>
      <c r="D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2213.31</v>
      </c>
      <c r="E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2213.3599999999997</v>
      </c>
      <c r="F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2206.39</v>
      </c>
      <c r="G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2206.4899999999998</v>
      </c>
      <c r="H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2159.8199999999997</v>
      </c>
      <c r="I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2248.27</v>
      </c>
      <c r="J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2219.06</v>
      </c>
      <c r="K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2224.27</v>
      </c>
      <c r="L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2200.71</v>
      </c>
      <c r="M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2161.3599999999997</v>
      </c>
      <c r="N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2172.0100000000002</v>
      </c>
      <c r="O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2188.84</v>
      </c>
      <c r="P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2241.33</v>
      </c>
      <c r="Q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2235.3199999999997</v>
      </c>
      <c r="R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2182.48</v>
      </c>
      <c r="S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2206.89</v>
      </c>
      <c r="T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2210.6499999999996</v>
      </c>
      <c r="U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2209.25</v>
      </c>
      <c r="V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2200.0100000000002</v>
      </c>
      <c r="W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2194.64</v>
      </c>
      <c r="X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2347.67</v>
      </c>
      <c r="Y178" s="116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2233.5500000000002</v>
      </c>
    </row>
    <row r="179" spans="1:27" x14ac:dyDescent="0.2">
      <c r="A179" s="88">
        <f t="shared" si="4"/>
        <v>41998</v>
      </c>
      <c r="B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2173.8199999999997</v>
      </c>
      <c r="C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2205.85</v>
      </c>
      <c r="D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2233.98</v>
      </c>
      <c r="E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2234.16</v>
      </c>
      <c r="F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2223.4499999999998</v>
      </c>
      <c r="G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2223.61</v>
      </c>
      <c r="H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2174.56</v>
      </c>
      <c r="I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2264.92</v>
      </c>
      <c r="J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2231.41</v>
      </c>
      <c r="K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2252.6099999999997</v>
      </c>
      <c r="L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2223.61</v>
      </c>
      <c r="M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2177.29</v>
      </c>
      <c r="N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2194.2399999999998</v>
      </c>
      <c r="O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2206.09</v>
      </c>
      <c r="P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2259.56</v>
      </c>
      <c r="Q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2260.1</v>
      </c>
      <c r="R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2180.85</v>
      </c>
      <c r="S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2207.67</v>
      </c>
      <c r="T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2208.4299999999998</v>
      </c>
      <c r="U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2209.91</v>
      </c>
      <c r="V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2194.12</v>
      </c>
      <c r="W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2195.4299999999998</v>
      </c>
      <c r="X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2329.0100000000002</v>
      </c>
      <c r="Y179" s="116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2217.0100000000002</v>
      </c>
    </row>
    <row r="180" spans="1:27" x14ac:dyDescent="0.2">
      <c r="A180" s="88">
        <f t="shared" si="4"/>
        <v>41999</v>
      </c>
      <c r="B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2161.38</v>
      </c>
      <c r="C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2198.8000000000002</v>
      </c>
      <c r="D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2215.5</v>
      </c>
      <c r="E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2219.0699999999997</v>
      </c>
      <c r="F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2223.02</v>
      </c>
      <c r="G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2216.23</v>
      </c>
      <c r="H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2168.0699999999997</v>
      </c>
      <c r="I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2268.16</v>
      </c>
      <c r="J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2188.4499999999998</v>
      </c>
      <c r="K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2181.02</v>
      </c>
      <c r="L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2180.9699999999998</v>
      </c>
      <c r="M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2177.92</v>
      </c>
      <c r="N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2182.15</v>
      </c>
      <c r="O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2176.48</v>
      </c>
      <c r="P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2208.83</v>
      </c>
      <c r="Q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2196.5500000000002</v>
      </c>
      <c r="R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2172.4299999999998</v>
      </c>
      <c r="S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2209.81</v>
      </c>
      <c r="T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2210.29</v>
      </c>
      <c r="U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2211.56</v>
      </c>
      <c r="V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2195.8000000000002</v>
      </c>
      <c r="W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2196.0699999999997</v>
      </c>
      <c r="X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2341.59</v>
      </c>
      <c r="Y180" s="116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2223.73</v>
      </c>
    </row>
    <row r="181" spans="1:27" x14ac:dyDescent="0.2">
      <c r="A181" s="88">
        <f t="shared" si="4"/>
        <v>42000</v>
      </c>
      <c r="B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2165.2399999999998</v>
      </c>
      <c r="C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2199.09</v>
      </c>
      <c r="D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2224.2799999999997</v>
      </c>
      <c r="E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2227.92</v>
      </c>
      <c r="F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2224.46</v>
      </c>
      <c r="G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2206.33</v>
      </c>
      <c r="H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2189.4299999999998</v>
      </c>
      <c r="I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2181.16</v>
      </c>
      <c r="J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2262.2799999999997</v>
      </c>
      <c r="K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2198.69</v>
      </c>
      <c r="L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2198.63</v>
      </c>
      <c r="M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2205.33</v>
      </c>
      <c r="N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2205.1099999999997</v>
      </c>
      <c r="O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2205.21</v>
      </c>
      <c r="P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2226.69</v>
      </c>
      <c r="Q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2227.14</v>
      </c>
      <c r="R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2168.91</v>
      </c>
      <c r="S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2227.4499999999998</v>
      </c>
      <c r="T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2216.1999999999998</v>
      </c>
      <c r="U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2219.46</v>
      </c>
      <c r="V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2200.15</v>
      </c>
      <c r="W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2200.9499999999998</v>
      </c>
      <c r="X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2335.6999999999998</v>
      </c>
      <c r="Y181" s="116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2223.4899999999998</v>
      </c>
    </row>
    <row r="182" spans="1:27" x14ac:dyDescent="0.2">
      <c r="A182" s="88">
        <f t="shared" si="4"/>
        <v>42001</v>
      </c>
      <c r="B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2162.65</v>
      </c>
      <c r="C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2202.39</v>
      </c>
      <c r="D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2231.6999999999998</v>
      </c>
      <c r="E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2235.4299999999998</v>
      </c>
      <c r="F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2231.88</v>
      </c>
      <c r="G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2213.3599999999997</v>
      </c>
      <c r="H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2188.96</v>
      </c>
      <c r="I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2162.7199999999998</v>
      </c>
      <c r="J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2202.6999999999998</v>
      </c>
      <c r="K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2203.98</v>
      </c>
      <c r="L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2197.4700000000003</v>
      </c>
      <c r="M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2204.11</v>
      </c>
      <c r="N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2225.13</v>
      </c>
      <c r="O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2239.98</v>
      </c>
      <c r="P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2251.44</v>
      </c>
      <c r="Q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2225.83</v>
      </c>
      <c r="R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2167.52</v>
      </c>
      <c r="S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2201.5699999999997</v>
      </c>
      <c r="T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2202.11</v>
      </c>
      <c r="U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2193.48</v>
      </c>
      <c r="V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2200.67</v>
      </c>
      <c r="W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2201.59</v>
      </c>
      <c r="X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2283.4499999999998</v>
      </c>
      <c r="Y182" s="116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2210.02</v>
      </c>
    </row>
    <row r="183" spans="1:27" x14ac:dyDescent="0.2">
      <c r="A183" s="88">
        <f t="shared" si="4"/>
        <v>42002</v>
      </c>
      <c r="B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2161.2200000000003</v>
      </c>
      <c r="C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2192.39</v>
      </c>
      <c r="D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2215.75</v>
      </c>
      <c r="E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2219.09</v>
      </c>
      <c r="F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2223.2199999999998</v>
      </c>
      <c r="G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2206.2399999999998</v>
      </c>
      <c r="H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2159.62</v>
      </c>
      <c r="I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2257.67</v>
      </c>
      <c r="J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2206.0500000000002</v>
      </c>
      <c r="K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2210</v>
      </c>
      <c r="L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2190.5100000000002</v>
      </c>
      <c r="M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2161.54</v>
      </c>
      <c r="N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2165.87</v>
      </c>
      <c r="O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2163.1999999999998</v>
      </c>
      <c r="P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2199.44</v>
      </c>
      <c r="Q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2178.1</v>
      </c>
      <c r="R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2178.2199999999998</v>
      </c>
      <c r="S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2196.56</v>
      </c>
      <c r="T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2196.98</v>
      </c>
      <c r="U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2198.17</v>
      </c>
      <c r="V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2194.98</v>
      </c>
      <c r="W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2196.15</v>
      </c>
      <c r="X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2343.29</v>
      </c>
      <c r="Y183" s="116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2224.9499999999998</v>
      </c>
    </row>
    <row r="184" spans="1:27" x14ac:dyDescent="0.2">
      <c r="A184" s="88">
        <f t="shared" si="4"/>
        <v>42003</v>
      </c>
      <c r="B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2160.56</v>
      </c>
      <c r="C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2202.98</v>
      </c>
      <c r="D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2226.6999999999998</v>
      </c>
      <c r="E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2234.0699999999997</v>
      </c>
      <c r="F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2238.39</v>
      </c>
      <c r="G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2220.14</v>
      </c>
      <c r="H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2168.4899999999998</v>
      </c>
      <c r="I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2272.1999999999998</v>
      </c>
      <c r="J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2218.52</v>
      </c>
      <c r="K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2223.94</v>
      </c>
      <c r="L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2203.4700000000003</v>
      </c>
      <c r="M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2166.2399999999998</v>
      </c>
      <c r="N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2185.44</v>
      </c>
      <c r="O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2182.33</v>
      </c>
      <c r="P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2247.8000000000002</v>
      </c>
      <c r="Q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2209.75</v>
      </c>
      <c r="R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2168.27</v>
      </c>
      <c r="S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2206.6099999999997</v>
      </c>
      <c r="T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2206.2799999999997</v>
      </c>
      <c r="U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2207.46</v>
      </c>
      <c r="V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2195.2200000000003</v>
      </c>
      <c r="W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2195.9300000000003</v>
      </c>
      <c r="X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2343.0500000000002</v>
      </c>
      <c r="Y184" s="116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2224.36</v>
      </c>
    </row>
    <row r="185" spans="1:27" x14ac:dyDescent="0.2">
      <c r="A185" s="88">
        <f t="shared" si="4"/>
        <v>42004</v>
      </c>
      <c r="B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2160.34</v>
      </c>
      <c r="C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2202.77</v>
      </c>
      <c r="D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2226.63</v>
      </c>
      <c r="E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2233.7600000000002</v>
      </c>
      <c r="F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2237.9700000000003</v>
      </c>
      <c r="G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2220.09</v>
      </c>
      <c r="H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2168.06</v>
      </c>
      <c r="I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2271.1799999999998</v>
      </c>
      <c r="J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2217.86</v>
      </c>
      <c r="K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2221.5</v>
      </c>
      <c r="L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2201.38</v>
      </c>
      <c r="M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2164.79</v>
      </c>
      <c r="N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2184.1</v>
      </c>
      <c r="O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2182.42</v>
      </c>
      <c r="P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2248.0299999999997</v>
      </c>
      <c r="Q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2210.0500000000002</v>
      </c>
      <c r="R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2168.17</v>
      </c>
      <c r="S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2263.0100000000002</v>
      </c>
      <c r="T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2280.0500000000002</v>
      </c>
      <c r="U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2271.75</v>
      </c>
      <c r="V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2315.3199999999997</v>
      </c>
      <c r="W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2274.79</v>
      </c>
      <c r="X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2451.64</v>
      </c>
      <c r="Y185" s="116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2340.75</v>
      </c>
    </row>
    <row r="186" spans="1:27" x14ac:dyDescent="0.2">
      <c r="A186" s="100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101"/>
    </row>
    <row r="187" spans="1:27" x14ac:dyDescent="0.25">
      <c r="A187" s="96" t="s">
        <v>157</v>
      </c>
      <c r="B187" s="87"/>
      <c r="C187" s="87"/>
      <c r="D187" s="87"/>
    </row>
    <row r="188" spans="1:27" ht="12.75" x14ac:dyDescent="0.2">
      <c r="A188" s="165" t="s">
        <v>49</v>
      </c>
      <c r="B188" s="168" t="s">
        <v>128</v>
      </c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70"/>
    </row>
    <row r="189" spans="1:27" ht="12.75" x14ac:dyDescent="0.2">
      <c r="A189" s="166"/>
      <c r="B189" s="171"/>
      <c r="C189" s="172"/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3"/>
    </row>
    <row r="190" spans="1:27" ht="12.75" customHeight="1" x14ac:dyDescent="0.2">
      <c r="A190" s="166"/>
      <c r="B190" s="174" t="s">
        <v>129</v>
      </c>
      <c r="C190" s="163" t="s">
        <v>130</v>
      </c>
      <c r="D190" s="163" t="s">
        <v>131</v>
      </c>
      <c r="E190" s="163" t="s">
        <v>132</v>
      </c>
      <c r="F190" s="163" t="s">
        <v>133</v>
      </c>
      <c r="G190" s="163" t="s">
        <v>134</v>
      </c>
      <c r="H190" s="163" t="s">
        <v>135</v>
      </c>
      <c r="I190" s="163" t="s">
        <v>136</v>
      </c>
      <c r="J190" s="163" t="s">
        <v>137</v>
      </c>
      <c r="K190" s="163" t="s">
        <v>138</v>
      </c>
      <c r="L190" s="163" t="s">
        <v>139</v>
      </c>
      <c r="M190" s="163" t="s">
        <v>140</v>
      </c>
      <c r="N190" s="176" t="s">
        <v>141</v>
      </c>
      <c r="O190" s="163" t="s">
        <v>142</v>
      </c>
      <c r="P190" s="163" t="s">
        <v>143</v>
      </c>
      <c r="Q190" s="163" t="s">
        <v>144</v>
      </c>
      <c r="R190" s="163" t="s">
        <v>145</v>
      </c>
      <c r="S190" s="163" t="s">
        <v>146</v>
      </c>
      <c r="T190" s="163" t="s">
        <v>147</v>
      </c>
      <c r="U190" s="163" t="s">
        <v>148</v>
      </c>
      <c r="V190" s="163" t="s">
        <v>149</v>
      </c>
      <c r="W190" s="163" t="s">
        <v>150</v>
      </c>
      <c r="X190" s="163" t="s">
        <v>151</v>
      </c>
      <c r="Y190" s="163" t="s">
        <v>152</v>
      </c>
    </row>
    <row r="191" spans="1:27" ht="11.25" customHeight="1" x14ac:dyDescent="0.2">
      <c r="A191" s="167"/>
      <c r="B191" s="175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77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</row>
    <row r="192" spans="1:27" ht="15.75" customHeight="1" x14ac:dyDescent="0.2">
      <c r="A192" s="88">
        <f>A155</f>
        <v>41974</v>
      </c>
      <c r="B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2173.31</v>
      </c>
      <c r="C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2174.4499999999998</v>
      </c>
      <c r="D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2155.6999999999998</v>
      </c>
      <c r="E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2158.91</v>
      </c>
      <c r="F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2161.98</v>
      </c>
      <c r="G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2155.5</v>
      </c>
      <c r="H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2171.9899999999998</v>
      </c>
      <c r="I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2208.98</v>
      </c>
      <c r="J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2155.41</v>
      </c>
      <c r="K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2186.3199999999997</v>
      </c>
      <c r="L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2206.2600000000002</v>
      </c>
      <c r="M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2279.8199999999997</v>
      </c>
      <c r="N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2250.9</v>
      </c>
      <c r="O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2244.08</v>
      </c>
      <c r="P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2203.35</v>
      </c>
      <c r="Q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2201.02</v>
      </c>
      <c r="R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2221.56</v>
      </c>
      <c r="S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2356.2399999999998</v>
      </c>
      <c r="T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2365.9899999999998</v>
      </c>
      <c r="U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2323.3000000000002</v>
      </c>
      <c r="V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2381.69</v>
      </c>
      <c r="W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2313.17</v>
      </c>
      <c r="X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2539.6</v>
      </c>
      <c r="Y192" s="116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2316.8000000000002</v>
      </c>
      <c r="AA192" s="89"/>
    </row>
    <row r="193" spans="1:25" x14ac:dyDescent="0.2">
      <c r="A193" s="88">
        <f>A192+1</f>
        <v>41975</v>
      </c>
      <c r="B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2170.69</v>
      </c>
      <c r="C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2170.92</v>
      </c>
      <c r="D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2156.25</v>
      </c>
      <c r="E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2159.06</v>
      </c>
      <c r="F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2162.46</v>
      </c>
      <c r="G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2155.1</v>
      </c>
      <c r="H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2170.59</v>
      </c>
      <c r="I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2209.8000000000002</v>
      </c>
      <c r="J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2156.21</v>
      </c>
      <c r="K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2183.5100000000002</v>
      </c>
      <c r="L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2197.06</v>
      </c>
      <c r="M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2264.0100000000002</v>
      </c>
      <c r="N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2227.11</v>
      </c>
      <c r="O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2225.5</v>
      </c>
      <c r="P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2189.6099999999997</v>
      </c>
      <c r="Q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2187.23</v>
      </c>
      <c r="R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2236.8199999999997</v>
      </c>
      <c r="S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2346.4499999999998</v>
      </c>
      <c r="T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2342.4899999999998</v>
      </c>
      <c r="U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2304.0100000000002</v>
      </c>
      <c r="V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2345.19</v>
      </c>
      <c r="W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2295.33</v>
      </c>
      <c r="X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2419.36</v>
      </c>
      <c r="Y193" s="116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2323.2399999999998</v>
      </c>
    </row>
    <row r="194" spans="1:25" x14ac:dyDescent="0.2">
      <c r="A194" s="88">
        <f t="shared" ref="A194:A222" si="5">A193+1</f>
        <v>41976</v>
      </c>
      <c r="B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2159.48</v>
      </c>
      <c r="C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2190.81</v>
      </c>
      <c r="D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2190.8199999999997</v>
      </c>
      <c r="E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2190.7399999999998</v>
      </c>
      <c r="F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2191.0299999999997</v>
      </c>
      <c r="G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2191.69</v>
      </c>
      <c r="H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2182.79</v>
      </c>
      <c r="I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2274.96</v>
      </c>
      <c r="J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2207.7199999999998</v>
      </c>
      <c r="K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2192.36</v>
      </c>
      <c r="L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2155.98</v>
      </c>
      <c r="M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2248.06</v>
      </c>
      <c r="N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2201.64</v>
      </c>
      <c r="O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2209.21</v>
      </c>
      <c r="P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2153.1799999999998</v>
      </c>
      <c r="Q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2169.62</v>
      </c>
      <c r="R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2246.8000000000002</v>
      </c>
      <c r="S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2352.92</v>
      </c>
      <c r="T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2329.79</v>
      </c>
      <c r="U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2283.5299999999997</v>
      </c>
      <c r="V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2318.6099999999997</v>
      </c>
      <c r="W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2267.09</v>
      </c>
      <c r="X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2437.27</v>
      </c>
      <c r="Y194" s="116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2316.83</v>
      </c>
    </row>
    <row r="195" spans="1:25" x14ac:dyDescent="0.2">
      <c r="A195" s="88">
        <f t="shared" si="5"/>
        <v>41977</v>
      </c>
      <c r="B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2179.23</v>
      </c>
      <c r="C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2171.54</v>
      </c>
      <c r="D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2191.0299999999997</v>
      </c>
      <c r="E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2190.9899999999998</v>
      </c>
      <c r="F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2191.21</v>
      </c>
      <c r="G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2172.81</v>
      </c>
      <c r="H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2152.7200000000003</v>
      </c>
      <c r="I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2257.1</v>
      </c>
      <c r="J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2210.7599999999998</v>
      </c>
      <c r="K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2182.35</v>
      </c>
      <c r="L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2157.96</v>
      </c>
      <c r="M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2209.63</v>
      </c>
      <c r="N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2190.19</v>
      </c>
      <c r="O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2152.75</v>
      </c>
      <c r="P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2191.21</v>
      </c>
      <c r="Q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2186.3000000000002</v>
      </c>
      <c r="R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2176.64</v>
      </c>
      <c r="S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2338.06</v>
      </c>
      <c r="T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2329.6799999999998</v>
      </c>
      <c r="U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2305.94</v>
      </c>
      <c r="V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2340.09</v>
      </c>
      <c r="W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2279.5</v>
      </c>
      <c r="X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2443.34</v>
      </c>
      <c r="Y195" s="116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2353.81</v>
      </c>
    </row>
    <row r="196" spans="1:25" x14ac:dyDescent="0.2">
      <c r="A196" s="88">
        <f t="shared" si="5"/>
        <v>41978</v>
      </c>
      <c r="B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2176.98</v>
      </c>
      <c r="C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2172.59</v>
      </c>
      <c r="D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2191.8599999999997</v>
      </c>
      <c r="E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2191.91</v>
      </c>
      <c r="F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2192.16</v>
      </c>
      <c r="G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2193.14</v>
      </c>
      <c r="H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2153.37</v>
      </c>
      <c r="I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2257.31</v>
      </c>
      <c r="J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2192.84</v>
      </c>
      <c r="K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2164.89</v>
      </c>
      <c r="L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2181.5299999999997</v>
      </c>
      <c r="M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2246.5699999999997</v>
      </c>
      <c r="N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2241.96</v>
      </c>
      <c r="O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2247.54</v>
      </c>
      <c r="P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2155.7199999999998</v>
      </c>
      <c r="Q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2153.71</v>
      </c>
      <c r="R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2202.4899999999998</v>
      </c>
      <c r="S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2305.37</v>
      </c>
      <c r="T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2327.58</v>
      </c>
      <c r="U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2314.21</v>
      </c>
      <c r="V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2335.12</v>
      </c>
      <c r="W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2288.9</v>
      </c>
      <c r="X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2456.6999999999998</v>
      </c>
      <c r="Y196" s="116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2353.6999999999998</v>
      </c>
    </row>
    <row r="197" spans="1:25" x14ac:dyDescent="0.2">
      <c r="A197" s="88">
        <f t="shared" si="5"/>
        <v>41979</v>
      </c>
      <c r="B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2186.0500000000002</v>
      </c>
      <c r="C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2172.66</v>
      </c>
      <c r="D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2177.94</v>
      </c>
      <c r="E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2159.9700000000003</v>
      </c>
      <c r="F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2153.6999999999998</v>
      </c>
      <c r="G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2163.62</v>
      </c>
      <c r="H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2172.62</v>
      </c>
      <c r="I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2173.4</v>
      </c>
      <c r="J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2250.94</v>
      </c>
      <c r="K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2157.9</v>
      </c>
      <c r="L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2185.42</v>
      </c>
      <c r="M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2186.9299999999998</v>
      </c>
      <c r="N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2173.1799999999998</v>
      </c>
      <c r="O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2167.64</v>
      </c>
      <c r="P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2179.71</v>
      </c>
      <c r="Q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2184.38</v>
      </c>
      <c r="R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2224.09</v>
      </c>
      <c r="S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2319.54</v>
      </c>
      <c r="T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2322.06</v>
      </c>
      <c r="U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2302.65</v>
      </c>
      <c r="V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2254.41</v>
      </c>
      <c r="W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2208.75</v>
      </c>
      <c r="X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2398.02</v>
      </c>
      <c r="Y197" s="116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2285.0299999999997</v>
      </c>
    </row>
    <row r="198" spans="1:25" x14ac:dyDescent="0.2">
      <c r="A198" s="88">
        <f t="shared" si="5"/>
        <v>41980</v>
      </c>
      <c r="B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2183.79</v>
      </c>
      <c r="C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2168.54</v>
      </c>
      <c r="D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2158.83</v>
      </c>
      <c r="E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2153.14</v>
      </c>
      <c r="F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2164.4299999999998</v>
      </c>
      <c r="G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2156.4899999999998</v>
      </c>
      <c r="H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2163.4299999999998</v>
      </c>
      <c r="I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2168.5299999999997</v>
      </c>
      <c r="J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2241.5</v>
      </c>
      <c r="K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2173.9899999999998</v>
      </c>
      <c r="L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2182.2600000000002</v>
      </c>
      <c r="M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2182.8200000000002</v>
      </c>
      <c r="N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2171.0299999999997</v>
      </c>
      <c r="O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2164.96</v>
      </c>
      <c r="P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2177.96</v>
      </c>
      <c r="Q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2182.6999999999998</v>
      </c>
      <c r="R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2168.19</v>
      </c>
      <c r="S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2309.67</v>
      </c>
      <c r="T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2315.02</v>
      </c>
      <c r="U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2299.62</v>
      </c>
      <c r="V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2253.9899999999998</v>
      </c>
      <c r="W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2208.5100000000002</v>
      </c>
      <c r="X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2398.48</v>
      </c>
      <c r="Y198" s="116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2286.21</v>
      </c>
    </row>
    <row r="199" spans="1:25" x14ac:dyDescent="0.2">
      <c r="A199" s="88">
        <f t="shared" si="5"/>
        <v>41981</v>
      </c>
      <c r="B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2178.96</v>
      </c>
      <c r="C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2173.34</v>
      </c>
      <c r="D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2167.15</v>
      </c>
      <c r="E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2166.9299999999998</v>
      </c>
      <c r="F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2160.5</v>
      </c>
      <c r="G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2153.02</v>
      </c>
      <c r="H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2167.1799999999998</v>
      </c>
      <c r="I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2174.6999999999998</v>
      </c>
      <c r="J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2164.41</v>
      </c>
      <c r="K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2190.2199999999998</v>
      </c>
      <c r="L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2185.16</v>
      </c>
      <c r="M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2238.19</v>
      </c>
      <c r="N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2228.0299999999997</v>
      </c>
      <c r="O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2257.81</v>
      </c>
      <c r="P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2193.7799999999997</v>
      </c>
      <c r="Q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2185.58</v>
      </c>
      <c r="R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2175.15</v>
      </c>
      <c r="S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2376.0100000000002</v>
      </c>
      <c r="T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2321.62</v>
      </c>
      <c r="U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2296.5100000000002</v>
      </c>
      <c r="V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2336.14</v>
      </c>
      <c r="W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2297.11</v>
      </c>
      <c r="X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2437.9499999999998</v>
      </c>
      <c r="Y199" s="116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2346.73</v>
      </c>
    </row>
    <row r="200" spans="1:25" x14ac:dyDescent="0.2">
      <c r="A200" s="88">
        <f t="shared" si="5"/>
        <v>41982</v>
      </c>
      <c r="B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2178.4299999999998</v>
      </c>
      <c r="C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2173.7399999999998</v>
      </c>
      <c r="D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2167.1</v>
      </c>
      <c r="E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2165.5699999999997</v>
      </c>
      <c r="F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2158.5699999999997</v>
      </c>
      <c r="G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2154.29</v>
      </c>
      <c r="H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2168.16</v>
      </c>
      <c r="I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2191.84</v>
      </c>
      <c r="J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2174.9700000000003</v>
      </c>
      <c r="K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2169.91</v>
      </c>
      <c r="L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2169.5299999999997</v>
      </c>
      <c r="M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2191.39</v>
      </c>
      <c r="N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2192.15</v>
      </c>
      <c r="O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2192.96</v>
      </c>
      <c r="P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2160.0299999999997</v>
      </c>
      <c r="Q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2152.02</v>
      </c>
      <c r="R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2176.21</v>
      </c>
      <c r="S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2303.6799999999998</v>
      </c>
      <c r="T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2311.75</v>
      </c>
      <c r="U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2288.9299999999998</v>
      </c>
      <c r="V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2314.91</v>
      </c>
      <c r="W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2277.11</v>
      </c>
      <c r="X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2436.42</v>
      </c>
      <c r="Y200" s="116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2344.67</v>
      </c>
    </row>
    <row r="201" spans="1:25" x14ac:dyDescent="0.2">
      <c r="A201" s="88">
        <f t="shared" si="5"/>
        <v>41983</v>
      </c>
      <c r="B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2180.9</v>
      </c>
      <c r="C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2174.42</v>
      </c>
      <c r="D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2158.1799999999998</v>
      </c>
      <c r="E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2167.59</v>
      </c>
      <c r="F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2161.64</v>
      </c>
      <c r="G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2155.9499999999998</v>
      </c>
      <c r="H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2169.84</v>
      </c>
      <c r="I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2214.9</v>
      </c>
      <c r="J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2168.1099999999997</v>
      </c>
      <c r="K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2165.9700000000003</v>
      </c>
      <c r="L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2162</v>
      </c>
      <c r="M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2188.69</v>
      </c>
      <c r="N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2164.6999999999998</v>
      </c>
      <c r="O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2153.5500000000002</v>
      </c>
      <c r="P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2186.58</v>
      </c>
      <c r="Q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2180.9899999999998</v>
      </c>
      <c r="R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2167.5500000000002</v>
      </c>
      <c r="S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2256.46</v>
      </c>
      <c r="T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2266.5</v>
      </c>
      <c r="U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2250.48</v>
      </c>
      <c r="V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2282.7399999999998</v>
      </c>
      <c r="W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2223.59</v>
      </c>
      <c r="X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2409.39</v>
      </c>
      <c r="Y201" s="116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2306.69</v>
      </c>
    </row>
    <row r="202" spans="1:25" x14ac:dyDescent="0.2">
      <c r="A202" s="88">
        <f t="shared" si="5"/>
        <v>41984</v>
      </c>
      <c r="B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2175.77</v>
      </c>
      <c r="C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2170.3199999999997</v>
      </c>
      <c r="D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2158.0500000000002</v>
      </c>
      <c r="E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2167.37</v>
      </c>
      <c r="F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2161.5500000000002</v>
      </c>
      <c r="G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2155.64</v>
      </c>
      <c r="H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2170.44</v>
      </c>
      <c r="I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2214.59</v>
      </c>
      <c r="J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2167.71</v>
      </c>
      <c r="K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2165.56</v>
      </c>
      <c r="L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2162.58</v>
      </c>
      <c r="M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2188.56</v>
      </c>
      <c r="N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2165.73</v>
      </c>
      <c r="O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2154.54</v>
      </c>
      <c r="P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2186.2399999999998</v>
      </c>
      <c r="Q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2181.0299999999997</v>
      </c>
      <c r="R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2167.2600000000002</v>
      </c>
      <c r="S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2258.0299999999997</v>
      </c>
      <c r="T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2268.1999999999998</v>
      </c>
      <c r="U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2250.17</v>
      </c>
      <c r="V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2282.66</v>
      </c>
      <c r="W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2224.48</v>
      </c>
      <c r="X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2400.73</v>
      </c>
      <c r="Y202" s="116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2298.88</v>
      </c>
    </row>
    <row r="203" spans="1:25" x14ac:dyDescent="0.2">
      <c r="A203" s="88">
        <f t="shared" si="5"/>
        <v>41985</v>
      </c>
      <c r="B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2174.1</v>
      </c>
      <c r="C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2152.04</v>
      </c>
      <c r="D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2164.29</v>
      </c>
      <c r="E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2164.19</v>
      </c>
      <c r="F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2160.29</v>
      </c>
      <c r="G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2164.6999999999998</v>
      </c>
      <c r="H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2167.9</v>
      </c>
      <c r="I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2215.16</v>
      </c>
      <c r="J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2168.3000000000002</v>
      </c>
      <c r="K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2166</v>
      </c>
      <c r="L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2157.38</v>
      </c>
      <c r="M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2186.6799999999998</v>
      </c>
      <c r="N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2152.04</v>
      </c>
      <c r="O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2170.5500000000002</v>
      </c>
      <c r="P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2181.0299999999997</v>
      </c>
      <c r="Q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2182.08</v>
      </c>
      <c r="R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2165.16</v>
      </c>
      <c r="S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2216.34</v>
      </c>
      <c r="T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2217.54</v>
      </c>
      <c r="U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2194.27</v>
      </c>
      <c r="V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2260.38</v>
      </c>
      <c r="W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2214.1</v>
      </c>
      <c r="X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2407.86</v>
      </c>
      <c r="Y203" s="116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2282.7200000000003</v>
      </c>
    </row>
    <row r="204" spans="1:25" x14ac:dyDescent="0.2">
      <c r="A204" s="88">
        <f t="shared" si="5"/>
        <v>41986</v>
      </c>
      <c r="B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2157.9</v>
      </c>
      <c r="C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2157.17</v>
      </c>
      <c r="D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2155.52</v>
      </c>
      <c r="E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2155.9299999999998</v>
      </c>
      <c r="F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2156.19</v>
      </c>
      <c r="G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2156.71</v>
      </c>
      <c r="H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2157.88</v>
      </c>
      <c r="I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2183.81</v>
      </c>
      <c r="J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2181.61</v>
      </c>
      <c r="K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2182.88</v>
      </c>
      <c r="L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2189.1800000000003</v>
      </c>
      <c r="M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2206.19</v>
      </c>
      <c r="N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2205.85</v>
      </c>
      <c r="O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2205.7799999999997</v>
      </c>
      <c r="P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2206.2600000000002</v>
      </c>
      <c r="Q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2206.91</v>
      </c>
      <c r="R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2210.91</v>
      </c>
      <c r="S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2244.9300000000003</v>
      </c>
      <c r="T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2279.6099999999997</v>
      </c>
      <c r="U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2257.5500000000002</v>
      </c>
      <c r="V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2239.27</v>
      </c>
      <c r="W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2194.8000000000002</v>
      </c>
      <c r="X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2352.75</v>
      </c>
      <c r="Y204" s="116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2214.3000000000002</v>
      </c>
    </row>
    <row r="205" spans="1:25" x14ac:dyDescent="0.2">
      <c r="A205" s="88">
        <f t="shared" si="5"/>
        <v>41987</v>
      </c>
      <c r="B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2157.5299999999997</v>
      </c>
      <c r="C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2155.56</v>
      </c>
      <c r="D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2155.61</v>
      </c>
      <c r="E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2155.69</v>
      </c>
      <c r="F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2155.87</v>
      </c>
      <c r="G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2156.65</v>
      </c>
      <c r="H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2157.37</v>
      </c>
      <c r="I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2172.8199999999997</v>
      </c>
      <c r="J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2171.09</v>
      </c>
      <c r="K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2189.21</v>
      </c>
      <c r="L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2189.1099999999997</v>
      </c>
      <c r="M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2205.9899999999998</v>
      </c>
      <c r="N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2205.91</v>
      </c>
      <c r="O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2205.85</v>
      </c>
      <c r="P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2206.13</v>
      </c>
      <c r="Q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2207.06</v>
      </c>
      <c r="R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2211.23</v>
      </c>
      <c r="S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2187.27</v>
      </c>
      <c r="T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2245.37</v>
      </c>
      <c r="U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2227.7799999999997</v>
      </c>
      <c r="V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2228.73</v>
      </c>
      <c r="W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2191.4899999999998</v>
      </c>
      <c r="X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2352.2399999999998</v>
      </c>
      <c r="Y205" s="116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2214.71</v>
      </c>
    </row>
    <row r="206" spans="1:25" x14ac:dyDescent="0.2">
      <c r="A206" s="88">
        <f t="shared" si="5"/>
        <v>41988</v>
      </c>
      <c r="B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2153.17</v>
      </c>
      <c r="C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2157.48</v>
      </c>
      <c r="D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2157.29</v>
      </c>
      <c r="E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2157.48</v>
      </c>
      <c r="F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2157.58</v>
      </c>
      <c r="G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2158.16</v>
      </c>
      <c r="H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2159.17</v>
      </c>
      <c r="I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2213.4499999999998</v>
      </c>
      <c r="J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2167.14</v>
      </c>
      <c r="K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2165.39</v>
      </c>
      <c r="L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2156.4499999999998</v>
      </c>
      <c r="M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2162.11</v>
      </c>
      <c r="N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2167.5</v>
      </c>
      <c r="O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2167.3599999999997</v>
      </c>
      <c r="P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2224.0299999999997</v>
      </c>
      <c r="Q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2225.13</v>
      </c>
      <c r="R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2229.11</v>
      </c>
      <c r="S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2233.81</v>
      </c>
      <c r="T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2233.1799999999998</v>
      </c>
      <c r="U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2203.7799999999997</v>
      </c>
      <c r="V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2185.7200000000003</v>
      </c>
      <c r="W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2171.58</v>
      </c>
      <c r="X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2367.7399999999998</v>
      </c>
      <c r="Y206" s="116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2235.3199999999997</v>
      </c>
    </row>
    <row r="207" spans="1:25" x14ac:dyDescent="0.2">
      <c r="A207" s="88">
        <f t="shared" si="5"/>
        <v>41989</v>
      </c>
      <c r="B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2163.4899999999998</v>
      </c>
      <c r="C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2167.89</v>
      </c>
      <c r="D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2203.5299999999997</v>
      </c>
      <c r="E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2196.84</v>
      </c>
      <c r="F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2193.69</v>
      </c>
      <c r="G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2184.16</v>
      </c>
      <c r="H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2165.65</v>
      </c>
      <c r="I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2235.89</v>
      </c>
      <c r="J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2195.7200000000003</v>
      </c>
      <c r="K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2165.25</v>
      </c>
      <c r="L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2156.31</v>
      </c>
      <c r="M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2173.58</v>
      </c>
      <c r="N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2166.7799999999997</v>
      </c>
      <c r="O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2167.08</v>
      </c>
      <c r="P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2205.46</v>
      </c>
      <c r="Q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2168.71</v>
      </c>
      <c r="R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2180.4</v>
      </c>
      <c r="S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2197.9700000000003</v>
      </c>
      <c r="T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2197.89</v>
      </c>
      <c r="U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2198.27</v>
      </c>
      <c r="V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2189.54</v>
      </c>
      <c r="W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2184.4</v>
      </c>
      <c r="X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2361.66</v>
      </c>
      <c r="Y207" s="116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2239.3000000000002</v>
      </c>
    </row>
    <row r="208" spans="1:25" x14ac:dyDescent="0.2">
      <c r="A208" s="88">
        <f t="shared" si="5"/>
        <v>41990</v>
      </c>
      <c r="B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2157.37</v>
      </c>
      <c r="C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2182.64</v>
      </c>
      <c r="D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2202.62</v>
      </c>
      <c r="E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2202.79</v>
      </c>
      <c r="F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2206.5</v>
      </c>
      <c r="G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2196.5299999999997</v>
      </c>
      <c r="H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2150.7399999999998</v>
      </c>
      <c r="I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2246.54</v>
      </c>
      <c r="J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2205.0299999999997</v>
      </c>
      <c r="K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2199.9</v>
      </c>
      <c r="L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2180.64</v>
      </c>
      <c r="M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2159.42</v>
      </c>
      <c r="N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2162.4</v>
      </c>
      <c r="O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2167.7199999999998</v>
      </c>
      <c r="P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2206.2199999999998</v>
      </c>
      <c r="Q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2169.1799999999998</v>
      </c>
      <c r="R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2179.1799999999998</v>
      </c>
      <c r="S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2187.33</v>
      </c>
      <c r="T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2188.0299999999997</v>
      </c>
      <c r="U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2188.9</v>
      </c>
      <c r="V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2190.39</v>
      </c>
      <c r="W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2185.66</v>
      </c>
      <c r="X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2337.4899999999998</v>
      </c>
      <c r="Y208" s="116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2204.19</v>
      </c>
    </row>
    <row r="209" spans="1:25" x14ac:dyDescent="0.2">
      <c r="A209" s="88">
        <f t="shared" si="5"/>
        <v>41991</v>
      </c>
      <c r="B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2158.87</v>
      </c>
      <c r="C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2182.67</v>
      </c>
      <c r="D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2202.83</v>
      </c>
      <c r="E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2202.75</v>
      </c>
      <c r="F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2206.34</v>
      </c>
      <c r="G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2196.27</v>
      </c>
      <c r="H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2150.61</v>
      </c>
      <c r="I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2246.8199999999997</v>
      </c>
      <c r="J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2220.63</v>
      </c>
      <c r="K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2226.4699999999998</v>
      </c>
      <c r="L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2222.62</v>
      </c>
      <c r="M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2181.3200000000002</v>
      </c>
      <c r="N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2195.94</v>
      </c>
      <c r="O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2204.9699999999998</v>
      </c>
      <c r="P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2263.98</v>
      </c>
      <c r="Q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2224.16</v>
      </c>
      <c r="R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2172.06</v>
      </c>
      <c r="S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2191.1799999999998</v>
      </c>
      <c r="T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2194.36</v>
      </c>
      <c r="U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2195.08</v>
      </c>
      <c r="V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2191.96</v>
      </c>
      <c r="W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2186.92</v>
      </c>
      <c r="X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2326.11</v>
      </c>
      <c r="Y209" s="116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2210.7799999999997</v>
      </c>
    </row>
    <row r="210" spans="1:25" x14ac:dyDescent="0.2">
      <c r="A210" s="88">
        <f t="shared" si="5"/>
        <v>41992</v>
      </c>
      <c r="B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2159.34</v>
      </c>
      <c r="C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2182.4299999999998</v>
      </c>
      <c r="D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2202.5</v>
      </c>
      <c r="E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2202.44</v>
      </c>
      <c r="F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2205.79</v>
      </c>
      <c r="G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2195.91</v>
      </c>
      <c r="H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2150.81</v>
      </c>
      <c r="I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2246.59</v>
      </c>
      <c r="J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2220.31</v>
      </c>
      <c r="K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2226.19</v>
      </c>
      <c r="L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2221.91</v>
      </c>
      <c r="M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2180.8199999999997</v>
      </c>
      <c r="N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2195.23</v>
      </c>
      <c r="O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2203.9499999999998</v>
      </c>
      <c r="P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2262.6</v>
      </c>
      <c r="Q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2222.6999999999998</v>
      </c>
      <c r="R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2171.3199999999997</v>
      </c>
      <c r="S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2191.87</v>
      </c>
      <c r="T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2192.54</v>
      </c>
      <c r="U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2194.4700000000003</v>
      </c>
      <c r="V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2194.61</v>
      </c>
      <c r="W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2189.9499999999998</v>
      </c>
      <c r="X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2325.12</v>
      </c>
      <c r="Y210" s="116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2210.88</v>
      </c>
    </row>
    <row r="211" spans="1:25" x14ac:dyDescent="0.2">
      <c r="A211" s="88">
        <f t="shared" si="5"/>
        <v>41993</v>
      </c>
      <c r="B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2160.91</v>
      </c>
      <c r="C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2183.02</v>
      </c>
      <c r="D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2203.9</v>
      </c>
      <c r="E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2207.5299999999997</v>
      </c>
      <c r="F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2207.58</v>
      </c>
      <c r="G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2197.2399999999998</v>
      </c>
      <c r="H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2154.7199999999998</v>
      </c>
      <c r="I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2174.02</v>
      </c>
      <c r="J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2175.81</v>
      </c>
      <c r="K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2195.96</v>
      </c>
      <c r="L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2189.06</v>
      </c>
      <c r="M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2195.79</v>
      </c>
      <c r="N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2202.2799999999997</v>
      </c>
      <c r="O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2223.8000000000002</v>
      </c>
      <c r="P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2231.62</v>
      </c>
      <c r="Q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2205.2799999999997</v>
      </c>
      <c r="R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2181.4299999999998</v>
      </c>
      <c r="S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2260.56</v>
      </c>
      <c r="T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2273.91</v>
      </c>
      <c r="U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2268.71</v>
      </c>
      <c r="V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2190.29</v>
      </c>
      <c r="W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2192.34</v>
      </c>
      <c r="X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2335.54</v>
      </c>
      <c r="Y211" s="116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2220.5500000000002</v>
      </c>
    </row>
    <row r="212" spans="1:25" x14ac:dyDescent="0.2">
      <c r="A212" s="88">
        <f t="shared" si="5"/>
        <v>41994</v>
      </c>
      <c r="B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2161.52</v>
      </c>
      <c r="C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2183.12</v>
      </c>
      <c r="D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2204.0699999999997</v>
      </c>
      <c r="E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2207.67</v>
      </c>
      <c r="F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2207.89</v>
      </c>
      <c r="G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2197.4499999999998</v>
      </c>
      <c r="H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2154.62</v>
      </c>
      <c r="I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2160.73</v>
      </c>
      <c r="J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2177.65</v>
      </c>
      <c r="K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2242.17</v>
      </c>
      <c r="L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2188.31</v>
      </c>
      <c r="M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2194.85</v>
      </c>
      <c r="N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2201.79</v>
      </c>
      <c r="O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2205.44</v>
      </c>
      <c r="P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2202.2799999999997</v>
      </c>
      <c r="Q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2182.86</v>
      </c>
      <c r="R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2180.87</v>
      </c>
      <c r="S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2260.42</v>
      </c>
      <c r="T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2272.15</v>
      </c>
      <c r="U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2270.1099999999997</v>
      </c>
      <c r="V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2190.56</v>
      </c>
      <c r="W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2191.41</v>
      </c>
      <c r="X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2336.0299999999997</v>
      </c>
      <c r="Y212" s="116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2204.34</v>
      </c>
    </row>
    <row r="213" spans="1:25" x14ac:dyDescent="0.2">
      <c r="A213" s="88">
        <f t="shared" si="5"/>
        <v>41995</v>
      </c>
      <c r="B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2157.41</v>
      </c>
      <c r="C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2182.63</v>
      </c>
      <c r="D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2201.98</v>
      </c>
      <c r="E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2201.83</v>
      </c>
      <c r="F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2206.14</v>
      </c>
      <c r="G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2196.19</v>
      </c>
      <c r="H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2150.5100000000002</v>
      </c>
      <c r="I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2246.89</v>
      </c>
      <c r="J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2221.0700000000002</v>
      </c>
      <c r="K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2227.2799999999997</v>
      </c>
      <c r="L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2213.17</v>
      </c>
      <c r="M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2162.44</v>
      </c>
      <c r="N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2176.23</v>
      </c>
      <c r="O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2187.33</v>
      </c>
      <c r="P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2241.0299999999997</v>
      </c>
      <c r="Q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2223.7399999999998</v>
      </c>
      <c r="R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2172.02</v>
      </c>
      <c r="S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2193.19</v>
      </c>
      <c r="T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2191.96</v>
      </c>
      <c r="U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2194.12</v>
      </c>
      <c r="V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2192.56</v>
      </c>
      <c r="W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2191.1799999999998</v>
      </c>
      <c r="X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2324.62</v>
      </c>
      <c r="Y213" s="116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2210.96</v>
      </c>
    </row>
    <row r="214" spans="1:25" x14ac:dyDescent="0.2">
      <c r="A214" s="88">
        <f t="shared" si="5"/>
        <v>41996</v>
      </c>
      <c r="B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2155.2200000000003</v>
      </c>
      <c r="C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2183.29</v>
      </c>
      <c r="D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2202.7799999999997</v>
      </c>
      <c r="E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2202.69</v>
      </c>
      <c r="F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2206.59</v>
      </c>
      <c r="G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2196.56</v>
      </c>
      <c r="H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2150.6999999999998</v>
      </c>
      <c r="I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2247.3199999999997</v>
      </c>
      <c r="J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2221.3000000000002</v>
      </c>
      <c r="K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2227.4299999999998</v>
      </c>
      <c r="L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2213.38</v>
      </c>
      <c r="M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2162.5699999999997</v>
      </c>
      <c r="N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2176.34</v>
      </c>
      <c r="O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2187.6999999999998</v>
      </c>
      <c r="P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2241</v>
      </c>
      <c r="Q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2223.84</v>
      </c>
      <c r="R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2171.23</v>
      </c>
      <c r="S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2189.21</v>
      </c>
      <c r="T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2190.2399999999998</v>
      </c>
      <c r="U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2200.42</v>
      </c>
      <c r="V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2193.1999999999998</v>
      </c>
      <c r="W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2189.6999999999998</v>
      </c>
      <c r="X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2318.62</v>
      </c>
      <c r="Y214" s="116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2206.94</v>
      </c>
    </row>
    <row r="215" spans="1:25" x14ac:dyDescent="0.2">
      <c r="A215" s="88">
        <f t="shared" si="5"/>
        <v>41997</v>
      </c>
      <c r="B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2155.56</v>
      </c>
      <c r="C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2183.64</v>
      </c>
      <c r="D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2203.42</v>
      </c>
      <c r="E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2203.4699999999998</v>
      </c>
      <c r="F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2196.6</v>
      </c>
      <c r="G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2196.6999999999998</v>
      </c>
      <c r="H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2150.7399999999998</v>
      </c>
      <c r="I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2237.85</v>
      </c>
      <c r="J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2209.08</v>
      </c>
      <c r="K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2214.21</v>
      </c>
      <c r="L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2191</v>
      </c>
      <c r="M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2152.25</v>
      </c>
      <c r="N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2162.7399999999998</v>
      </c>
      <c r="O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2179.31</v>
      </c>
      <c r="P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2231.02</v>
      </c>
      <c r="Q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2225.09</v>
      </c>
      <c r="R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2173.0500000000002</v>
      </c>
      <c r="S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2197.1</v>
      </c>
      <c r="T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2200.79</v>
      </c>
      <c r="U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2199.42</v>
      </c>
      <c r="V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2190.31</v>
      </c>
      <c r="W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2185.0299999999997</v>
      </c>
      <c r="X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2335.75</v>
      </c>
      <c r="Y215" s="116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2223.35</v>
      </c>
    </row>
    <row r="216" spans="1:25" x14ac:dyDescent="0.2">
      <c r="A216" s="88">
        <f t="shared" si="5"/>
        <v>41998</v>
      </c>
      <c r="B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2164.52</v>
      </c>
      <c r="C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2196.0699999999997</v>
      </c>
      <c r="D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2223.7799999999997</v>
      </c>
      <c r="E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2223.96</v>
      </c>
      <c r="F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2213.4</v>
      </c>
      <c r="G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2213.56</v>
      </c>
      <c r="H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2165.25</v>
      </c>
      <c r="I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2254.25</v>
      </c>
      <c r="J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2221.25</v>
      </c>
      <c r="K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2242.13</v>
      </c>
      <c r="L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2213.56</v>
      </c>
      <c r="M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2167.94</v>
      </c>
      <c r="N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2184.63</v>
      </c>
      <c r="O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2196.31</v>
      </c>
      <c r="P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2248.9699999999998</v>
      </c>
      <c r="Q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2249.5</v>
      </c>
      <c r="R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2171.44</v>
      </c>
      <c r="S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2197.8599999999997</v>
      </c>
      <c r="T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2198.6099999999997</v>
      </c>
      <c r="U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2200.0699999999997</v>
      </c>
      <c r="V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2184.5100000000002</v>
      </c>
      <c r="W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2185.8000000000002</v>
      </c>
      <c r="X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2317.38</v>
      </c>
      <c r="Y216" s="116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2207.06</v>
      </c>
    </row>
    <row r="217" spans="1:25" x14ac:dyDescent="0.2">
      <c r="A217" s="88">
        <f t="shared" si="5"/>
        <v>41999</v>
      </c>
      <c r="B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2152.27</v>
      </c>
      <c r="C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2189.13</v>
      </c>
      <c r="D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2205.5699999999997</v>
      </c>
      <c r="E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2209.09</v>
      </c>
      <c r="F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2212.98</v>
      </c>
      <c r="G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2206.3000000000002</v>
      </c>
      <c r="H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2158.86</v>
      </c>
      <c r="I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2257.44</v>
      </c>
      <c r="J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2178.9299999999998</v>
      </c>
      <c r="K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2171.61</v>
      </c>
      <c r="L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2171.56</v>
      </c>
      <c r="M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2168.5500000000002</v>
      </c>
      <c r="N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2172.7199999999998</v>
      </c>
      <c r="O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2167.14</v>
      </c>
      <c r="P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2199.0100000000002</v>
      </c>
      <c r="Q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2186.9</v>
      </c>
      <c r="R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2163.15</v>
      </c>
      <c r="S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2199.9699999999998</v>
      </c>
      <c r="T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2200.44</v>
      </c>
      <c r="U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2201.69</v>
      </c>
      <c r="V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2186.17</v>
      </c>
      <c r="W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2186.4299999999998</v>
      </c>
      <c r="X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2329.77</v>
      </c>
      <c r="Y217" s="116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2213.6799999999998</v>
      </c>
    </row>
    <row r="218" spans="1:25" x14ac:dyDescent="0.2">
      <c r="A218" s="88">
        <f t="shared" si="5"/>
        <v>42000</v>
      </c>
      <c r="B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2156.0699999999997</v>
      </c>
      <c r="C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2189.41</v>
      </c>
      <c r="D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2214.23</v>
      </c>
      <c r="E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2217.8000000000002</v>
      </c>
      <c r="F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2214.39</v>
      </c>
      <c r="G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2196.54</v>
      </c>
      <c r="H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2179.89</v>
      </c>
      <c r="I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2171.75</v>
      </c>
      <c r="J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2251.65</v>
      </c>
      <c r="K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2189.02</v>
      </c>
      <c r="L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2188.96</v>
      </c>
      <c r="M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2195.56</v>
      </c>
      <c r="N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2195.34</v>
      </c>
      <c r="O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2195.44</v>
      </c>
      <c r="P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2216.59</v>
      </c>
      <c r="Q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2217.04</v>
      </c>
      <c r="R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2159.6799999999998</v>
      </c>
      <c r="S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2217.34</v>
      </c>
      <c r="T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2206.2600000000002</v>
      </c>
      <c r="U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2209.4700000000003</v>
      </c>
      <c r="V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2190.46</v>
      </c>
      <c r="W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2191.2399999999998</v>
      </c>
      <c r="X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2323.9700000000003</v>
      </c>
      <c r="Y218" s="116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2213.44</v>
      </c>
    </row>
    <row r="219" spans="1:25" x14ac:dyDescent="0.2">
      <c r="A219" s="88">
        <f t="shared" si="5"/>
        <v>42001</v>
      </c>
      <c r="B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2153.52</v>
      </c>
      <c r="C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2192.66</v>
      </c>
      <c r="D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2221.5299999999997</v>
      </c>
      <c r="E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2225.1999999999998</v>
      </c>
      <c r="F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2221.71</v>
      </c>
      <c r="G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2203.4699999999998</v>
      </c>
      <c r="H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2179.4299999999998</v>
      </c>
      <c r="I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2153.59</v>
      </c>
      <c r="J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2192.96</v>
      </c>
      <c r="K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2194.23</v>
      </c>
      <c r="L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2187.81</v>
      </c>
      <c r="M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2194.35</v>
      </c>
      <c r="N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2215.06</v>
      </c>
      <c r="O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2229.69</v>
      </c>
      <c r="P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2240.98</v>
      </c>
      <c r="Q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2215.75</v>
      </c>
      <c r="R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2158.3199999999997</v>
      </c>
      <c r="S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2191.85</v>
      </c>
      <c r="T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2192.38</v>
      </c>
      <c r="U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2183.88</v>
      </c>
      <c r="V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2190.9699999999998</v>
      </c>
      <c r="W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2191.87</v>
      </c>
      <c r="X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2272.5100000000002</v>
      </c>
      <c r="Y219" s="116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2200.1799999999998</v>
      </c>
    </row>
    <row r="220" spans="1:25" x14ac:dyDescent="0.2">
      <c r="A220" s="88">
        <f t="shared" si="5"/>
        <v>42002</v>
      </c>
      <c r="B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2152.11</v>
      </c>
      <c r="C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2182.81</v>
      </c>
      <c r="D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2205.8199999999997</v>
      </c>
      <c r="E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2209.11</v>
      </c>
      <c r="F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2213.17</v>
      </c>
      <c r="G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2196.46</v>
      </c>
      <c r="H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2150.5299999999997</v>
      </c>
      <c r="I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2247.11</v>
      </c>
      <c r="J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2196.2599999999998</v>
      </c>
      <c r="K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2200.15</v>
      </c>
      <c r="L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2180.96</v>
      </c>
      <c r="M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2152.4299999999998</v>
      </c>
      <c r="N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2156.6999999999998</v>
      </c>
      <c r="O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2154.06</v>
      </c>
      <c r="P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2189.7599999999998</v>
      </c>
      <c r="Q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2168.7399999999998</v>
      </c>
      <c r="R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2168.8599999999997</v>
      </c>
      <c r="S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2186.92</v>
      </c>
      <c r="T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2187.33</v>
      </c>
      <c r="U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2188.5</v>
      </c>
      <c r="V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2185.3599999999997</v>
      </c>
      <c r="W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2186.52</v>
      </c>
      <c r="X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2331.44</v>
      </c>
      <c r="Y220" s="116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2214.88</v>
      </c>
    </row>
    <row r="221" spans="1:25" x14ac:dyDescent="0.2">
      <c r="A221" s="88">
        <f t="shared" si="5"/>
        <v>42003</v>
      </c>
      <c r="B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2151.46</v>
      </c>
      <c r="C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2193.2399999999998</v>
      </c>
      <c r="D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2216.6099999999997</v>
      </c>
      <c r="E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2223.8599999999997</v>
      </c>
      <c r="F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2228.12</v>
      </c>
      <c r="G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2210.14</v>
      </c>
      <c r="H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2159.27</v>
      </c>
      <c r="I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2261.42</v>
      </c>
      <c r="J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2208.54</v>
      </c>
      <c r="K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2213.89</v>
      </c>
      <c r="L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2193.7200000000003</v>
      </c>
      <c r="M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2157.06</v>
      </c>
      <c r="N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2175.96</v>
      </c>
      <c r="O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2172.91</v>
      </c>
      <c r="P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2237.39</v>
      </c>
      <c r="Q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2199.91</v>
      </c>
      <c r="R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2159.0500000000002</v>
      </c>
      <c r="S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2196.8199999999997</v>
      </c>
      <c r="T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2196.4899999999998</v>
      </c>
      <c r="U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2197.65</v>
      </c>
      <c r="V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2185.6</v>
      </c>
      <c r="W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2186.3000000000002</v>
      </c>
      <c r="X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2331.21</v>
      </c>
      <c r="Y221" s="116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2214.3000000000002</v>
      </c>
    </row>
    <row r="222" spans="1:25" x14ac:dyDescent="0.2">
      <c r="A222" s="88">
        <f t="shared" si="5"/>
        <v>42004</v>
      </c>
      <c r="B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2151.2399999999998</v>
      </c>
      <c r="C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2193.0299999999997</v>
      </c>
      <c r="D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2216.5299999999997</v>
      </c>
      <c r="E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2223.56</v>
      </c>
      <c r="F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2227.6999999999998</v>
      </c>
      <c r="G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2210.09</v>
      </c>
      <c r="H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2158.85</v>
      </c>
      <c r="I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2260.42</v>
      </c>
      <c r="J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2207.9</v>
      </c>
      <c r="K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2211.48</v>
      </c>
      <c r="L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2191.67</v>
      </c>
      <c r="M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2155.63</v>
      </c>
      <c r="N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2174.65</v>
      </c>
      <c r="O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2172.9899999999998</v>
      </c>
      <c r="P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2237.62</v>
      </c>
      <c r="Q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2200.1999999999998</v>
      </c>
      <c r="R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2158.96</v>
      </c>
      <c r="S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2252.37</v>
      </c>
      <c r="T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2269.16</v>
      </c>
      <c r="U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2260.9700000000003</v>
      </c>
      <c r="V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2303.89</v>
      </c>
      <c r="W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2263.9700000000003</v>
      </c>
      <c r="X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2438.16</v>
      </c>
      <c r="Y222" s="116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2328.94</v>
      </c>
    </row>
    <row r="223" spans="1:25" ht="12.75" customHeight="1" x14ac:dyDescent="0.25">
      <c r="A223" s="102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5"/>
    </row>
    <row r="224" spans="1:25" x14ac:dyDescent="0.25">
      <c r="A224" s="96" t="s">
        <v>158</v>
      </c>
      <c r="B224" s="87"/>
      <c r="C224" s="87"/>
      <c r="D224" s="87"/>
    </row>
    <row r="225" spans="1:27" ht="12.75" x14ac:dyDescent="0.2">
      <c r="A225" s="165" t="s">
        <v>49</v>
      </c>
      <c r="B225" s="168" t="s">
        <v>128</v>
      </c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70"/>
    </row>
    <row r="226" spans="1:27" ht="12.75" x14ac:dyDescent="0.2">
      <c r="A226" s="166"/>
      <c r="B226" s="171"/>
      <c r="C226" s="172"/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3"/>
    </row>
    <row r="227" spans="1:27" ht="12.75" customHeight="1" x14ac:dyDescent="0.2">
      <c r="A227" s="166"/>
      <c r="B227" s="174" t="s">
        <v>129</v>
      </c>
      <c r="C227" s="163" t="s">
        <v>130</v>
      </c>
      <c r="D227" s="163" t="s">
        <v>131</v>
      </c>
      <c r="E227" s="163" t="s">
        <v>132</v>
      </c>
      <c r="F227" s="163" t="s">
        <v>133</v>
      </c>
      <c r="G227" s="163" t="s">
        <v>134</v>
      </c>
      <c r="H227" s="163" t="s">
        <v>135</v>
      </c>
      <c r="I227" s="163" t="s">
        <v>136</v>
      </c>
      <c r="J227" s="163" t="s">
        <v>137</v>
      </c>
      <c r="K227" s="163" t="s">
        <v>138</v>
      </c>
      <c r="L227" s="163" t="s">
        <v>139</v>
      </c>
      <c r="M227" s="163" t="s">
        <v>140</v>
      </c>
      <c r="N227" s="176" t="s">
        <v>141</v>
      </c>
      <c r="O227" s="163" t="s">
        <v>142</v>
      </c>
      <c r="P227" s="163" t="s">
        <v>143</v>
      </c>
      <c r="Q227" s="163" t="s">
        <v>144</v>
      </c>
      <c r="R227" s="163" t="s">
        <v>145</v>
      </c>
      <c r="S227" s="163" t="s">
        <v>146</v>
      </c>
      <c r="T227" s="163" t="s">
        <v>147</v>
      </c>
      <c r="U227" s="163" t="s">
        <v>148</v>
      </c>
      <c r="V227" s="163" t="s">
        <v>149</v>
      </c>
      <c r="W227" s="163" t="s">
        <v>150</v>
      </c>
      <c r="X227" s="163" t="s">
        <v>151</v>
      </c>
      <c r="Y227" s="163" t="s">
        <v>152</v>
      </c>
    </row>
    <row r="228" spans="1:27" ht="11.25" customHeight="1" x14ac:dyDescent="0.2">
      <c r="A228" s="167"/>
      <c r="B228" s="175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77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</row>
    <row r="229" spans="1:27" ht="15.75" customHeight="1" x14ac:dyDescent="0.2">
      <c r="A229" s="88">
        <f>A192</f>
        <v>41974</v>
      </c>
      <c r="B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2139.27</v>
      </c>
      <c r="C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2140.3599999999997</v>
      </c>
      <c r="D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2122.64</v>
      </c>
      <c r="E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2125.67</v>
      </c>
      <c r="F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2128.5699999999997</v>
      </c>
      <c r="G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2122.4499999999998</v>
      </c>
      <c r="H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2138.0299999999997</v>
      </c>
      <c r="I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2172.98</v>
      </c>
      <c r="J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2122.37</v>
      </c>
      <c r="K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2151.5699999999997</v>
      </c>
      <c r="L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2170.41</v>
      </c>
      <c r="M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2239.91</v>
      </c>
      <c r="N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2212.59</v>
      </c>
      <c r="O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2206.15</v>
      </c>
      <c r="P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2167.66</v>
      </c>
      <c r="Q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2165.46</v>
      </c>
      <c r="R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2184.87</v>
      </c>
      <c r="S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2312.13</v>
      </c>
      <c r="T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2321.33</v>
      </c>
      <c r="U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2281</v>
      </c>
      <c r="V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2336.17</v>
      </c>
      <c r="W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2271.4299999999998</v>
      </c>
      <c r="X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2485.38</v>
      </c>
      <c r="Y229" s="116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2274.8599999999997</v>
      </c>
      <c r="AA229" s="89"/>
    </row>
    <row r="230" spans="1:27" x14ac:dyDescent="0.2">
      <c r="A230" s="88">
        <f>A229+1</f>
        <v>41975</v>
      </c>
      <c r="B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2136.8000000000002</v>
      </c>
      <c r="C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2137.02</v>
      </c>
      <c r="D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2123.15</v>
      </c>
      <c r="E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2125.8199999999997</v>
      </c>
      <c r="F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2129.0299999999997</v>
      </c>
      <c r="G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2122.0699999999997</v>
      </c>
      <c r="H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2136.6999999999998</v>
      </c>
      <c r="I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2173.7600000000002</v>
      </c>
      <c r="J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2123.12</v>
      </c>
      <c r="K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2148.91</v>
      </c>
      <c r="L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2161.7200000000003</v>
      </c>
      <c r="M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2224.9700000000003</v>
      </c>
      <c r="N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2190.11</v>
      </c>
      <c r="O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2188.59</v>
      </c>
      <c r="P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2154.6799999999998</v>
      </c>
      <c r="Q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2152.4299999999998</v>
      </c>
      <c r="R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2199.29</v>
      </c>
      <c r="S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2302.88</v>
      </c>
      <c r="T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2299.13</v>
      </c>
      <c r="U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2262.77</v>
      </c>
      <c r="V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2301.69</v>
      </c>
      <c r="W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2254.5699999999997</v>
      </c>
      <c r="X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2371.7600000000002</v>
      </c>
      <c r="Y230" s="116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2280.94</v>
      </c>
    </row>
    <row r="231" spans="1:27" x14ac:dyDescent="0.2">
      <c r="A231" s="88">
        <f t="shared" ref="A231:A259" si="6">A230+1</f>
        <v>41976</v>
      </c>
      <c r="B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2126.1999999999998</v>
      </c>
      <c r="C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2155.81</v>
      </c>
      <c r="D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2155.8199999999997</v>
      </c>
      <c r="E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2155.7399999999998</v>
      </c>
      <c r="F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2156.02</v>
      </c>
      <c r="G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2156.65</v>
      </c>
      <c r="H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2148.2399999999998</v>
      </c>
      <c r="I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2235.3199999999997</v>
      </c>
      <c r="J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2171.79</v>
      </c>
      <c r="K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2157.27</v>
      </c>
      <c r="L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2122.9</v>
      </c>
      <c r="M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2209.91</v>
      </c>
      <c r="N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2166.0500000000002</v>
      </c>
      <c r="O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2173.1999999999998</v>
      </c>
      <c r="P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2120.25</v>
      </c>
      <c r="Q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2135.79</v>
      </c>
      <c r="R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2208.7200000000003</v>
      </c>
      <c r="S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2308.9899999999998</v>
      </c>
      <c r="T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2287.14</v>
      </c>
      <c r="U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2243.42</v>
      </c>
      <c r="V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2276.5699999999997</v>
      </c>
      <c r="W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2227.89</v>
      </c>
      <c r="X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2388.69</v>
      </c>
      <c r="Y231" s="116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2274.89</v>
      </c>
    </row>
    <row r="232" spans="1:27" x14ac:dyDescent="0.2">
      <c r="A232" s="88">
        <f t="shared" si="6"/>
        <v>41977</v>
      </c>
      <c r="B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2144.87</v>
      </c>
      <c r="C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2137.6</v>
      </c>
      <c r="D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2156.02</v>
      </c>
      <c r="E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2155.98</v>
      </c>
      <c r="F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2156.19</v>
      </c>
      <c r="G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2138.8000000000002</v>
      </c>
      <c r="H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2119.8199999999997</v>
      </c>
      <c r="I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2218.4499999999998</v>
      </c>
      <c r="J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2174.66</v>
      </c>
      <c r="K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2147.8199999999997</v>
      </c>
      <c r="L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2124.7799999999997</v>
      </c>
      <c r="M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2173.6</v>
      </c>
      <c r="N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2155.23</v>
      </c>
      <c r="O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2119.85</v>
      </c>
      <c r="P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2156.19</v>
      </c>
      <c r="Q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2151.5500000000002</v>
      </c>
      <c r="R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2142.42</v>
      </c>
      <c r="S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2294.9499999999998</v>
      </c>
      <c r="T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2287.0299999999997</v>
      </c>
      <c r="U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2264.6</v>
      </c>
      <c r="V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2296.87</v>
      </c>
      <c r="W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2239.62</v>
      </c>
      <c r="X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2394.4300000000003</v>
      </c>
      <c r="Y232" s="116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2309.83</v>
      </c>
    </row>
    <row r="233" spans="1:27" x14ac:dyDescent="0.2">
      <c r="A233" s="88">
        <f t="shared" si="6"/>
        <v>41978</v>
      </c>
      <c r="B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2142.7399999999998</v>
      </c>
      <c r="C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2138.6</v>
      </c>
      <c r="D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2156.81</v>
      </c>
      <c r="E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2156.85</v>
      </c>
      <c r="F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2157.09</v>
      </c>
      <c r="G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2158.02</v>
      </c>
      <c r="H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2120.44</v>
      </c>
      <c r="I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2218.6499999999996</v>
      </c>
      <c r="J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2157.73</v>
      </c>
      <c r="K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2131.3199999999997</v>
      </c>
      <c r="L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2147.04</v>
      </c>
      <c r="M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2208.5</v>
      </c>
      <c r="N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2204.14</v>
      </c>
      <c r="O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2209.42</v>
      </c>
      <c r="P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2122.65</v>
      </c>
      <c r="Q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2120.7600000000002</v>
      </c>
      <c r="R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2166.85</v>
      </c>
      <c r="S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2264.06</v>
      </c>
      <c r="T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2285.0500000000002</v>
      </c>
      <c r="U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2272.41</v>
      </c>
      <c r="V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2292.17</v>
      </c>
      <c r="W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2248.4899999999998</v>
      </c>
      <c r="X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2407.0500000000002</v>
      </c>
      <c r="Y233" s="116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2309.73</v>
      </c>
    </row>
    <row r="234" spans="1:27" x14ac:dyDescent="0.2">
      <c r="A234" s="88">
        <f t="shared" si="6"/>
        <v>41979</v>
      </c>
      <c r="B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2151.31</v>
      </c>
      <c r="C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2138.67</v>
      </c>
      <c r="D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2143.65</v>
      </c>
      <c r="E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2126.67</v>
      </c>
      <c r="F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2120.7399999999998</v>
      </c>
      <c r="G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2130.12</v>
      </c>
      <c r="H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2138.62</v>
      </c>
      <c r="I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2139.3599999999997</v>
      </c>
      <c r="J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2212.63</v>
      </c>
      <c r="K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2124.7199999999998</v>
      </c>
      <c r="L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2150.7200000000003</v>
      </c>
      <c r="M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2152.14</v>
      </c>
      <c r="N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2139.16</v>
      </c>
      <c r="O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2133.91</v>
      </c>
      <c r="P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2145.33</v>
      </c>
      <c r="Q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2149.73</v>
      </c>
      <c r="R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2187.2600000000002</v>
      </c>
      <c r="S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2277.4499999999998</v>
      </c>
      <c r="T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2279.8199999999997</v>
      </c>
      <c r="U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2261.4899999999998</v>
      </c>
      <c r="V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2215.9</v>
      </c>
      <c r="W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2172.7600000000002</v>
      </c>
      <c r="X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2351.6</v>
      </c>
      <c r="Y234" s="116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2244.84</v>
      </c>
    </row>
    <row r="235" spans="1:27" x14ac:dyDescent="0.2">
      <c r="A235" s="88">
        <f t="shared" si="6"/>
        <v>41980</v>
      </c>
      <c r="B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2149.17</v>
      </c>
      <c r="C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2134.77</v>
      </c>
      <c r="D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2125.6</v>
      </c>
      <c r="E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2120.2199999999998</v>
      </c>
      <c r="F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2130.89</v>
      </c>
      <c r="G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2123.38</v>
      </c>
      <c r="H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2129.94</v>
      </c>
      <c r="I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2134.7600000000002</v>
      </c>
      <c r="J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2203.71</v>
      </c>
      <c r="K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2139.92</v>
      </c>
      <c r="L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2147.7399999999998</v>
      </c>
      <c r="M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2148.2600000000002</v>
      </c>
      <c r="N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2137.12</v>
      </c>
      <c r="O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2131.39</v>
      </c>
      <c r="P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2143.67</v>
      </c>
      <c r="Q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2148.15</v>
      </c>
      <c r="R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2134.44</v>
      </c>
      <c r="S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2268.12</v>
      </c>
      <c r="T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2273.1799999999998</v>
      </c>
      <c r="U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2258.62</v>
      </c>
      <c r="V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2215.5099999999998</v>
      </c>
      <c r="W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2172.5299999999997</v>
      </c>
      <c r="X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2352.04</v>
      </c>
      <c r="Y235" s="116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2245.96</v>
      </c>
    </row>
    <row r="236" spans="1:27" x14ac:dyDescent="0.2">
      <c r="A236" s="88">
        <f t="shared" si="6"/>
        <v>41981</v>
      </c>
      <c r="B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2144.62</v>
      </c>
      <c r="C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2139.31</v>
      </c>
      <c r="D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2133.46</v>
      </c>
      <c r="E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2133.25</v>
      </c>
      <c r="F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2127.1799999999998</v>
      </c>
      <c r="G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2120.1</v>
      </c>
      <c r="H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2133.48</v>
      </c>
      <c r="I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2140.59</v>
      </c>
      <c r="J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2130.8599999999997</v>
      </c>
      <c r="K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2155.25</v>
      </c>
      <c r="L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2150.48</v>
      </c>
      <c r="M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2200.58</v>
      </c>
      <c r="N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2190.98</v>
      </c>
      <c r="O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2219.11</v>
      </c>
      <c r="P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2158.62</v>
      </c>
      <c r="Q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2150.87</v>
      </c>
      <c r="R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2141.02</v>
      </c>
      <c r="S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2330.8000000000002</v>
      </c>
      <c r="T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2279.41</v>
      </c>
      <c r="U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2255.69</v>
      </c>
      <c r="V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2293.13</v>
      </c>
      <c r="W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2256.25</v>
      </c>
      <c r="X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2389.33</v>
      </c>
      <c r="Y236" s="116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2303.14</v>
      </c>
    </row>
    <row r="237" spans="1:27" x14ac:dyDescent="0.2">
      <c r="A237" s="88">
        <f t="shared" si="6"/>
        <v>41982</v>
      </c>
      <c r="B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2144.1099999999997</v>
      </c>
      <c r="C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2139.6799999999998</v>
      </c>
      <c r="D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2133.41</v>
      </c>
      <c r="E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2131.96</v>
      </c>
      <c r="F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2125.35</v>
      </c>
      <c r="G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2121.3000000000002</v>
      </c>
      <c r="H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2134.41</v>
      </c>
      <c r="I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2156.7799999999997</v>
      </c>
      <c r="J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2140.85</v>
      </c>
      <c r="K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2136.06</v>
      </c>
      <c r="L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2135.71</v>
      </c>
      <c r="M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2156.3599999999997</v>
      </c>
      <c r="N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2157.08</v>
      </c>
      <c r="O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2157.84</v>
      </c>
      <c r="P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2126.73</v>
      </c>
      <c r="Q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2119.16</v>
      </c>
      <c r="R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2142.0100000000002</v>
      </c>
      <c r="S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2262.46</v>
      </c>
      <c r="T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2270.08</v>
      </c>
      <c r="U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2248.5299999999997</v>
      </c>
      <c r="V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2273.0699999999997</v>
      </c>
      <c r="W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2237.36</v>
      </c>
      <c r="X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2387.88</v>
      </c>
      <c r="Y237" s="116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2301.1999999999998</v>
      </c>
    </row>
    <row r="238" spans="1:27" x14ac:dyDescent="0.2">
      <c r="A238" s="88">
        <f t="shared" si="6"/>
        <v>41983</v>
      </c>
      <c r="B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2146.44</v>
      </c>
      <c r="C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2140.3199999999997</v>
      </c>
      <c r="D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2124.98</v>
      </c>
      <c r="E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2133.87</v>
      </c>
      <c r="F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2128.25</v>
      </c>
      <c r="G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2122.87</v>
      </c>
      <c r="H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2135.9899999999998</v>
      </c>
      <c r="I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2178.58</v>
      </c>
      <c r="J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2134.3599999999997</v>
      </c>
      <c r="K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2132.34</v>
      </c>
      <c r="L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2128.59</v>
      </c>
      <c r="M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2153.81</v>
      </c>
      <c r="N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2131.14</v>
      </c>
      <c r="O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2120.61</v>
      </c>
      <c r="P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2151.81</v>
      </c>
      <c r="Q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2146.54</v>
      </c>
      <c r="R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2133.83</v>
      </c>
      <c r="S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2217.85</v>
      </c>
      <c r="T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2227.33</v>
      </c>
      <c r="U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2212.19</v>
      </c>
      <c r="V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2242.6799999999998</v>
      </c>
      <c r="W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2186.79</v>
      </c>
      <c r="X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2362.34</v>
      </c>
      <c r="Y238" s="116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2265.31</v>
      </c>
    </row>
    <row r="239" spans="1:27" x14ac:dyDescent="0.2">
      <c r="A239" s="88">
        <f t="shared" si="6"/>
        <v>41984</v>
      </c>
      <c r="B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2141.6</v>
      </c>
      <c r="C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2136.4499999999998</v>
      </c>
      <c r="D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2124.8599999999997</v>
      </c>
      <c r="E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2133.66</v>
      </c>
      <c r="F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2128.17</v>
      </c>
      <c r="G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2122.58</v>
      </c>
      <c r="H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2136.56</v>
      </c>
      <c r="I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2178.2799999999997</v>
      </c>
      <c r="J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2133.98</v>
      </c>
      <c r="K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2131.9499999999998</v>
      </c>
      <c r="L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2129.14</v>
      </c>
      <c r="M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2153.69</v>
      </c>
      <c r="N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2132.11</v>
      </c>
      <c r="O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2121.54</v>
      </c>
      <c r="P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2151.4899999999998</v>
      </c>
      <c r="Q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2146.5699999999997</v>
      </c>
      <c r="R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2133.56</v>
      </c>
      <c r="S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2219.33</v>
      </c>
      <c r="T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2228.94</v>
      </c>
      <c r="U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2211.9</v>
      </c>
      <c r="V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2242.6</v>
      </c>
      <c r="W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2187.62</v>
      </c>
      <c r="X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2354.16</v>
      </c>
      <c r="Y239" s="116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2257.9300000000003</v>
      </c>
    </row>
    <row r="240" spans="1:27" x14ac:dyDescent="0.2">
      <c r="A240" s="88">
        <f t="shared" si="6"/>
        <v>41985</v>
      </c>
      <c r="B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2140.0299999999997</v>
      </c>
      <c r="C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2119.1799999999998</v>
      </c>
      <c r="D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2130.75</v>
      </c>
      <c r="E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2130.66</v>
      </c>
      <c r="F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2126.9700000000003</v>
      </c>
      <c r="G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2131.14</v>
      </c>
      <c r="H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2134.17</v>
      </c>
      <c r="I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2178.8200000000002</v>
      </c>
      <c r="J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2134.54</v>
      </c>
      <c r="K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2132.37</v>
      </c>
      <c r="L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2124.23</v>
      </c>
      <c r="M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2151.9</v>
      </c>
      <c r="N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2119.1799999999998</v>
      </c>
      <c r="O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2136.67</v>
      </c>
      <c r="P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2146.5699999999997</v>
      </c>
      <c r="Q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2147.56</v>
      </c>
      <c r="R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2131.5699999999997</v>
      </c>
      <c r="S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2179.94</v>
      </c>
      <c r="T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2181.0699999999997</v>
      </c>
      <c r="U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2159.08</v>
      </c>
      <c r="V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2221.5500000000002</v>
      </c>
      <c r="W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2177.8200000000002</v>
      </c>
      <c r="X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2360.9</v>
      </c>
      <c r="Y240" s="116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2242.66</v>
      </c>
    </row>
    <row r="241" spans="1:25" x14ac:dyDescent="0.2">
      <c r="A241" s="88">
        <f t="shared" si="6"/>
        <v>41986</v>
      </c>
      <c r="B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2124.7199999999998</v>
      </c>
      <c r="C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2124.02</v>
      </c>
      <c r="D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2122.4700000000003</v>
      </c>
      <c r="E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2122.8599999999997</v>
      </c>
      <c r="F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2123.1</v>
      </c>
      <c r="G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2123.59</v>
      </c>
      <c r="H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2124.6999999999998</v>
      </c>
      <c r="I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2149.1999999999998</v>
      </c>
      <c r="J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2147.12</v>
      </c>
      <c r="K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2148.3199999999997</v>
      </c>
      <c r="L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2154.27</v>
      </c>
      <c r="M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2170.34</v>
      </c>
      <c r="N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2170.02</v>
      </c>
      <c r="O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2169.9499999999998</v>
      </c>
      <c r="P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2170.41</v>
      </c>
      <c r="Q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2171.0299999999997</v>
      </c>
      <c r="R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2174.81</v>
      </c>
      <c r="S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2206.9499999999998</v>
      </c>
      <c r="T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2239.7199999999998</v>
      </c>
      <c r="U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2218.87</v>
      </c>
      <c r="V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2201.6</v>
      </c>
      <c r="W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2159.58</v>
      </c>
      <c r="X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2308.83</v>
      </c>
      <c r="Y241" s="116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2178.0100000000002</v>
      </c>
    </row>
    <row r="242" spans="1:25" x14ac:dyDescent="0.2">
      <c r="A242" s="88">
        <f t="shared" si="6"/>
        <v>41987</v>
      </c>
      <c r="B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2124.37</v>
      </c>
      <c r="C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2122.5</v>
      </c>
      <c r="D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2122.5500000000002</v>
      </c>
      <c r="E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2122.63</v>
      </c>
      <c r="F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2122.8000000000002</v>
      </c>
      <c r="G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2123.5299999999997</v>
      </c>
      <c r="H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2124.2199999999998</v>
      </c>
      <c r="I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2138.81</v>
      </c>
      <c r="J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2137.1799999999998</v>
      </c>
      <c r="K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2154.3000000000002</v>
      </c>
      <c r="L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2154.1999999999998</v>
      </c>
      <c r="M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2170.16</v>
      </c>
      <c r="N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2170.08</v>
      </c>
      <c r="O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2170.02</v>
      </c>
      <c r="P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2170.2799999999997</v>
      </c>
      <c r="Q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2171.16</v>
      </c>
      <c r="R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2175.1</v>
      </c>
      <c r="S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2152.46</v>
      </c>
      <c r="T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2207.3599999999997</v>
      </c>
      <c r="U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2190.7399999999998</v>
      </c>
      <c r="V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2191.64</v>
      </c>
      <c r="W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2156.4499999999998</v>
      </c>
      <c r="X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2308.35</v>
      </c>
      <c r="Y242" s="116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2178.39</v>
      </c>
    </row>
    <row r="243" spans="1:25" x14ac:dyDescent="0.2">
      <c r="A243" s="88">
        <f t="shared" si="6"/>
        <v>41988</v>
      </c>
      <c r="B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2120.2399999999998</v>
      </c>
      <c r="C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2124.3199999999997</v>
      </c>
      <c r="D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2124.14</v>
      </c>
      <c r="E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2124.3199999999997</v>
      </c>
      <c r="F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2124.41</v>
      </c>
      <c r="G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2124.96</v>
      </c>
      <c r="H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2125.92</v>
      </c>
      <c r="I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2177.21</v>
      </c>
      <c r="J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2133.4499999999998</v>
      </c>
      <c r="K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2131.79</v>
      </c>
      <c r="L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2123.35</v>
      </c>
      <c r="M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2128.69</v>
      </c>
      <c r="N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2133.79</v>
      </c>
      <c r="O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2133.65</v>
      </c>
      <c r="P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2187.1999999999998</v>
      </c>
      <c r="Q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2188.2399999999998</v>
      </c>
      <c r="R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2192</v>
      </c>
      <c r="S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2196.44</v>
      </c>
      <c r="T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2195.85</v>
      </c>
      <c r="U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2168.0699999999997</v>
      </c>
      <c r="V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2151</v>
      </c>
      <c r="W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2137.64</v>
      </c>
      <c r="X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2322.9899999999998</v>
      </c>
      <c r="Y243" s="116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2197.87</v>
      </c>
    </row>
    <row r="244" spans="1:25" x14ac:dyDescent="0.2">
      <c r="A244" s="88">
        <f t="shared" si="6"/>
        <v>41989</v>
      </c>
      <c r="B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2130</v>
      </c>
      <c r="C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2134.15</v>
      </c>
      <c r="D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2167.83</v>
      </c>
      <c r="E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2161.5100000000002</v>
      </c>
      <c r="F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2158.5299999999997</v>
      </c>
      <c r="G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2149.5299999999997</v>
      </c>
      <c r="H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2132.04</v>
      </c>
      <c r="I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2198.41</v>
      </c>
      <c r="J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2160.4499999999998</v>
      </c>
      <c r="K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2131.66</v>
      </c>
      <c r="L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2123.21</v>
      </c>
      <c r="M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2139.5299999999997</v>
      </c>
      <c r="N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2133.1</v>
      </c>
      <c r="O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2133.39</v>
      </c>
      <c r="P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2169.66</v>
      </c>
      <c r="Q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2134.9299999999998</v>
      </c>
      <c r="R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2145.98</v>
      </c>
      <c r="S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2162.5699999999997</v>
      </c>
      <c r="T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2162.5</v>
      </c>
      <c r="U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2162.86</v>
      </c>
      <c r="V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2154.6099999999997</v>
      </c>
      <c r="W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2149.7600000000002</v>
      </c>
      <c r="X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2317.2399999999998</v>
      </c>
      <c r="Y244" s="116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2201.63</v>
      </c>
    </row>
    <row r="245" spans="1:25" x14ac:dyDescent="0.2">
      <c r="A245" s="88">
        <f t="shared" si="6"/>
        <v>41990</v>
      </c>
      <c r="B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2124.2199999999998</v>
      </c>
      <c r="C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2148.09</v>
      </c>
      <c r="D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2166.9700000000003</v>
      </c>
      <c r="E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2167.13</v>
      </c>
      <c r="F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2170.64</v>
      </c>
      <c r="G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2161.21</v>
      </c>
      <c r="H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2117.9499999999998</v>
      </c>
      <c r="I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2208.4699999999998</v>
      </c>
      <c r="J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2169.2399999999998</v>
      </c>
      <c r="K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2164.4</v>
      </c>
      <c r="L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2146.21</v>
      </c>
      <c r="M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2126.15</v>
      </c>
      <c r="N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2128.9700000000003</v>
      </c>
      <c r="O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2133.9899999999998</v>
      </c>
      <c r="P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2170.38</v>
      </c>
      <c r="Q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2135.38</v>
      </c>
      <c r="R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2144.8199999999997</v>
      </c>
      <c r="S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2152.52</v>
      </c>
      <c r="T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2153.1799999999998</v>
      </c>
      <c r="U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2154.0100000000002</v>
      </c>
      <c r="V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2155.41</v>
      </c>
      <c r="W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2150.9499999999998</v>
      </c>
      <c r="X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2294.41</v>
      </c>
      <c r="Y245" s="116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2168.46</v>
      </c>
    </row>
    <row r="246" spans="1:25" x14ac:dyDescent="0.2">
      <c r="A246" s="88">
        <f t="shared" si="6"/>
        <v>41991</v>
      </c>
      <c r="B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2125.63</v>
      </c>
      <c r="C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2148.12</v>
      </c>
      <c r="D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2167.17</v>
      </c>
      <c r="E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2167.1</v>
      </c>
      <c r="F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2170.4899999999998</v>
      </c>
      <c r="G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2160.9700000000003</v>
      </c>
      <c r="H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2117.83</v>
      </c>
      <c r="I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2208.73</v>
      </c>
      <c r="J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2183.9899999999998</v>
      </c>
      <c r="K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2189.5099999999998</v>
      </c>
      <c r="L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2185.86</v>
      </c>
      <c r="M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2146.84</v>
      </c>
      <c r="N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2160.6499999999996</v>
      </c>
      <c r="O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2169.19</v>
      </c>
      <c r="P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2224.9499999999998</v>
      </c>
      <c r="Q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2187.33</v>
      </c>
      <c r="R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2138.1</v>
      </c>
      <c r="S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2156.17</v>
      </c>
      <c r="T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2159.17</v>
      </c>
      <c r="U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2159.84</v>
      </c>
      <c r="V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2156.9</v>
      </c>
      <c r="W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2152.13</v>
      </c>
      <c r="X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2283.65</v>
      </c>
      <c r="Y246" s="116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2174.6800000000003</v>
      </c>
    </row>
    <row r="247" spans="1:25" x14ac:dyDescent="0.2">
      <c r="A247" s="88">
        <f t="shared" si="6"/>
        <v>41992</v>
      </c>
      <c r="B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2126.08</v>
      </c>
      <c r="C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2147.9</v>
      </c>
      <c r="D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2166.86</v>
      </c>
      <c r="E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2166.8000000000002</v>
      </c>
      <c r="F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2169.96</v>
      </c>
      <c r="G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2160.63</v>
      </c>
      <c r="H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2118.0100000000002</v>
      </c>
      <c r="I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2208.5100000000002</v>
      </c>
      <c r="J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2183.6800000000003</v>
      </c>
      <c r="K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2189.2399999999998</v>
      </c>
      <c r="L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2185.1999999999998</v>
      </c>
      <c r="M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2146.38</v>
      </c>
      <c r="N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2159.9899999999998</v>
      </c>
      <c r="O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2168.23</v>
      </c>
      <c r="P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2223.65</v>
      </c>
      <c r="Q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2185.94</v>
      </c>
      <c r="R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2137.4</v>
      </c>
      <c r="S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2156.8199999999997</v>
      </c>
      <c r="T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2157.44</v>
      </c>
      <c r="U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2159.27</v>
      </c>
      <c r="V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2159.4</v>
      </c>
      <c r="W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2155</v>
      </c>
      <c r="X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2282.71</v>
      </c>
      <c r="Y247" s="116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2174.77</v>
      </c>
    </row>
    <row r="248" spans="1:25" x14ac:dyDescent="0.2">
      <c r="A248" s="88">
        <f t="shared" si="6"/>
        <v>41993</v>
      </c>
      <c r="B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2127.56</v>
      </c>
      <c r="C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2148.46</v>
      </c>
      <c r="D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2168.1799999999998</v>
      </c>
      <c r="E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2171.6099999999997</v>
      </c>
      <c r="F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2171.6499999999996</v>
      </c>
      <c r="G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2161.89</v>
      </c>
      <c r="H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2121.7199999999998</v>
      </c>
      <c r="I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2139.9499999999998</v>
      </c>
      <c r="J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2141.64</v>
      </c>
      <c r="K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2160.6799999999998</v>
      </c>
      <c r="L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2154.16</v>
      </c>
      <c r="M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2160.52</v>
      </c>
      <c r="N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2166.6499999999996</v>
      </c>
      <c r="O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2186.98</v>
      </c>
      <c r="P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2194.37</v>
      </c>
      <c r="Q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2169.48</v>
      </c>
      <c r="R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2146.9499999999998</v>
      </c>
      <c r="S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2221.7200000000003</v>
      </c>
      <c r="T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2234.33</v>
      </c>
      <c r="U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2229.42</v>
      </c>
      <c r="V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2155.3199999999997</v>
      </c>
      <c r="W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2157.2600000000002</v>
      </c>
      <c r="X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2292.56</v>
      </c>
      <c r="Y248" s="116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2183.91</v>
      </c>
    </row>
    <row r="249" spans="1:25" x14ac:dyDescent="0.2">
      <c r="A249" s="88">
        <f t="shared" si="6"/>
        <v>41994</v>
      </c>
      <c r="B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2128.13</v>
      </c>
      <c r="C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2148.5500000000002</v>
      </c>
      <c r="D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2168.34</v>
      </c>
      <c r="E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2171.75</v>
      </c>
      <c r="F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2171.9499999999998</v>
      </c>
      <c r="G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2162.08</v>
      </c>
      <c r="H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2121.61</v>
      </c>
      <c r="I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2127.39</v>
      </c>
      <c r="J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2143.37</v>
      </c>
      <c r="K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2204.35</v>
      </c>
      <c r="L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2153.4499999999998</v>
      </c>
      <c r="M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2159.63</v>
      </c>
      <c r="N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2166.1799999999998</v>
      </c>
      <c r="O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2169.63</v>
      </c>
      <c r="P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2166.6499999999996</v>
      </c>
      <c r="Q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2148.3000000000002</v>
      </c>
      <c r="R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2146.42</v>
      </c>
      <c r="S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2221.58</v>
      </c>
      <c r="T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2232.67</v>
      </c>
      <c r="U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2230.7399999999998</v>
      </c>
      <c r="V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2155.5699999999997</v>
      </c>
      <c r="W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2156.38</v>
      </c>
      <c r="X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2293.0299999999997</v>
      </c>
      <c r="Y249" s="116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2168.59</v>
      </c>
    </row>
    <row r="250" spans="1:25" x14ac:dyDescent="0.2">
      <c r="A250" s="88">
        <f t="shared" si="6"/>
        <v>41995</v>
      </c>
      <c r="B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2124.25</v>
      </c>
      <c r="C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2148.08</v>
      </c>
      <c r="D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2166.37</v>
      </c>
      <c r="E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2166.23</v>
      </c>
      <c r="F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2170.3000000000002</v>
      </c>
      <c r="G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2160.89</v>
      </c>
      <c r="H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2117.73</v>
      </c>
      <c r="I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2208.8000000000002</v>
      </c>
      <c r="J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2184.4</v>
      </c>
      <c r="K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2190.27</v>
      </c>
      <c r="L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2176.94</v>
      </c>
      <c r="M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2129</v>
      </c>
      <c r="N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2142.04</v>
      </c>
      <c r="O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2152.52</v>
      </c>
      <c r="P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2203.2600000000002</v>
      </c>
      <c r="Q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2186.9299999999998</v>
      </c>
      <c r="R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2138.06</v>
      </c>
      <c r="S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2158.06</v>
      </c>
      <c r="T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2156.9</v>
      </c>
      <c r="U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2158.94</v>
      </c>
      <c r="V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2157.4700000000003</v>
      </c>
      <c r="W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2156.17</v>
      </c>
      <c r="X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2282.25</v>
      </c>
      <c r="Y250" s="116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2174.85</v>
      </c>
    </row>
    <row r="251" spans="1:25" x14ac:dyDescent="0.2">
      <c r="A251" s="88">
        <f t="shared" si="6"/>
        <v>41996</v>
      </c>
      <c r="B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2122.1799999999998</v>
      </c>
      <c r="C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2148.71</v>
      </c>
      <c r="D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2167.12</v>
      </c>
      <c r="E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2167.04</v>
      </c>
      <c r="F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2170.7200000000003</v>
      </c>
      <c r="G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2161.25</v>
      </c>
      <c r="H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2117.91</v>
      </c>
      <c r="I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2209.21</v>
      </c>
      <c r="J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2184.62</v>
      </c>
      <c r="K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2190.41</v>
      </c>
      <c r="L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2177.14</v>
      </c>
      <c r="M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2129.13</v>
      </c>
      <c r="N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2142.14</v>
      </c>
      <c r="O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2152.88</v>
      </c>
      <c r="P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2203.2399999999998</v>
      </c>
      <c r="Q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2187.02</v>
      </c>
      <c r="R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2137.31</v>
      </c>
      <c r="S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2154.3000000000002</v>
      </c>
      <c r="T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2155.27</v>
      </c>
      <c r="U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2164.89</v>
      </c>
      <c r="V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2158.0699999999997</v>
      </c>
      <c r="W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2154.7600000000002</v>
      </c>
      <c r="X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2276.58</v>
      </c>
      <c r="Y251" s="116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2171.0500000000002</v>
      </c>
    </row>
    <row r="252" spans="1:25" x14ac:dyDescent="0.2">
      <c r="A252" s="88">
        <f t="shared" si="6"/>
        <v>41997</v>
      </c>
      <c r="B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2122.5</v>
      </c>
      <c r="C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2149.04</v>
      </c>
      <c r="D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2167.73</v>
      </c>
      <c r="E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2167.77</v>
      </c>
      <c r="F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2161.2799999999997</v>
      </c>
      <c r="G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2161.37</v>
      </c>
      <c r="H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2117.9499999999998</v>
      </c>
      <c r="I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2200.2600000000002</v>
      </c>
      <c r="J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2173.0699999999997</v>
      </c>
      <c r="K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2177.9299999999998</v>
      </c>
      <c r="L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2155.9899999999998</v>
      </c>
      <c r="M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2119.37</v>
      </c>
      <c r="N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2129.29</v>
      </c>
      <c r="O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2144.9499999999998</v>
      </c>
      <c r="P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2193.8000000000002</v>
      </c>
      <c r="Q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2188.21</v>
      </c>
      <c r="R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2139.0299999999997</v>
      </c>
      <c r="S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2161.75</v>
      </c>
      <c r="T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2165.25</v>
      </c>
      <c r="U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2163.94</v>
      </c>
      <c r="V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2155.34</v>
      </c>
      <c r="W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2150.35</v>
      </c>
      <c r="X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2292.77</v>
      </c>
      <c r="Y252" s="116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2186.56</v>
      </c>
    </row>
    <row r="253" spans="1:25" x14ac:dyDescent="0.2">
      <c r="A253" s="88">
        <f t="shared" si="6"/>
        <v>41998</v>
      </c>
      <c r="B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2130.9700000000003</v>
      </c>
      <c r="C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2160.7799999999997</v>
      </c>
      <c r="D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2186.96</v>
      </c>
      <c r="E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2187.13</v>
      </c>
      <c r="F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2177.16</v>
      </c>
      <c r="G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2177.31</v>
      </c>
      <c r="H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2131.66</v>
      </c>
      <c r="I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2215.7600000000002</v>
      </c>
      <c r="J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2184.5699999999997</v>
      </c>
      <c r="K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2204.3000000000002</v>
      </c>
      <c r="L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2177.31</v>
      </c>
      <c r="M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2134.1999999999998</v>
      </c>
      <c r="N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2149.9700000000003</v>
      </c>
      <c r="O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2161.0100000000002</v>
      </c>
      <c r="P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2210.7600000000002</v>
      </c>
      <c r="Q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2211.27</v>
      </c>
      <c r="R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2137.5100000000002</v>
      </c>
      <c r="S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2162.4699999999998</v>
      </c>
      <c r="T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2163.1799999999998</v>
      </c>
      <c r="U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2164.56</v>
      </c>
      <c r="V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2149.86</v>
      </c>
      <c r="W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2151.08</v>
      </c>
      <c r="X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2275.4</v>
      </c>
      <c r="Y253" s="116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2171.16</v>
      </c>
    </row>
    <row r="254" spans="1:25" x14ac:dyDescent="0.2">
      <c r="A254" s="88">
        <f t="shared" si="6"/>
        <v>41999</v>
      </c>
      <c r="B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2119.4</v>
      </c>
      <c r="C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2154.2199999999998</v>
      </c>
      <c r="D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2169.7600000000002</v>
      </c>
      <c r="E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2173.08</v>
      </c>
      <c r="F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2176.7600000000002</v>
      </c>
      <c r="G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2170.44</v>
      </c>
      <c r="H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2125.62</v>
      </c>
      <c r="I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2218.77</v>
      </c>
      <c r="J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2144.58</v>
      </c>
      <c r="K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2137.67</v>
      </c>
      <c r="L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2137.63</v>
      </c>
      <c r="M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2134.7799999999997</v>
      </c>
      <c r="N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2138.7199999999998</v>
      </c>
      <c r="O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2133.4499999999998</v>
      </c>
      <c r="P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2163.56</v>
      </c>
      <c r="Q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2152.12</v>
      </c>
      <c r="R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2129.6799999999998</v>
      </c>
      <c r="S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2164.4699999999998</v>
      </c>
      <c r="T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2164.92</v>
      </c>
      <c r="U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2166.09</v>
      </c>
      <c r="V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2151.4300000000003</v>
      </c>
      <c r="W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2151.6799999999998</v>
      </c>
      <c r="X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2287.1099999999997</v>
      </c>
      <c r="Y254" s="116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2177.42</v>
      </c>
    </row>
    <row r="255" spans="1:25" x14ac:dyDescent="0.2">
      <c r="A255" s="88">
        <f t="shared" si="6"/>
        <v>42000</v>
      </c>
      <c r="B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2122.98</v>
      </c>
      <c r="C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2154.4899999999998</v>
      </c>
      <c r="D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2177.94</v>
      </c>
      <c r="E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2181.3199999999997</v>
      </c>
      <c r="F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2178.1</v>
      </c>
      <c r="G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2161.23</v>
      </c>
      <c r="H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2145.5</v>
      </c>
      <c r="I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2137.8000000000002</v>
      </c>
      <c r="J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2213.3000000000002</v>
      </c>
      <c r="K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2154.12</v>
      </c>
      <c r="L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2154.06</v>
      </c>
      <c r="M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2160.3000000000002</v>
      </c>
      <c r="N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2160.09</v>
      </c>
      <c r="O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2160.19</v>
      </c>
      <c r="P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2180.1799999999998</v>
      </c>
      <c r="Q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2180.6</v>
      </c>
      <c r="R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2126.4</v>
      </c>
      <c r="S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2180.88</v>
      </c>
      <c r="T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2170.41</v>
      </c>
      <c r="U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2173.4499999999998</v>
      </c>
      <c r="V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2155.48</v>
      </c>
      <c r="W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2156.2199999999998</v>
      </c>
      <c r="X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2281.63</v>
      </c>
      <c r="Y255" s="116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2177.19</v>
      </c>
    </row>
    <row r="256" spans="1:25" x14ac:dyDescent="0.2">
      <c r="A256" s="88">
        <f t="shared" si="6"/>
        <v>42001</v>
      </c>
      <c r="B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2120.5699999999997</v>
      </c>
      <c r="C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2157.56</v>
      </c>
      <c r="D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2184.84</v>
      </c>
      <c r="E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2188.31</v>
      </c>
      <c r="F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2185.0100000000002</v>
      </c>
      <c r="G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2167.77</v>
      </c>
      <c r="H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2145.06</v>
      </c>
      <c r="I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2120.64</v>
      </c>
      <c r="J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2157.84</v>
      </c>
      <c r="K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2159.04</v>
      </c>
      <c r="L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2152.98</v>
      </c>
      <c r="M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2159.16</v>
      </c>
      <c r="N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2178.7200000000003</v>
      </c>
      <c r="O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2192.5500000000002</v>
      </c>
      <c r="P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2203.21</v>
      </c>
      <c r="Q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2179.38</v>
      </c>
      <c r="R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2125.11</v>
      </c>
      <c r="S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2156.79</v>
      </c>
      <c r="T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2157.3000000000002</v>
      </c>
      <c r="U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2149.27</v>
      </c>
      <c r="V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2155.96</v>
      </c>
      <c r="W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2156.8199999999997</v>
      </c>
      <c r="X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2233</v>
      </c>
      <c r="Y256" s="116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2164.66</v>
      </c>
    </row>
    <row r="257" spans="1:27" x14ac:dyDescent="0.2">
      <c r="A257" s="88">
        <f t="shared" si="6"/>
        <v>42002</v>
      </c>
      <c r="B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2119.25</v>
      </c>
      <c r="C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2148.25</v>
      </c>
      <c r="D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2170</v>
      </c>
      <c r="E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2173.1</v>
      </c>
      <c r="F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2176.94</v>
      </c>
      <c r="G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2161.15</v>
      </c>
      <c r="H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2117.75</v>
      </c>
      <c r="I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2209.0100000000002</v>
      </c>
      <c r="J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2160.96</v>
      </c>
      <c r="K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2164.64</v>
      </c>
      <c r="L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2146.5</v>
      </c>
      <c r="M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2119.5500000000002</v>
      </c>
      <c r="N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2123.58</v>
      </c>
      <c r="O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2121.09</v>
      </c>
      <c r="P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2154.8199999999997</v>
      </c>
      <c r="Q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2134.9499999999998</v>
      </c>
      <c r="R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2135.0699999999997</v>
      </c>
      <c r="S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2152.13</v>
      </c>
      <c r="T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2152.52</v>
      </c>
      <c r="U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2153.63</v>
      </c>
      <c r="V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2150.66</v>
      </c>
      <c r="W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2151.7600000000002</v>
      </c>
      <c r="X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2288.69</v>
      </c>
      <c r="Y257" s="116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2178.5500000000002</v>
      </c>
    </row>
    <row r="258" spans="1:27" x14ac:dyDescent="0.2">
      <c r="A258" s="88">
        <f t="shared" si="6"/>
        <v>42003</v>
      </c>
      <c r="B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2118.63</v>
      </c>
      <c r="C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2158.1099999999997</v>
      </c>
      <c r="D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2180.19</v>
      </c>
      <c r="E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2187.04</v>
      </c>
      <c r="F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2191.06</v>
      </c>
      <c r="G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2174.08</v>
      </c>
      <c r="H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2126.0100000000002</v>
      </c>
      <c r="I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2222.5299999999997</v>
      </c>
      <c r="J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2172.5699999999997</v>
      </c>
      <c r="K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2177.62</v>
      </c>
      <c r="L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2158.56</v>
      </c>
      <c r="M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2123.92</v>
      </c>
      <c r="N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2141.7799999999997</v>
      </c>
      <c r="O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2138.89</v>
      </c>
      <c r="P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2199.8200000000002</v>
      </c>
      <c r="Q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2164.41</v>
      </c>
      <c r="R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2125.8000000000002</v>
      </c>
      <c r="S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2161.4899999999998</v>
      </c>
      <c r="T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2161.1799999999998</v>
      </c>
      <c r="U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2162.2799999999997</v>
      </c>
      <c r="V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2150.89</v>
      </c>
      <c r="W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2151.5500000000002</v>
      </c>
      <c r="X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2288.4700000000003</v>
      </c>
      <c r="Y258" s="116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2178.0100000000002</v>
      </c>
    </row>
    <row r="259" spans="1:27" x14ac:dyDescent="0.2">
      <c r="A259" s="88">
        <f t="shared" si="6"/>
        <v>42004</v>
      </c>
      <c r="B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2118.4299999999998</v>
      </c>
      <c r="C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2157.91</v>
      </c>
      <c r="D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2180.12</v>
      </c>
      <c r="E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2186.75</v>
      </c>
      <c r="F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2190.67</v>
      </c>
      <c r="G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2174.0299999999997</v>
      </c>
      <c r="H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2125.61</v>
      </c>
      <c r="I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2221.58</v>
      </c>
      <c r="J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2171.96</v>
      </c>
      <c r="K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2175.34</v>
      </c>
      <c r="L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2156.62</v>
      </c>
      <c r="M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2122.5699999999997</v>
      </c>
      <c r="N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2140.54</v>
      </c>
      <c r="O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2138.9700000000003</v>
      </c>
      <c r="P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2200.04</v>
      </c>
      <c r="Q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2164.69</v>
      </c>
      <c r="R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2125.71</v>
      </c>
      <c r="S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2213.9700000000003</v>
      </c>
      <c r="T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2229.84</v>
      </c>
      <c r="U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2222.11</v>
      </c>
      <c r="V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2262.66</v>
      </c>
      <c r="W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2224.94</v>
      </c>
      <c r="X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2389.5299999999997</v>
      </c>
      <c r="Y259" s="116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2286.3199999999997</v>
      </c>
    </row>
    <row r="260" spans="1:27" x14ac:dyDescent="0.25">
      <c r="A260" s="103"/>
      <c r="B260" s="87"/>
      <c r="C260" s="87"/>
      <c r="D260" s="87"/>
    </row>
    <row r="261" spans="1:27" x14ac:dyDescent="0.25">
      <c r="A261" s="96" t="s">
        <v>159</v>
      </c>
      <c r="B261" s="87"/>
      <c r="C261" s="87"/>
      <c r="D261" s="87"/>
    </row>
    <row r="262" spans="1:27" ht="12.75" x14ac:dyDescent="0.2">
      <c r="A262" s="165" t="s">
        <v>49</v>
      </c>
      <c r="B262" s="168" t="s">
        <v>128</v>
      </c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70"/>
    </row>
    <row r="263" spans="1:27" ht="12.75" x14ac:dyDescent="0.2">
      <c r="A263" s="166"/>
      <c r="B263" s="171"/>
      <c r="C263" s="172"/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3"/>
    </row>
    <row r="264" spans="1:27" ht="12.75" customHeight="1" x14ac:dyDescent="0.2">
      <c r="A264" s="166"/>
      <c r="B264" s="174" t="s">
        <v>129</v>
      </c>
      <c r="C264" s="163" t="s">
        <v>130</v>
      </c>
      <c r="D264" s="163" t="s">
        <v>131</v>
      </c>
      <c r="E264" s="163" t="s">
        <v>132</v>
      </c>
      <c r="F264" s="163" t="s">
        <v>133</v>
      </c>
      <c r="G264" s="163" t="s">
        <v>134</v>
      </c>
      <c r="H264" s="163" t="s">
        <v>135</v>
      </c>
      <c r="I264" s="163" t="s">
        <v>136</v>
      </c>
      <c r="J264" s="163" t="s">
        <v>137</v>
      </c>
      <c r="K264" s="163" t="s">
        <v>138</v>
      </c>
      <c r="L264" s="163" t="s">
        <v>139</v>
      </c>
      <c r="M264" s="163" t="s">
        <v>140</v>
      </c>
      <c r="N264" s="176" t="s">
        <v>141</v>
      </c>
      <c r="O264" s="163" t="s">
        <v>142</v>
      </c>
      <c r="P264" s="163" t="s">
        <v>143</v>
      </c>
      <c r="Q264" s="163" t="s">
        <v>144</v>
      </c>
      <c r="R264" s="163" t="s">
        <v>145</v>
      </c>
      <c r="S264" s="163" t="s">
        <v>146</v>
      </c>
      <c r="T264" s="163" t="s">
        <v>147</v>
      </c>
      <c r="U264" s="163" t="s">
        <v>148</v>
      </c>
      <c r="V264" s="163" t="s">
        <v>149</v>
      </c>
      <c r="W264" s="163" t="s">
        <v>150</v>
      </c>
      <c r="X264" s="163" t="s">
        <v>151</v>
      </c>
      <c r="Y264" s="163" t="s">
        <v>152</v>
      </c>
    </row>
    <row r="265" spans="1:27" ht="11.25" customHeight="1" x14ac:dyDescent="0.2">
      <c r="A265" s="167"/>
      <c r="B265" s="175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77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</row>
    <row r="266" spans="1:27" ht="15.75" customHeight="1" x14ac:dyDescent="0.2">
      <c r="A266" s="88">
        <f>A229</f>
        <v>41974</v>
      </c>
      <c r="B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2109.14</v>
      </c>
      <c r="C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2110.17</v>
      </c>
      <c r="D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2093.37</v>
      </c>
      <c r="E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2096.2399999999998</v>
      </c>
      <c r="F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2098.9899999999998</v>
      </c>
      <c r="G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2093.19</v>
      </c>
      <c r="H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2107.96</v>
      </c>
      <c r="I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2141.11</v>
      </c>
      <c r="J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2093.1099999999997</v>
      </c>
      <c r="K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2120.81</v>
      </c>
      <c r="L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2138.67</v>
      </c>
      <c r="M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2204.59</v>
      </c>
      <c r="N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2178.6799999999998</v>
      </c>
      <c r="O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2172.5699999999997</v>
      </c>
      <c r="P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2136.06</v>
      </c>
      <c r="Q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2133.98</v>
      </c>
      <c r="R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2152.39</v>
      </c>
      <c r="S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2273.0699999999997</v>
      </c>
      <c r="T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2281.8000000000002</v>
      </c>
      <c r="U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2243.5500000000002</v>
      </c>
      <c r="V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2295.87</v>
      </c>
      <c r="W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2234.48</v>
      </c>
      <c r="X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2437.38</v>
      </c>
      <c r="Y266" s="116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2237.7199999999998</v>
      </c>
      <c r="AA266" s="89"/>
    </row>
    <row r="267" spans="1:27" x14ac:dyDescent="0.2">
      <c r="A267" s="88">
        <f>A266+1</f>
        <v>41975</v>
      </c>
      <c r="B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2106.8000000000002</v>
      </c>
      <c r="C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2107.0100000000002</v>
      </c>
      <c r="D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2093.8599999999997</v>
      </c>
      <c r="E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2096.38</v>
      </c>
      <c r="F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2099.42</v>
      </c>
      <c r="G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2092.83</v>
      </c>
      <c r="H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2106.6999999999998</v>
      </c>
      <c r="I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2141.85</v>
      </c>
      <c r="J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2093.8199999999997</v>
      </c>
      <c r="K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2118.2799999999997</v>
      </c>
      <c r="L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2130.4299999999998</v>
      </c>
      <c r="M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2190.42</v>
      </c>
      <c r="N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2157.36</v>
      </c>
      <c r="O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2155.92</v>
      </c>
      <c r="P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2123.75</v>
      </c>
      <c r="Q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2121.62</v>
      </c>
      <c r="R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2166.06</v>
      </c>
      <c r="S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2264.3000000000002</v>
      </c>
      <c r="T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2260.7399999999998</v>
      </c>
      <c r="U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2226.2600000000002</v>
      </c>
      <c r="V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2263.17</v>
      </c>
      <c r="W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2218.4899999999998</v>
      </c>
      <c r="X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2329.63</v>
      </c>
      <c r="Y267" s="116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2243.5</v>
      </c>
    </row>
    <row r="268" spans="1:27" x14ac:dyDescent="0.2">
      <c r="A268" s="88">
        <f t="shared" ref="A268:A296" si="7">A267+1</f>
        <v>41976</v>
      </c>
      <c r="B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2096.75</v>
      </c>
      <c r="C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2124.83</v>
      </c>
      <c r="D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2124.84</v>
      </c>
      <c r="E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2124.7600000000002</v>
      </c>
      <c r="F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2125.02</v>
      </c>
      <c r="G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2125.62</v>
      </c>
      <c r="H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2117.6499999999996</v>
      </c>
      <c r="I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2200.23</v>
      </c>
      <c r="J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2139.98</v>
      </c>
      <c r="K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2126.21</v>
      </c>
      <c r="L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2093.62</v>
      </c>
      <c r="M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2176.13</v>
      </c>
      <c r="N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2134.5299999999997</v>
      </c>
      <c r="O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2141.31</v>
      </c>
      <c r="P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2091.11</v>
      </c>
      <c r="Q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2105.84</v>
      </c>
      <c r="R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2175</v>
      </c>
      <c r="S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2270.09</v>
      </c>
      <c r="T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2249.37</v>
      </c>
      <c r="U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2207.91</v>
      </c>
      <c r="V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2239.35</v>
      </c>
      <c r="W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2193.1799999999998</v>
      </c>
      <c r="X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2345.6799999999998</v>
      </c>
      <c r="Y268" s="116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2237.7599999999998</v>
      </c>
    </row>
    <row r="269" spans="1:27" x14ac:dyDescent="0.2">
      <c r="A269" s="88">
        <f t="shared" si="7"/>
        <v>41977</v>
      </c>
      <c r="B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2114.4499999999998</v>
      </c>
      <c r="C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2107.56</v>
      </c>
      <c r="D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2125.02</v>
      </c>
      <c r="E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2124.9899999999998</v>
      </c>
      <c r="F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2125.1799999999998</v>
      </c>
      <c r="G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2108.6999999999998</v>
      </c>
      <c r="H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2090.69</v>
      </c>
      <c r="I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2184.23</v>
      </c>
      <c r="J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2142.6999999999998</v>
      </c>
      <c r="K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2117.2399999999998</v>
      </c>
      <c r="L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2095.4</v>
      </c>
      <c r="M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2141.69</v>
      </c>
      <c r="N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2124.27</v>
      </c>
      <c r="O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2090.73</v>
      </c>
      <c r="P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2125.1799999999998</v>
      </c>
      <c r="Q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2120.79</v>
      </c>
      <c r="R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2112.13</v>
      </c>
      <c r="S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2256.7799999999997</v>
      </c>
      <c r="T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2249.27</v>
      </c>
      <c r="U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2228</v>
      </c>
      <c r="V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2258.6</v>
      </c>
      <c r="W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2204.31</v>
      </c>
      <c r="X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2351.12</v>
      </c>
      <c r="Y269" s="116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2270.89</v>
      </c>
    </row>
    <row r="270" spans="1:27" x14ac:dyDescent="0.2">
      <c r="A270" s="88">
        <f t="shared" si="7"/>
        <v>41978</v>
      </c>
      <c r="B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2112.4299999999998</v>
      </c>
      <c r="C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2108.5</v>
      </c>
      <c r="D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2125.77</v>
      </c>
      <c r="E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2125.81</v>
      </c>
      <c r="F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2126.04</v>
      </c>
      <c r="G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2126.92</v>
      </c>
      <c r="H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2091.2799999999997</v>
      </c>
      <c r="I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2184.42</v>
      </c>
      <c r="J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2126.65</v>
      </c>
      <c r="K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2101.6</v>
      </c>
      <c r="L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2116.5100000000002</v>
      </c>
      <c r="M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2174.8000000000002</v>
      </c>
      <c r="N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2170.66</v>
      </c>
      <c r="O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2175.66</v>
      </c>
      <c r="P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2093.38</v>
      </c>
      <c r="Q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2091.58</v>
      </c>
      <c r="R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2135.29</v>
      </c>
      <c r="S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2227.4899999999998</v>
      </c>
      <c r="T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2247.39</v>
      </c>
      <c r="U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2235.41</v>
      </c>
      <c r="V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2254.1499999999996</v>
      </c>
      <c r="W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2212.7200000000003</v>
      </c>
      <c r="X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2363.09</v>
      </c>
      <c r="Y270" s="116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2270.8000000000002</v>
      </c>
    </row>
    <row r="271" spans="1:27" x14ac:dyDescent="0.2">
      <c r="A271" s="88">
        <f t="shared" si="7"/>
        <v>41979</v>
      </c>
      <c r="B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2120.56</v>
      </c>
      <c r="C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2108.5699999999997</v>
      </c>
      <c r="D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2113.29</v>
      </c>
      <c r="E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2097.19</v>
      </c>
      <c r="F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2091.5699999999997</v>
      </c>
      <c r="G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2100.46</v>
      </c>
      <c r="H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2108.52</v>
      </c>
      <c r="I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2109.23</v>
      </c>
      <c r="J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2178.71</v>
      </c>
      <c r="K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2095.34</v>
      </c>
      <c r="L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2120</v>
      </c>
      <c r="M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2121.35</v>
      </c>
      <c r="N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2109.0299999999997</v>
      </c>
      <c r="O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2104.06</v>
      </c>
      <c r="P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2114.88</v>
      </c>
      <c r="Q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2119.06</v>
      </c>
      <c r="R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2154.65</v>
      </c>
      <c r="S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2240.1799999999998</v>
      </c>
      <c r="T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2242.44</v>
      </c>
      <c r="U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2225.0500000000002</v>
      </c>
      <c r="V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2181.8199999999997</v>
      </c>
      <c r="W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2140.9</v>
      </c>
      <c r="X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2310.5100000000002</v>
      </c>
      <c r="Y271" s="116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2209.2600000000002</v>
      </c>
    </row>
    <row r="272" spans="1:27" x14ac:dyDescent="0.2">
      <c r="A272" s="88">
        <f t="shared" si="7"/>
        <v>41980</v>
      </c>
      <c r="B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2118.5299999999997</v>
      </c>
      <c r="C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2104.87</v>
      </c>
      <c r="D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2096.1799999999998</v>
      </c>
      <c r="E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2091.0699999999997</v>
      </c>
      <c r="F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2101.19</v>
      </c>
      <c r="G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2094.0699999999997</v>
      </c>
      <c r="H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2100.29</v>
      </c>
      <c r="I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2104.86</v>
      </c>
      <c r="J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2170.25</v>
      </c>
      <c r="K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2109.7600000000002</v>
      </c>
      <c r="L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2117.17</v>
      </c>
      <c r="M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2117.67</v>
      </c>
      <c r="N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2107.11</v>
      </c>
      <c r="O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2101.67</v>
      </c>
      <c r="P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2113.31</v>
      </c>
      <c r="Q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2117.56</v>
      </c>
      <c r="R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2104.56</v>
      </c>
      <c r="S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2231.33</v>
      </c>
      <c r="T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2236.13</v>
      </c>
      <c r="U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2222.33</v>
      </c>
      <c r="V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2181.44</v>
      </c>
      <c r="W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2140.69</v>
      </c>
      <c r="X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2310.92</v>
      </c>
      <c r="Y272" s="116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2210.3199999999997</v>
      </c>
    </row>
    <row r="273" spans="1:25" x14ac:dyDescent="0.2">
      <c r="A273" s="88">
        <f t="shared" si="7"/>
        <v>41981</v>
      </c>
      <c r="B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2114.21</v>
      </c>
      <c r="C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2109.17</v>
      </c>
      <c r="D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2103.63</v>
      </c>
      <c r="E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2103.4299999999998</v>
      </c>
      <c r="F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2097.67</v>
      </c>
      <c r="G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2090.96</v>
      </c>
      <c r="H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2103.65</v>
      </c>
      <c r="I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2110.39</v>
      </c>
      <c r="J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2101.17</v>
      </c>
      <c r="K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2124.3000000000002</v>
      </c>
      <c r="L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2119.77</v>
      </c>
      <c r="M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2167.2799999999997</v>
      </c>
      <c r="N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2158.1799999999998</v>
      </c>
      <c r="O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2184.86</v>
      </c>
      <c r="P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2127.4899999999998</v>
      </c>
      <c r="Q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2120.14</v>
      </c>
      <c r="R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2110.8000000000002</v>
      </c>
      <c r="S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2290.7799999999997</v>
      </c>
      <c r="T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2242.0500000000002</v>
      </c>
      <c r="U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2219.5500000000002</v>
      </c>
      <c r="V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2255.06</v>
      </c>
      <c r="W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2220.08</v>
      </c>
      <c r="X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2346.29</v>
      </c>
      <c r="Y273" s="116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2264.5500000000002</v>
      </c>
    </row>
    <row r="274" spans="1:25" x14ac:dyDescent="0.2">
      <c r="A274" s="88">
        <f t="shared" si="7"/>
        <v>41982</v>
      </c>
      <c r="B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2113.73</v>
      </c>
      <c r="C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2109.5299999999997</v>
      </c>
      <c r="D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2103.58</v>
      </c>
      <c r="E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2102.21</v>
      </c>
      <c r="F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2095.94</v>
      </c>
      <c r="G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2092.1</v>
      </c>
      <c r="H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2104.5299999999997</v>
      </c>
      <c r="I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2125.75</v>
      </c>
      <c r="J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2110.64</v>
      </c>
      <c r="K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2106.1</v>
      </c>
      <c r="L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2105.7600000000002</v>
      </c>
      <c r="M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2125.35</v>
      </c>
      <c r="N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2126.0299999999997</v>
      </c>
      <c r="O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2126.7600000000002</v>
      </c>
      <c r="P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2097.25</v>
      </c>
      <c r="Q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2090.0699999999997</v>
      </c>
      <c r="R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2111.7399999999998</v>
      </c>
      <c r="S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2225.9699999999998</v>
      </c>
      <c r="T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2233.1999999999998</v>
      </c>
      <c r="U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2212.7600000000002</v>
      </c>
      <c r="V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2236.0299999999997</v>
      </c>
      <c r="W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2202.16</v>
      </c>
      <c r="X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2344.91</v>
      </c>
      <c r="Y274" s="116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2262.6999999999998</v>
      </c>
    </row>
    <row r="275" spans="1:25" x14ac:dyDescent="0.2">
      <c r="A275" s="88">
        <f t="shared" si="7"/>
        <v>41983</v>
      </c>
      <c r="B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2115.94</v>
      </c>
      <c r="C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2110.14</v>
      </c>
      <c r="D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2095.59</v>
      </c>
      <c r="E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2104.02</v>
      </c>
      <c r="F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2098.69</v>
      </c>
      <c r="G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2093.59</v>
      </c>
      <c r="H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2106.0299999999997</v>
      </c>
      <c r="I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2146.42</v>
      </c>
      <c r="J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2104.48</v>
      </c>
      <c r="K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2102.5699999999997</v>
      </c>
      <c r="L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2099.0100000000002</v>
      </c>
      <c r="M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2122.9299999999998</v>
      </c>
      <c r="N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2101.4299999999998</v>
      </c>
      <c r="O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2091.44</v>
      </c>
      <c r="P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2121.04</v>
      </c>
      <c r="Q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2116.0299999999997</v>
      </c>
      <c r="R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2103.9899999999998</v>
      </c>
      <c r="S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2183.66</v>
      </c>
      <c r="T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2192.65</v>
      </c>
      <c r="U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2178.3000000000002</v>
      </c>
      <c r="V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2207.21</v>
      </c>
      <c r="W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2154.21</v>
      </c>
      <c r="X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2320.69</v>
      </c>
      <c r="Y275" s="116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2228.67</v>
      </c>
    </row>
    <row r="276" spans="1:25" x14ac:dyDescent="0.2">
      <c r="A276" s="88">
        <f t="shared" si="7"/>
        <v>41984</v>
      </c>
      <c r="B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2111.35</v>
      </c>
      <c r="C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2106.4700000000003</v>
      </c>
      <c r="D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2095.4699999999998</v>
      </c>
      <c r="E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2103.8199999999997</v>
      </c>
      <c r="F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2098.61</v>
      </c>
      <c r="G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2093.3199999999997</v>
      </c>
      <c r="H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2106.5699999999997</v>
      </c>
      <c r="I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2146.14</v>
      </c>
      <c r="J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2104.13</v>
      </c>
      <c r="K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2102.1999999999998</v>
      </c>
      <c r="L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2099.5299999999997</v>
      </c>
      <c r="M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2122.81</v>
      </c>
      <c r="N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2102.35</v>
      </c>
      <c r="O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2092.33</v>
      </c>
      <c r="P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2120.73</v>
      </c>
      <c r="Q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2116.06</v>
      </c>
      <c r="R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2103.73</v>
      </c>
      <c r="S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2185.0699999999997</v>
      </c>
      <c r="T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2194.1800000000003</v>
      </c>
      <c r="U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2178.02</v>
      </c>
      <c r="V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2207.13</v>
      </c>
      <c r="W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2155</v>
      </c>
      <c r="X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2312.94</v>
      </c>
      <c r="Y276" s="116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2221.67</v>
      </c>
    </row>
    <row r="277" spans="1:25" x14ac:dyDescent="0.2">
      <c r="A277" s="88">
        <f t="shared" si="7"/>
        <v>41985</v>
      </c>
      <c r="B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2109.86</v>
      </c>
      <c r="C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2090.09</v>
      </c>
      <c r="D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2101.06</v>
      </c>
      <c r="E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2100.9699999999998</v>
      </c>
      <c r="F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2097.4700000000003</v>
      </c>
      <c r="G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2101.4299999999998</v>
      </c>
      <c r="H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2104.3000000000002</v>
      </c>
      <c r="I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2146.64</v>
      </c>
      <c r="J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2104.66</v>
      </c>
      <c r="K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2102.6</v>
      </c>
      <c r="L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2094.88</v>
      </c>
      <c r="M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2121.12</v>
      </c>
      <c r="N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2090.09</v>
      </c>
      <c r="O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2106.67</v>
      </c>
      <c r="P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2116.06</v>
      </c>
      <c r="Q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2117.0100000000002</v>
      </c>
      <c r="R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2101.84</v>
      </c>
      <c r="S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2147.71</v>
      </c>
      <c r="T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2148.7799999999997</v>
      </c>
      <c r="U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2127.9299999999998</v>
      </c>
      <c r="V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2187.17</v>
      </c>
      <c r="W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2145.6999999999998</v>
      </c>
      <c r="X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2319.33</v>
      </c>
      <c r="Y277" s="116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2207.19</v>
      </c>
    </row>
    <row r="278" spans="1:25" x14ac:dyDescent="0.2">
      <c r="A278" s="88">
        <f t="shared" si="7"/>
        <v>41986</v>
      </c>
      <c r="B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2095.34</v>
      </c>
      <c r="C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2094.6799999999998</v>
      </c>
      <c r="D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2093.21</v>
      </c>
      <c r="E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2093.58</v>
      </c>
      <c r="F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2093.8000000000002</v>
      </c>
      <c r="G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2094.27</v>
      </c>
      <c r="H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2095.3199999999997</v>
      </c>
      <c r="I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2118.56</v>
      </c>
      <c r="J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2116.58</v>
      </c>
      <c r="K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2117.7200000000003</v>
      </c>
      <c r="L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2123.36</v>
      </c>
      <c r="M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2138.6099999999997</v>
      </c>
      <c r="N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2138.3000000000002</v>
      </c>
      <c r="O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2138.2399999999998</v>
      </c>
      <c r="P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2138.67</v>
      </c>
      <c r="Q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2139.2600000000002</v>
      </c>
      <c r="R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2142.84</v>
      </c>
      <c r="S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2173.3200000000002</v>
      </c>
      <c r="T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2204.4</v>
      </c>
      <c r="U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2184.63</v>
      </c>
      <c r="V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2168.2600000000002</v>
      </c>
      <c r="W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2128.4</v>
      </c>
      <c r="X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2269.94</v>
      </c>
      <c r="Y278" s="116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2145.88</v>
      </c>
    </row>
    <row r="279" spans="1:25" x14ac:dyDescent="0.2">
      <c r="A279" s="88">
        <f t="shared" si="7"/>
        <v>41987</v>
      </c>
      <c r="B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2095.0100000000002</v>
      </c>
      <c r="C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2093.2399999999998</v>
      </c>
      <c r="D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2093.2799999999997</v>
      </c>
      <c r="E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2093.36</v>
      </c>
      <c r="F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2093.52</v>
      </c>
      <c r="G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2094.21</v>
      </c>
      <c r="H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2094.8599999999997</v>
      </c>
      <c r="I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2108.71</v>
      </c>
      <c r="J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2107.16</v>
      </c>
      <c r="K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2123.4</v>
      </c>
      <c r="L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2123.3000000000002</v>
      </c>
      <c r="M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2138.4299999999998</v>
      </c>
      <c r="N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2138.3599999999997</v>
      </c>
      <c r="O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2138.3000000000002</v>
      </c>
      <c r="P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2138.5500000000002</v>
      </c>
      <c r="Q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2139.39</v>
      </c>
      <c r="R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2143.12</v>
      </c>
      <c r="S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2121.65</v>
      </c>
      <c r="T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2173.71</v>
      </c>
      <c r="U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2157.9499999999998</v>
      </c>
      <c r="V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2158.81</v>
      </c>
      <c r="W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2125.4299999999998</v>
      </c>
      <c r="X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2269.4899999999998</v>
      </c>
      <c r="Y279" s="116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2146.2399999999998</v>
      </c>
    </row>
    <row r="280" spans="1:25" x14ac:dyDescent="0.2">
      <c r="A280" s="88">
        <f t="shared" si="7"/>
        <v>41988</v>
      </c>
      <c r="B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2091.09</v>
      </c>
      <c r="C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2094.96</v>
      </c>
      <c r="D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2094.79</v>
      </c>
      <c r="E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2094.96</v>
      </c>
      <c r="F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2095.0500000000002</v>
      </c>
      <c r="G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2095.5699999999997</v>
      </c>
      <c r="H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2096.48</v>
      </c>
      <c r="I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2145.12</v>
      </c>
      <c r="J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2103.62</v>
      </c>
      <c r="K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2102.0500000000002</v>
      </c>
      <c r="L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2094.04</v>
      </c>
      <c r="M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2099.11</v>
      </c>
      <c r="N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2103.94</v>
      </c>
      <c r="O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2103.81</v>
      </c>
      <c r="P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2154.6</v>
      </c>
      <c r="Q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2155.58</v>
      </c>
      <c r="R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2159.15</v>
      </c>
      <c r="S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2163.36</v>
      </c>
      <c r="T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2162.8000000000002</v>
      </c>
      <c r="U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2136.4499999999998</v>
      </c>
      <c r="V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2120.27</v>
      </c>
      <c r="W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2107.59</v>
      </c>
      <c r="X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2283.37</v>
      </c>
      <c r="Y280" s="116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2164.71</v>
      </c>
    </row>
    <row r="281" spans="1:25" x14ac:dyDescent="0.2">
      <c r="A281" s="88">
        <f t="shared" si="7"/>
        <v>41989</v>
      </c>
      <c r="B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2100.35</v>
      </c>
      <c r="C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2104.29</v>
      </c>
      <c r="D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2136.2200000000003</v>
      </c>
      <c r="E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2130.23</v>
      </c>
      <c r="F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2127.41</v>
      </c>
      <c r="G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2118.87</v>
      </c>
      <c r="H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2102.2799999999997</v>
      </c>
      <c r="I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2165.2200000000003</v>
      </c>
      <c r="J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2129.23</v>
      </c>
      <c r="K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2101.9299999999998</v>
      </c>
      <c r="L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2093.91</v>
      </c>
      <c r="M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2109.39</v>
      </c>
      <c r="N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2103.29</v>
      </c>
      <c r="O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2103.56</v>
      </c>
      <c r="P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2137.96</v>
      </c>
      <c r="Q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2105.0299999999997</v>
      </c>
      <c r="R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2115.5</v>
      </c>
      <c r="S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2131.2399999999998</v>
      </c>
      <c r="T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2131.1799999999998</v>
      </c>
      <c r="U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2131.5100000000002</v>
      </c>
      <c r="V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2123.69</v>
      </c>
      <c r="W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2119.09</v>
      </c>
      <c r="X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2277.92</v>
      </c>
      <c r="Y281" s="116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2168.2799999999997</v>
      </c>
    </row>
    <row r="282" spans="1:25" x14ac:dyDescent="0.2">
      <c r="A282" s="88">
        <f t="shared" si="7"/>
        <v>41990</v>
      </c>
      <c r="B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2094.8599999999997</v>
      </c>
      <c r="C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2117.5</v>
      </c>
      <c r="D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2135.41</v>
      </c>
      <c r="E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2135.56</v>
      </c>
      <c r="F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2138.89</v>
      </c>
      <c r="G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2129.9499999999998</v>
      </c>
      <c r="H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2088.92</v>
      </c>
      <c r="I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2174.77</v>
      </c>
      <c r="J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2137.5699999999997</v>
      </c>
      <c r="K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2132.9700000000003</v>
      </c>
      <c r="L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2115.7199999999998</v>
      </c>
      <c r="M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2096.6999999999998</v>
      </c>
      <c r="N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2099.37</v>
      </c>
      <c r="O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2104.14</v>
      </c>
      <c r="P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2138.64</v>
      </c>
      <c r="Q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2105.4499999999998</v>
      </c>
      <c r="R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2114.41</v>
      </c>
      <c r="S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2121.71</v>
      </c>
      <c r="T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2122.34</v>
      </c>
      <c r="U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2123.12</v>
      </c>
      <c r="V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2124.4499999999998</v>
      </c>
      <c r="W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2120.21</v>
      </c>
      <c r="X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2256.27</v>
      </c>
      <c r="Y282" s="116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2136.8199999999997</v>
      </c>
    </row>
    <row r="283" spans="1:25" x14ac:dyDescent="0.2">
      <c r="A283" s="88">
        <f t="shared" si="7"/>
        <v>41991</v>
      </c>
      <c r="B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2096.21</v>
      </c>
      <c r="C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2117.54</v>
      </c>
      <c r="D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2135.59</v>
      </c>
      <c r="E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2135.5299999999997</v>
      </c>
      <c r="F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2138.75</v>
      </c>
      <c r="G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2129.7200000000003</v>
      </c>
      <c r="H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2088.81</v>
      </c>
      <c r="I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2175.0100000000002</v>
      </c>
      <c r="J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2151.5500000000002</v>
      </c>
      <c r="K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2156.7799999999997</v>
      </c>
      <c r="L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2153.33</v>
      </c>
      <c r="M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2116.3200000000002</v>
      </c>
      <c r="N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2129.42</v>
      </c>
      <c r="O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2137.5100000000002</v>
      </c>
      <c r="P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2190.4</v>
      </c>
      <c r="Q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2154.71</v>
      </c>
      <c r="R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2108.0299999999997</v>
      </c>
      <c r="S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2125.16</v>
      </c>
      <c r="T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2128.0100000000002</v>
      </c>
      <c r="U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2128.65</v>
      </c>
      <c r="V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2125.86</v>
      </c>
      <c r="W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2121.34</v>
      </c>
      <c r="X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2246.0699999999997</v>
      </c>
      <c r="Y283" s="116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2142.7200000000003</v>
      </c>
    </row>
    <row r="284" spans="1:25" x14ac:dyDescent="0.2">
      <c r="A284" s="88">
        <f t="shared" si="7"/>
        <v>41992</v>
      </c>
      <c r="B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2096.63</v>
      </c>
      <c r="C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2117.3199999999997</v>
      </c>
      <c r="D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2135.3000000000002</v>
      </c>
      <c r="E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2135.25</v>
      </c>
      <c r="F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2138.25</v>
      </c>
      <c r="G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2129.4</v>
      </c>
      <c r="H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2088.98</v>
      </c>
      <c r="I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2174.81</v>
      </c>
      <c r="J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2151.2600000000002</v>
      </c>
      <c r="K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2156.5299999999997</v>
      </c>
      <c r="L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2152.6999999999998</v>
      </c>
      <c r="M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2115.88</v>
      </c>
      <c r="N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2128.79</v>
      </c>
      <c r="O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2136.6</v>
      </c>
      <c r="P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2189.16</v>
      </c>
      <c r="Q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2153.3999999999996</v>
      </c>
      <c r="R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2107.37</v>
      </c>
      <c r="S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2125.7799999999997</v>
      </c>
      <c r="T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2126.38</v>
      </c>
      <c r="U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2128.11</v>
      </c>
      <c r="V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2128.23</v>
      </c>
      <c r="W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2124.06</v>
      </c>
      <c r="X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2245.1799999999998</v>
      </c>
      <c r="Y284" s="116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2142.81</v>
      </c>
    </row>
    <row r="285" spans="1:25" x14ac:dyDescent="0.2">
      <c r="A285" s="88">
        <f t="shared" si="7"/>
        <v>41993</v>
      </c>
      <c r="B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2098.04</v>
      </c>
      <c r="C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2117.85</v>
      </c>
      <c r="D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2136.56</v>
      </c>
      <c r="E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2139.81</v>
      </c>
      <c r="F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2139.85</v>
      </c>
      <c r="G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2130.59</v>
      </c>
      <c r="H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2092.4899999999998</v>
      </c>
      <c r="I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2109.7799999999997</v>
      </c>
      <c r="J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2111.38</v>
      </c>
      <c r="K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2129.44</v>
      </c>
      <c r="L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2123.2600000000002</v>
      </c>
      <c r="M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2129.29</v>
      </c>
      <c r="N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2135.1099999999997</v>
      </c>
      <c r="O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2154.39</v>
      </c>
      <c r="P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2161.3999999999996</v>
      </c>
      <c r="Q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2137.79</v>
      </c>
      <c r="R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2116.42</v>
      </c>
      <c r="S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2187.33</v>
      </c>
      <c r="T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2199.29</v>
      </c>
      <c r="U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2194.63</v>
      </c>
      <c r="V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2124.36</v>
      </c>
      <c r="W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2126.1999999999998</v>
      </c>
      <c r="X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2254.52</v>
      </c>
      <c r="Y285" s="116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2151.48</v>
      </c>
    </row>
    <row r="286" spans="1:25" x14ac:dyDescent="0.2">
      <c r="A286" s="88">
        <f t="shared" si="7"/>
        <v>41994</v>
      </c>
      <c r="B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2098.58</v>
      </c>
      <c r="C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2117.94</v>
      </c>
      <c r="D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2136.71</v>
      </c>
      <c r="E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2139.94</v>
      </c>
      <c r="F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2140.13</v>
      </c>
      <c r="G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2130.77</v>
      </c>
      <c r="H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2092.39</v>
      </c>
      <c r="I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2097.88</v>
      </c>
      <c r="J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2113.0299999999997</v>
      </c>
      <c r="K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2170.8599999999997</v>
      </c>
      <c r="L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2122.58</v>
      </c>
      <c r="M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2128.4499999999998</v>
      </c>
      <c r="N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2134.66</v>
      </c>
      <c r="O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2137.9299999999998</v>
      </c>
      <c r="P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2135.1099999999997</v>
      </c>
      <c r="Q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2117.6999999999998</v>
      </c>
      <c r="R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2115.92</v>
      </c>
      <c r="S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2187.1999999999998</v>
      </c>
      <c r="T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2197.7200000000003</v>
      </c>
      <c r="U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2195.89</v>
      </c>
      <c r="V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2124.6</v>
      </c>
      <c r="W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2125.37</v>
      </c>
      <c r="X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2254.96</v>
      </c>
      <c r="Y286" s="116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2136.9499999999998</v>
      </c>
    </row>
    <row r="287" spans="1:25" x14ac:dyDescent="0.2">
      <c r="A287" s="88">
        <f t="shared" si="7"/>
        <v>41995</v>
      </c>
      <c r="B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2094.9</v>
      </c>
      <c r="C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2117.4899999999998</v>
      </c>
      <c r="D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2134.84</v>
      </c>
      <c r="E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2134.71</v>
      </c>
      <c r="F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2138.56</v>
      </c>
      <c r="G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2129.65</v>
      </c>
      <c r="H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2088.71</v>
      </c>
      <c r="I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2175.08</v>
      </c>
      <c r="J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2151.94</v>
      </c>
      <c r="K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2157.5100000000002</v>
      </c>
      <c r="L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2144.87</v>
      </c>
      <c r="M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2099.4</v>
      </c>
      <c r="N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2111.7600000000002</v>
      </c>
      <c r="O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2121.71</v>
      </c>
      <c r="P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2169.83</v>
      </c>
      <c r="Q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2154.34</v>
      </c>
      <c r="R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2107.9899999999998</v>
      </c>
      <c r="S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2126.96</v>
      </c>
      <c r="T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2125.86</v>
      </c>
      <c r="U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2127.8000000000002</v>
      </c>
      <c r="V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2126.4</v>
      </c>
      <c r="W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2125.16</v>
      </c>
      <c r="X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2244.73</v>
      </c>
      <c r="Y287" s="116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2142.89</v>
      </c>
    </row>
    <row r="288" spans="1:25" x14ac:dyDescent="0.2">
      <c r="A288" s="88">
        <f t="shared" si="7"/>
        <v>41996</v>
      </c>
      <c r="B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2092.94</v>
      </c>
      <c r="C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2118.09</v>
      </c>
      <c r="D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2135.5500000000002</v>
      </c>
      <c r="E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2135.48</v>
      </c>
      <c r="F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2138.96</v>
      </c>
      <c r="G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2129.98</v>
      </c>
      <c r="H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2088.88</v>
      </c>
      <c r="I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2175.4699999999998</v>
      </c>
      <c r="J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2152.15</v>
      </c>
      <c r="K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2157.64</v>
      </c>
      <c r="L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2145.0500000000002</v>
      </c>
      <c r="M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2099.52</v>
      </c>
      <c r="N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2111.86</v>
      </c>
      <c r="O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2122.04</v>
      </c>
      <c r="P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2169.8000000000002</v>
      </c>
      <c r="Q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2154.42</v>
      </c>
      <c r="R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2107.2799999999997</v>
      </c>
      <c r="S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2123.4</v>
      </c>
      <c r="T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2124.3200000000002</v>
      </c>
      <c r="U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2133.44</v>
      </c>
      <c r="V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2126.9699999999998</v>
      </c>
      <c r="W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2123.83</v>
      </c>
      <c r="X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2239.3599999999997</v>
      </c>
      <c r="Y288" s="116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2139.2799999999997</v>
      </c>
    </row>
    <row r="289" spans="1:27" x14ac:dyDescent="0.2">
      <c r="A289" s="88">
        <f t="shared" si="7"/>
        <v>41997</v>
      </c>
      <c r="B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2093.2399999999998</v>
      </c>
      <c r="C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2118.4</v>
      </c>
      <c r="D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2136.13</v>
      </c>
      <c r="E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2136.17</v>
      </c>
      <c r="F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2130.02</v>
      </c>
      <c r="G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2130.1</v>
      </c>
      <c r="H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2088.92</v>
      </c>
      <c r="I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2166.98</v>
      </c>
      <c r="J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2141.1999999999998</v>
      </c>
      <c r="K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2145.8000000000002</v>
      </c>
      <c r="L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2125</v>
      </c>
      <c r="M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2090.27</v>
      </c>
      <c r="N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2099.67</v>
      </c>
      <c r="O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2114.5299999999997</v>
      </c>
      <c r="P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2160.8599999999997</v>
      </c>
      <c r="Q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2155.5500000000002</v>
      </c>
      <c r="R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2108.91</v>
      </c>
      <c r="S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2130.46</v>
      </c>
      <c r="T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2133.7799999999997</v>
      </c>
      <c r="U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2132.54</v>
      </c>
      <c r="V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2124.38</v>
      </c>
      <c r="W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2119.65</v>
      </c>
      <c r="X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2254.71</v>
      </c>
      <c r="Y289" s="116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2153.9899999999998</v>
      </c>
    </row>
    <row r="290" spans="1:27" x14ac:dyDescent="0.2">
      <c r="A290" s="88">
        <f t="shared" si="7"/>
        <v>41998</v>
      </c>
      <c r="B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2101.27</v>
      </c>
      <c r="C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2129.54</v>
      </c>
      <c r="D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2154.37</v>
      </c>
      <c r="E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2154.5299999999997</v>
      </c>
      <c r="F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2145.0699999999997</v>
      </c>
      <c r="G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2145.21</v>
      </c>
      <c r="H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2101.9299999999998</v>
      </c>
      <c r="I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2181.6799999999998</v>
      </c>
      <c r="J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2152.1</v>
      </c>
      <c r="K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2170.81</v>
      </c>
      <c r="L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2145.21</v>
      </c>
      <c r="M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2104.33</v>
      </c>
      <c r="N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2119.29</v>
      </c>
      <c r="O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2129.7600000000002</v>
      </c>
      <c r="P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2176.94</v>
      </c>
      <c r="Q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2177.42</v>
      </c>
      <c r="R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2107.4699999999998</v>
      </c>
      <c r="S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2131.14</v>
      </c>
      <c r="T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2131.81</v>
      </c>
      <c r="U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2133.13</v>
      </c>
      <c r="V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2119.1799999999998</v>
      </c>
      <c r="W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2120.34</v>
      </c>
      <c r="X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2238.2399999999998</v>
      </c>
      <c r="Y290" s="116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2139.39</v>
      </c>
    </row>
    <row r="291" spans="1:27" x14ac:dyDescent="0.2">
      <c r="A291" s="88">
        <f t="shared" si="7"/>
        <v>41999</v>
      </c>
      <c r="B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2090.29</v>
      </c>
      <c r="C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2123.3199999999997</v>
      </c>
      <c r="D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2138.0500000000002</v>
      </c>
      <c r="E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2141.21</v>
      </c>
      <c r="F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2144.69</v>
      </c>
      <c r="G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2138.6999999999998</v>
      </c>
      <c r="H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2096.1999999999998</v>
      </c>
      <c r="I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2184.54</v>
      </c>
      <c r="J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2114.1799999999998</v>
      </c>
      <c r="K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2107.63</v>
      </c>
      <c r="L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2107.58</v>
      </c>
      <c r="M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2104.88</v>
      </c>
      <c r="N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2108.62</v>
      </c>
      <c r="O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2103.62</v>
      </c>
      <c r="P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2132.17</v>
      </c>
      <c r="Q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2121.33</v>
      </c>
      <c r="R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2100.04</v>
      </c>
      <c r="S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2133.04</v>
      </c>
      <c r="T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2133.46</v>
      </c>
      <c r="U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2134.58</v>
      </c>
      <c r="V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2120.67</v>
      </c>
      <c r="W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2120.91</v>
      </c>
      <c r="X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2249.35</v>
      </c>
      <c r="Y291" s="116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2145.3199999999997</v>
      </c>
    </row>
    <row r="292" spans="1:27" x14ac:dyDescent="0.2">
      <c r="A292" s="88">
        <f t="shared" si="7"/>
        <v>42000</v>
      </c>
      <c r="B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2093.69</v>
      </c>
      <c r="C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2123.5699999999997</v>
      </c>
      <c r="D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2145.81</v>
      </c>
      <c r="E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2149.02</v>
      </c>
      <c r="F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2145.96</v>
      </c>
      <c r="G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2129.96</v>
      </c>
      <c r="H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2115.0500000000002</v>
      </c>
      <c r="I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2107.7399999999998</v>
      </c>
      <c r="J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2179.35</v>
      </c>
      <c r="K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2123.2200000000003</v>
      </c>
      <c r="L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2123.17</v>
      </c>
      <c r="M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2129.08</v>
      </c>
      <c r="N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2128.89</v>
      </c>
      <c r="O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2128.98</v>
      </c>
      <c r="P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2147.9299999999998</v>
      </c>
      <c r="Q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2148.33</v>
      </c>
      <c r="R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2096.9299999999998</v>
      </c>
      <c r="S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2148.6</v>
      </c>
      <c r="T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2138.67</v>
      </c>
      <c r="U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2141.5500000000002</v>
      </c>
      <c r="V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2124.5100000000002</v>
      </c>
      <c r="W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2125.2199999999998</v>
      </c>
      <c r="X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2244.15</v>
      </c>
      <c r="Y292" s="116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2145.1099999999997</v>
      </c>
    </row>
    <row r="293" spans="1:27" x14ac:dyDescent="0.2">
      <c r="A293" s="88">
        <f t="shared" si="7"/>
        <v>42001</v>
      </c>
      <c r="B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2091.41</v>
      </c>
      <c r="C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2126.48</v>
      </c>
      <c r="D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2152.35</v>
      </c>
      <c r="E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2155.65</v>
      </c>
      <c r="F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2152.52</v>
      </c>
      <c r="G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2136.17</v>
      </c>
      <c r="H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2114.63</v>
      </c>
      <c r="I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2091.4699999999998</v>
      </c>
      <c r="J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2126.7600000000002</v>
      </c>
      <c r="K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2127.89</v>
      </c>
      <c r="L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2122.14</v>
      </c>
      <c r="M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2128</v>
      </c>
      <c r="N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2146.56</v>
      </c>
      <c r="O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2159.67</v>
      </c>
      <c r="P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2169.7799999999997</v>
      </c>
      <c r="Q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2147.1799999999998</v>
      </c>
      <c r="R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2095.71</v>
      </c>
      <c r="S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2125.7600000000002</v>
      </c>
      <c r="T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2126.2399999999998</v>
      </c>
      <c r="U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2118.62</v>
      </c>
      <c r="V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2124.9699999999998</v>
      </c>
      <c r="W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2125.7799999999997</v>
      </c>
      <c r="X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2198.0299999999997</v>
      </c>
      <c r="Y293" s="116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2133.2199999999998</v>
      </c>
    </row>
    <row r="294" spans="1:27" x14ac:dyDescent="0.2">
      <c r="A294" s="88">
        <f t="shared" si="7"/>
        <v>42002</v>
      </c>
      <c r="B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2090.15</v>
      </c>
      <c r="C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2117.66</v>
      </c>
      <c r="D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2138.2799999999997</v>
      </c>
      <c r="E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2141.23</v>
      </c>
      <c r="F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2144.87</v>
      </c>
      <c r="G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2129.89</v>
      </c>
      <c r="H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2088.73</v>
      </c>
      <c r="I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2175.27</v>
      </c>
      <c r="J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2129.71</v>
      </c>
      <c r="K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2133.1999999999998</v>
      </c>
      <c r="L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2116</v>
      </c>
      <c r="M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2090.4299999999998</v>
      </c>
      <c r="N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2094.2600000000002</v>
      </c>
      <c r="O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2091.9</v>
      </c>
      <c r="P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2123.88</v>
      </c>
      <c r="Q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2105.0500000000002</v>
      </c>
      <c r="R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2105.16</v>
      </c>
      <c r="S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2121.34</v>
      </c>
      <c r="T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2121.71</v>
      </c>
      <c r="U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2122.7600000000002</v>
      </c>
      <c r="V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2119.94</v>
      </c>
      <c r="W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2120.98</v>
      </c>
      <c r="X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2250.84</v>
      </c>
      <c r="Y294" s="116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2146.4</v>
      </c>
    </row>
    <row r="295" spans="1:27" x14ac:dyDescent="0.2">
      <c r="A295" s="88">
        <f t="shared" si="7"/>
        <v>42003</v>
      </c>
      <c r="B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2089.5699999999997</v>
      </c>
      <c r="C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2127</v>
      </c>
      <c r="D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2147.94</v>
      </c>
      <c r="E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2154.44</v>
      </c>
      <c r="F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2158.2600000000002</v>
      </c>
      <c r="G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2142.15</v>
      </c>
      <c r="H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2096.5699999999997</v>
      </c>
      <c r="I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2188.1</v>
      </c>
      <c r="J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2140.7200000000003</v>
      </c>
      <c r="K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2145.5100000000002</v>
      </c>
      <c r="L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2127.44</v>
      </c>
      <c r="M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2094.58</v>
      </c>
      <c r="N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2111.52</v>
      </c>
      <c r="O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2108.7799999999997</v>
      </c>
      <c r="P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2166.5700000000002</v>
      </c>
      <c r="Q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2132.98</v>
      </c>
      <c r="R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2096.37</v>
      </c>
      <c r="S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2130.21</v>
      </c>
      <c r="T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2129.92</v>
      </c>
      <c r="U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2130.96</v>
      </c>
      <c r="V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2120.16</v>
      </c>
      <c r="W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2120.79</v>
      </c>
      <c r="X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2250.64</v>
      </c>
      <c r="Y295" s="116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2145.88</v>
      </c>
    </row>
    <row r="296" spans="1:27" x14ac:dyDescent="0.2">
      <c r="A296" s="88">
        <f t="shared" si="7"/>
        <v>42004</v>
      </c>
      <c r="B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2089.37</v>
      </c>
      <c r="C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2126.8199999999997</v>
      </c>
      <c r="D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2147.88</v>
      </c>
      <c r="E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2154.17</v>
      </c>
      <c r="F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2157.89</v>
      </c>
      <c r="G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2142.11</v>
      </c>
      <c r="H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2096.19</v>
      </c>
      <c r="I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2187.1999999999998</v>
      </c>
      <c r="J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2140.14</v>
      </c>
      <c r="K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2143.35</v>
      </c>
      <c r="L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2125.6</v>
      </c>
      <c r="M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2093.3000000000002</v>
      </c>
      <c r="N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2110.34</v>
      </c>
      <c r="O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2108.86</v>
      </c>
      <c r="P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2166.77</v>
      </c>
      <c r="Q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2133.2399999999998</v>
      </c>
      <c r="R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2096.2799999999997</v>
      </c>
      <c r="S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2179.9899999999998</v>
      </c>
      <c r="T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2195.0299999999997</v>
      </c>
      <c r="U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2187.6999999999998</v>
      </c>
      <c r="V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2226.16</v>
      </c>
      <c r="W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2190.39</v>
      </c>
      <c r="X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2346.4699999999998</v>
      </c>
      <c r="Y296" s="116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2248.6</v>
      </c>
    </row>
    <row r="298" spans="1:27" s="99" customFormat="1" ht="19.5" customHeight="1" x14ac:dyDescent="0.25">
      <c r="A298" s="97" t="s">
        <v>154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</row>
    <row r="299" spans="1:27" x14ac:dyDescent="0.25">
      <c r="A299" s="96" t="s">
        <v>156</v>
      </c>
      <c r="B299" s="87"/>
      <c r="C299" s="87"/>
      <c r="D299" s="87"/>
    </row>
    <row r="300" spans="1:27" ht="12.75" x14ac:dyDescent="0.2">
      <c r="A300" s="165" t="s">
        <v>49</v>
      </c>
      <c r="B300" s="168" t="s">
        <v>128</v>
      </c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70"/>
    </row>
    <row r="301" spans="1:27" ht="12.75" x14ac:dyDescent="0.2">
      <c r="A301" s="166"/>
      <c r="B301" s="171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3"/>
    </row>
    <row r="302" spans="1:27" ht="12.75" customHeight="1" x14ac:dyDescent="0.2">
      <c r="A302" s="166"/>
      <c r="B302" s="174" t="s">
        <v>129</v>
      </c>
      <c r="C302" s="163" t="s">
        <v>130</v>
      </c>
      <c r="D302" s="163" t="s">
        <v>131</v>
      </c>
      <c r="E302" s="163" t="s">
        <v>132</v>
      </c>
      <c r="F302" s="163" t="s">
        <v>133</v>
      </c>
      <c r="G302" s="163" t="s">
        <v>134</v>
      </c>
      <c r="H302" s="163" t="s">
        <v>135</v>
      </c>
      <c r="I302" s="163" t="s">
        <v>136</v>
      </c>
      <c r="J302" s="163" t="s">
        <v>137</v>
      </c>
      <c r="K302" s="163" t="s">
        <v>138</v>
      </c>
      <c r="L302" s="163" t="s">
        <v>139</v>
      </c>
      <c r="M302" s="163" t="s">
        <v>140</v>
      </c>
      <c r="N302" s="176" t="s">
        <v>141</v>
      </c>
      <c r="O302" s="163" t="s">
        <v>142</v>
      </c>
      <c r="P302" s="163" t="s">
        <v>143</v>
      </c>
      <c r="Q302" s="163" t="s">
        <v>144</v>
      </c>
      <c r="R302" s="163" t="s">
        <v>145</v>
      </c>
      <c r="S302" s="163" t="s">
        <v>146</v>
      </c>
      <c r="T302" s="163" t="s">
        <v>147</v>
      </c>
      <c r="U302" s="163" t="s">
        <v>148</v>
      </c>
      <c r="V302" s="163" t="s">
        <v>149</v>
      </c>
      <c r="W302" s="163" t="s">
        <v>150</v>
      </c>
      <c r="X302" s="163" t="s">
        <v>151</v>
      </c>
      <c r="Y302" s="163" t="s">
        <v>152</v>
      </c>
    </row>
    <row r="303" spans="1:27" ht="11.25" customHeight="1" x14ac:dyDescent="0.2">
      <c r="A303" s="167"/>
      <c r="B303" s="175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77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</row>
    <row r="304" spans="1:27" ht="15.75" customHeight="1" x14ac:dyDescent="0.2">
      <c r="A304" s="88">
        <f>A266</f>
        <v>41974</v>
      </c>
      <c r="B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1633.65</v>
      </c>
      <c r="C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1634.81</v>
      </c>
      <c r="D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1615.7799999999997</v>
      </c>
      <c r="E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1619.03</v>
      </c>
      <c r="F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1622.15</v>
      </c>
      <c r="G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1615.57</v>
      </c>
      <c r="H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1632.31</v>
      </c>
      <c r="I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1669.87</v>
      </c>
      <c r="J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1615.48</v>
      </c>
      <c r="K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1646.87</v>
      </c>
      <c r="L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1667.1100000000001</v>
      </c>
      <c r="M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1741.79</v>
      </c>
      <c r="N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1712.4299999999998</v>
      </c>
      <c r="O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1705.5099999999998</v>
      </c>
      <c r="P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1664.1499999999999</v>
      </c>
      <c r="Q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1661.79</v>
      </c>
      <c r="R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1682.6399999999999</v>
      </c>
      <c r="S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1819.3799999999999</v>
      </c>
      <c r="T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1829.27</v>
      </c>
      <c r="U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1785.94</v>
      </c>
      <c r="V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1845.2199999999998</v>
      </c>
      <c r="W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1775.65</v>
      </c>
      <c r="X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2005.54</v>
      </c>
      <c r="Y304" s="116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1779.33</v>
      </c>
      <c r="AA304" s="89"/>
    </row>
    <row r="305" spans="1:25" x14ac:dyDescent="0.2">
      <c r="A305" s="88">
        <f>A304+1</f>
        <v>41975</v>
      </c>
      <c r="B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1631</v>
      </c>
      <c r="C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1631.23</v>
      </c>
      <c r="D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1616.33</v>
      </c>
      <c r="E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1619.19</v>
      </c>
      <c r="F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1622.6399999999999</v>
      </c>
      <c r="G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1615.1599999999999</v>
      </c>
      <c r="H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1630.8899999999999</v>
      </c>
      <c r="I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1670.6999999999998</v>
      </c>
      <c r="J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1616.29</v>
      </c>
      <c r="K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1644.0099999999998</v>
      </c>
      <c r="L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1657.77</v>
      </c>
      <c r="M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1725.7399999999998</v>
      </c>
      <c r="N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1688.28</v>
      </c>
      <c r="O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1686.65</v>
      </c>
      <c r="P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1650.21</v>
      </c>
      <c r="Q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1647.79</v>
      </c>
      <c r="R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1698.13</v>
      </c>
      <c r="S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1809.44</v>
      </c>
      <c r="T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1805.4099999999999</v>
      </c>
      <c r="U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1766.35</v>
      </c>
      <c r="V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1808.1599999999999</v>
      </c>
      <c r="W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1757.54</v>
      </c>
      <c r="X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1883.46</v>
      </c>
      <c r="Y305" s="116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1785.88</v>
      </c>
    </row>
    <row r="306" spans="1:25" x14ac:dyDescent="0.2">
      <c r="A306" s="88">
        <f t="shared" ref="A306:A334" si="8">A305+1</f>
        <v>41976</v>
      </c>
      <c r="B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1619.61</v>
      </c>
      <c r="C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1651.4199999999998</v>
      </c>
      <c r="D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1651.4299999999998</v>
      </c>
      <c r="E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1651.35</v>
      </c>
      <c r="F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1651.6399999999999</v>
      </c>
      <c r="G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1652.32</v>
      </c>
      <c r="H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1643.2799999999997</v>
      </c>
      <c r="I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1736.86</v>
      </c>
      <c r="J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1668.59</v>
      </c>
      <c r="K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1652.99</v>
      </c>
      <c r="L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1616.06</v>
      </c>
      <c r="M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1709.5499999999997</v>
      </c>
      <c r="N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1662.42</v>
      </c>
      <c r="O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1670.1</v>
      </c>
      <c r="P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1613.21</v>
      </c>
      <c r="Q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1629.9099999999999</v>
      </c>
      <c r="R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1708.27</v>
      </c>
      <c r="S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1816.0099999999998</v>
      </c>
      <c r="T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1792.5299999999997</v>
      </c>
      <c r="U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1745.56</v>
      </c>
      <c r="V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1781.17</v>
      </c>
      <c r="W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1728.87</v>
      </c>
      <c r="X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1901.6499999999999</v>
      </c>
      <c r="Y306" s="116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1779.37</v>
      </c>
    </row>
    <row r="307" spans="1:25" x14ac:dyDescent="0.2">
      <c r="A307" s="88">
        <f t="shared" si="8"/>
        <v>41977</v>
      </c>
      <c r="B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1639.6599999999999</v>
      </c>
      <c r="C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1631.86</v>
      </c>
      <c r="D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1651.6399999999999</v>
      </c>
      <c r="E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1651.6</v>
      </c>
      <c r="F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1651.83</v>
      </c>
      <c r="G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1633.15</v>
      </c>
      <c r="H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1612.75</v>
      </c>
      <c r="I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1718.73</v>
      </c>
      <c r="J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1671.6699999999998</v>
      </c>
      <c r="K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1642.83</v>
      </c>
      <c r="L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1618.07</v>
      </c>
      <c r="M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1670.53</v>
      </c>
      <c r="N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1650.79</v>
      </c>
      <c r="O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1612.78</v>
      </c>
      <c r="P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1651.83</v>
      </c>
      <c r="Q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1646.8400000000001</v>
      </c>
      <c r="R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1637.04</v>
      </c>
      <c r="S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1800.92</v>
      </c>
      <c r="T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1792.4199999999998</v>
      </c>
      <c r="U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1768.31</v>
      </c>
      <c r="V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1802.98</v>
      </c>
      <c r="W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1741.4699999999998</v>
      </c>
      <c r="X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1907.81</v>
      </c>
      <c r="Y307" s="116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1816.9099999999999</v>
      </c>
    </row>
    <row r="308" spans="1:25" x14ac:dyDescent="0.2">
      <c r="A308" s="88">
        <f t="shared" si="8"/>
        <v>41978</v>
      </c>
      <c r="B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1637.38</v>
      </c>
      <c r="C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1632.92</v>
      </c>
      <c r="D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1652.4899999999998</v>
      </c>
      <c r="E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1652.54</v>
      </c>
      <c r="F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1652.7999999999997</v>
      </c>
      <c r="G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1653.79</v>
      </c>
      <c r="H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1613.4099999999999</v>
      </c>
      <c r="I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1718.94</v>
      </c>
      <c r="J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1653.48</v>
      </c>
      <c r="K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1625.11</v>
      </c>
      <c r="L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1641.9899999999998</v>
      </c>
      <c r="M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1708.04</v>
      </c>
      <c r="N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1703.35</v>
      </c>
      <c r="O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1709.02</v>
      </c>
      <c r="P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1615.79</v>
      </c>
      <c r="Q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1613.75</v>
      </c>
      <c r="R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1663.28</v>
      </c>
      <c r="S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1767.74</v>
      </c>
      <c r="T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1790.28</v>
      </c>
      <c r="U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1776.71</v>
      </c>
      <c r="V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1797.94</v>
      </c>
      <c r="W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1751.01</v>
      </c>
      <c r="X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1921.37</v>
      </c>
      <c r="Y308" s="116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1816.7999999999997</v>
      </c>
    </row>
    <row r="309" spans="1:25" x14ac:dyDescent="0.2">
      <c r="A309" s="88">
        <f t="shared" si="8"/>
        <v>41979</v>
      </c>
      <c r="B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1646.58</v>
      </c>
      <c r="C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1633</v>
      </c>
      <c r="D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1638.35</v>
      </c>
      <c r="E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1620.1100000000001</v>
      </c>
      <c r="F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1613.7399999999998</v>
      </c>
      <c r="G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1623.82</v>
      </c>
      <c r="H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1632.9499999999998</v>
      </c>
      <c r="I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1633.75</v>
      </c>
      <c r="J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1712.4699999999998</v>
      </c>
      <c r="K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1618.0099999999998</v>
      </c>
      <c r="L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1645.9499999999998</v>
      </c>
      <c r="M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1647.48</v>
      </c>
      <c r="N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1633.53</v>
      </c>
      <c r="O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1627.8899999999999</v>
      </c>
      <c r="P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1640.15</v>
      </c>
      <c r="Q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1644.8899999999999</v>
      </c>
      <c r="R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1685.21</v>
      </c>
      <c r="S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1782.12</v>
      </c>
      <c r="T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1784.67</v>
      </c>
      <c r="U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1764.9699999999998</v>
      </c>
      <c r="V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1715.9899999999998</v>
      </c>
      <c r="W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1669.6299999999999</v>
      </c>
      <c r="X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1861.8</v>
      </c>
      <c r="Y309" s="116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1747.08</v>
      </c>
    </row>
    <row r="310" spans="1:25" x14ac:dyDescent="0.2">
      <c r="A310" s="88">
        <f t="shared" si="8"/>
        <v>41980</v>
      </c>
      <c r="B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1644.29</v>
      </c>
      <c r="C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1628.81</v>
      </c>
      <c r="D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1618.96</v>
      </c>
      <c r="E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1613.1799999999998</v>
      </c>
      <c r="F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1624.6399999999999</v>
      </c>
      <c r="G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1616.58</v>
      </c>
      <c r="H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1623.62</v>
      </c>
      <c r="I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1628.8</v>
      </c>
      <c r="J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1702.88</v>
      </c>
      <c r="K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1634.35</v>
      </c>
      <c r="L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1642.7399999999998</v>
      </c>
      <c r="M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1643.31</v>
      </c>
      <c r="N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1631.34</v>
      </c>
      <c r="O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1625.1799999999998</v>
      </c>
      <c r="P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1638.37</v>
      </c>
      <c r="Q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1643.19</v>
      </c>
      <c r="R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1628.46</v>
      </c>
      <c r="S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1772.09</v>
      </c>
      <c r="T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1777.5299999999997</v>
      </c>
      <c r="U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1761.8899999999999</v>
      </c>
      <c r="V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1715.56</v>
      </c>
      <c r="W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1669.3899999999999</v>
      </c>
      <c r="X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1862.26</v>
      </c>
      <c r="Y310" s="116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1748.28</v>
      </c>
    </row>
    <row r="311" spans="1:25" x14ac:dyDescent="0.2">
      <c r="A311" s="88">
        <f t="shared" si="8"/>
        <v>41981</v>
      </c>
      <c r="B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1639.3899999999999</v>
      </c>
      <c r="C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1633.69</v>
      </c>
      <c r="D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1627.4</v>
      </c>
      <c r="E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1627.1799999999998</v>
      </c>
      <c r="F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1620.65</v>
      </c>
      <c r="G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1613.05</v>
      </c>
      <c r="H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1627.4299999999998</v>
      </c>
      <c r="I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1635.06</v>
      </c>
      <c r="J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1624.62</v>
      </c>
      <c r="K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1650.8199999999997</v>
      </c>
      <c r="L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1645.69</v>
      </c>
      <c r="M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1699.52</v>
      </c>
      <c r="N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1689.21</v>
      </c>
      <c r="O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1719.44</v>
      </c>
      <c r="P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1654.44</v>
      </c>
      <c r="Q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1646.1100000000001</v>
      </c>
      <c r="R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1635.53</v>
      </c>
      <c r="S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1839.4499999999998</v>
      </c>
      <c r="T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1784.23</v>
      </c>
      <c r="U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1758.7399999999998</v>
      </c>
      <c r="V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1798.9699999999998</v>
      </c>
      <c r="W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1759.34</v>
      </c>
      <c r="X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1902.34</v>
      </c>
      <c r="Y311" s="116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1809.7199999999998</v>
      </c>
    </row>
    <row r="312" spans="1:25" x14ac:dyDescent="0.2">
      <c r="A312" s="88">
        <f t="shared" si="8"/>
        <v>41982</v>
      </c>
      <c r="B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1638.85</v>
      </c>
      <c r="C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1634.09</v>
      </c>
      <c r="D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1627.35</v>
      </c>
      <c r="E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1625.79</v>
      </c>
      <c r="F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1618.69</v>
      </c>
      <c r="G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1614.34</v>
      </c>
      <c r="H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1628.42</v>
      </c>
      <c r="I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1652.46</v>
      </c>
      <c r="J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1635.3400000000001</v>
      </c>
      <c r="K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1630.1999999999998</v>
      </c>
      <c r="L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1629.82</v>
      </c>
      <c r="M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1652.0099999999998</v>
      </c>
      <c r="N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1652.7799999999997</v>
      </c>
      <c r="O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1653.6100000000001</v>
      </c>
      <c r="P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1620.17</v>
      </c>
      <c r="Q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1612.04</v>
      </c>
      <c r="R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1636.59</v>
      </c>
      <c r="S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1766.02</v>
      </c>
      <c r="T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1774.1999999999998</v>
      </c>
      <c r="U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1751.04</v>
      </c>
      <c r="V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1777.42</v>
      </c>
      <c r="W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1739.04</v>
      </c>
      <c r="X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1900.78</v>
      </c>
      <c r="Y312" s="116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1807.6399999999999</v>
      </c>
    </row>
    <row r="313" spans="1:25" x14ac:dyDescent="0.2">
      <c r="A313" s="88">
        <f t="shared" si="8"/>
        <v>41983</v>
      </c>
      <c r="B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1641.3600000000001</v>
      </c>
      <c r="C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1634.78</v>
      </c>
      <c r="D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1618.29</v>
      </c>
      <c r="E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1627.84</v>
      </c>
      <c r="F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1621.8</v>
      </c>
      <c r="G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1616.02</v>
      </c>
      <c r="H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1630.1299999999999</v>
      </c>
      <c r="I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1675.88</v>
      </c>
      <c r="J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1628.37</v>
      </c>
      <c r="K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1626.1999999999998</v>
      </c>
      <c r="L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1622.17</v>
      </c>
      <c r="M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1649.27</v>
      </c>
      <c r="N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1624.9099999999999</v>
      </c>
      <c r="O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1613.59</v>
      </c>
      <c r="P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1647.12</v>
      </c>
      <c r="Q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1641.4499999999998</v>
      </c>
      <c r="R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1627.81</v>
      </c>
      <c r="S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1718.08</v>
      </c>
      <c r="T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1728.2599999999998</v>
      </c>
      <c r="U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1712</v>
      </c>
      <c r="V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1744.76</v>
      </c>
      <c r="W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1684.71</v>
      </c>
      <c r="X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1873.34</v>
      </c>
      <c r="Y313" s="116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1769.07</v>
      </c>
    </row>
    <row r="314" spans="1:25" x14ac:dyDescent="0.2">
      <c r="A314" s="88">
        <f t="shared" si="8"/>
        <v>41984</v>
      </c>
      <c r="B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1636.15</v>
      </c>
      <c r="C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1630.62</v>
      </c>
      <c r="D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1618.1599999999999</v>
      </c>
      <c r="E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1627.62</v>
      </c>
      <c r="F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1621.7199999999998</v>
      </c>
      <c r="G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1615.7199999999998</v>
      </c>
      <c r="H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1630.7399999999998</v>
      </c>
      <c r="I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1675.56</v>
      </c>
      <c r="J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1627.9699999999998</v>
      </c>
      <c r="K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1625.78</v>
      </c>
      <c r="L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1622.7599999999998</v>
      </c>
      <c r="M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1649.1399999999999</v>
      </c>
      <c r="N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1625.9499999999998</v>
      </c>
      <c r="O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1614.6</v>
      </c>
      <c r="P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1646.7799999999997</v>
      </c>
      <c r="Q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1641.49</v>
      </c>
      <c r="R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1627.5099999999998</v>
      </c>
      <c r="S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1719.67</v>
      </c>
      <c r="T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1729.99</v>
      </c>
      <c r="U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1711.6799999999998</v>
      </c>
      <c r="V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1744.67</v>
      </c>
      <c r="W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1685.6</v>
      </c>
      <c r="X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1864.55</v>
      </c>
      <c r="Y314" s="116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1761.1399999999999</v>
      </c>
    </row>
    <row r="315" spans="1:25" x14ac:dyDescent="0.2">
      <c r="A315" s="88">
        <f t="shared" si="8"/>
        <v>41985</v>
      </c>
      <c r="B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1634.46</v>
      </c>
      <c r="C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1612.06</v>
      </c>
      <c r="D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1624.4899999999998</v>
      </c>
      <c r="E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1624.3899999999999</v>
      </c>
      <c r="F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1620.4299999999998</v>
      </c>
      <c r="G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1624.9099999999999</v>
      </c>
      <c r="H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1628.1599999999999</v>
      </c>
      <c r="I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1676.1399999999999</v>
      </c>
      <c r="J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1628.57</v>
      </c>
      <c r="K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1626.2399999999998</v>
      </c>
      <c r="L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1617.48</v>
      </c>
      <c r="M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1647.2199999999998</v>
      </c>
      <c r="N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1612.06</v>
      </c>
      <c r="O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1630.85</v>
      </c>
      <c r="P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1641.49</v>
      </c>
      <c r="Q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1642.56</v>
      </c>
      <c r="R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1625.3799999999999</v>
      </c>
      <c r="S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1677.34</v>
      </c>
      <c r="T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1678.56</v>
      </c>
      <c r="U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1654.9299999999998</v>
      </c>
      <c r="V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1722.05</v>
      </c>
      <c r="W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1675.07</v>
      </c>
      <c r="X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1871.79</v>
      </c>
      <c r="Y315" s="116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1744.73</v>
      </c>
    </row>
    <row r="316" spans="1:25" x14ac:dyDescent="0.2">
      <c r="A316" s="88">
        <f t="shared" si="8"/>
        <v>41986</v>
      </c>
      <c r="B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1618.0099999999998</v>
      </c>
      <c r="C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1617.26</v>
      </c>
      <c r="D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1615.59</v>
      </c>
      <c r="E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1616.0099999999998</v>
      </c>
      <c r="F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1616.27</v>
      </c>
      <c r="G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1616.8</v>
      </c>
      <c r="H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1617.9899999999998</v>
      </c>
      <c r="I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1644.31</v>
      </c>
      <c r="J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1642.08</v>
      </c>
      <c r="K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1643.37</v>
      </c>
      <c r="L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1649.76</v>
      </c>
      <c r="M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1667.0299999999997</v>
      </c>
      <c r="N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1666.69</v>
      </c>
      <c r="O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1666.61</v>
      </c>
      <c r="P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1667.1100000000001</v>
      </c>
      <c r="Q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1667.77</v>
      </c>
      <c r="R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1671.83</v>
      </c>
      <c r="S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1706.37</v>
      </c>
      <c r="T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1741.58</v>
      </c>
      <c r="U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1719.1799999999998</v>
      </c>
      <c r="V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1700.62</v>
      </c>
      <c r="W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1655.4699999999998</v>
      </c>
      <c r="X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1815.83</v>
      </c>
      <c r="Y316" s="116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1675.27</v>
      </c>
    </row>
    <row r="317" spans="1:25" x14ac:dyDescent="0.2">
      <c r="A317" s="88">
        <f t="shared" si="8"/>
        <v>41987</v>
      </c>
      <c r="B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1617.6299999999999</v>
      </c>
      <c r="C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1615.6299999999999</v>
      </c>
      <c r="D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1615.6799999999998</v>
      </c>
      <c r="E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1615.77</v>
      </c>
      <c r="F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1615.9499999999998</v>
      </c>
      <c r="G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1616.7399999999998</v>
      </c>
      <c r="H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1617.4699999999998</v>
      </c>
      <c r="I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1633.1599999999999</v>
      </c>
      <c r="J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1631.4</v>
      </c>
      <c r="K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1649.8</v>
      </c>
      <c r="L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1649.69</v>
      </c>
      <c r="M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1666.84</v>
      </c>
      <c r="N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1666.75</v>
      </c>
      <c r="O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1666.69</v>
      </c>
      <c r="P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1666.9699999999998</v>
      </c>
      <c r="Q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1667.92</v>
      </c>
      <c r="R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1672.15</v>
      </c>
      <c r="S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1647.82</v>
      </c>
      <c r="T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1706.81</v>
      </c>
      <c r="U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1688.9499999999998</v>
      </c>
      <c r="V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1689.9199999999998</v>
      </c>
      <c r="W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1652.11</v>
      </c>
      <c r="X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1815.32</v>
      </c>
      <c r="Y317" s="116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1675.6799999999998</v>
      </c>
    </row>
    <row r="318" spans="1:25" x14ac:dyDescent="0.2">
      <c r="A318" s="88">
        <f t="shared" si="8"/>
        <v>41988</v>
      </c>
      <c r="B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1613.1999999999998</v>
      </c>
      <c r="C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1617.58</v>
      </c>
      <c r="D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1617.3899999999999</v>
      </c>
      <c r="E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1617.58</v>
      </c>
      <c r="F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1617.6799999999998</v>
      </c>
      <c r="G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1618.27</v>
      </c>
      <c r="H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1619.3</v>
      </c>
      <c r="I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1674.4099999999999</v>
      </c>
      <c r="J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1627.3899999999999</v>
      </c>
      <c r="K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1625.61</v>
      </c>
      <c r="L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1616.54</v>
      </c>
      <c r="M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1622.28</v>
      </c>
      <c r="N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1627.7599999999998</v>
      </c>
      <c r="O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1627.61</v>
      </c>
      <c r="P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1685.1499999999999</v>
      </c>
      <c r="Q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1686.26</v>
      </c>
      <c r="R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1690.3</v>
      </c>
      <c r="S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1695.08</v>
      </c>
      <c r="T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1694.44</v>
      </c>
      <c r="U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1664.59</v>
      </c>
      <c r="V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1646.25</v>
      </c>
      <c r="W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1631.8899999999999</v>
      </c>
      <c r="X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1831.0499999999997</v>
      </c>
      <c r="Y318" s="116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1696.61</v>
      </c>
    </row>
    <row r="319" spans="1:25" x14ac:dyDescent="0.2">
      <c r="A319" s="88">
        <f t="shared" si="8"/>
        <v>41989</v>
      </c>
      <c r="B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1623.6799999999998</v>
      </c>
      <c r="C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1628.1499999999999</v>
      </c>
      <c r="D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1664.33</v>
      </c>
      <c r="E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1657.54</v>
      </c>
      <c r="F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1654.34</v>
      </c>
      <c r="G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1644.6699999999998</v>
      </c>
      <c r="H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1625.88</v>
      </c>
      <c r="I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1697.19</v>
      </c>
      <c r="J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1656.4</v>
      </c>
      <c r="K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1625.4699999999998</v>
      </c>
      <c r="L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1616.3899999999999</v>
      </c>
      <c r="M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1633.9299999999998</v>
      </c>
      <c r="N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1627.02</v>
      </c>
      <c r="O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1627.33</v>
      </c>
      <c r="P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1666.2999999999997</v>
      </c>
      <c r="Q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1628.98</v>
      </c>
      <c r="R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1640.85</v>
      </c>
      <c r="S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1658.69</v>
      </c>
      <c r="T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1658.61</v>
      </c>
      <c r="U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1658.9899999999998</v>
      </c>
      <c r="V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1650.13</v>
      </c>
      <c r="W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1644.92</v>
      </c>
      <c r="X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1824.88</v>
      </c>
      <c r="Y319" s="116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1700.6499999999999</v>
      </c>
    </row>
    <row r="320" spans="1:25" x14ac:dyDescent="0.2">
      <c r="A320" s="88">
        <f t="shared" si="8"/>
        <v>41990</v>
      </c>
      <c r="B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1617.4699999999998</v>
      </c>
      <c r="C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1643.12</v>
      </c>
      <c r="D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1663.4099999999999</v>
      </c>
      <c r="E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1663.58</v>
      </c>
      <c r="F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1667.35</v>
      </c>
      <c r="G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1657.23</v>
      </c>
      <c r="H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1610.73</v>
      </c>
      <c r="I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1708</v>
      </c>
      <c r="J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1665.85</v>
      </c>
      <c r="K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1660.65</v>
      </c>
      <c r="L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1641.1</v>
      </c>
      <c r="M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1619.55</v>
      </c>
      <c r="N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1622.58</v>
      </c>
      <c r="O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1627.98</v>
      </c>
      <c r="P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1667.0699999999997</v>
      </c>
      <c r="Q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1629.46</v>
      </c>
      <c r="R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1639.61</v>
      </c>
      <c r="S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1647.8899999999999</v>
      </c>
      <c r="T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1648.6</v>
      </c>
      <c r="U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1649.48</v>
      </c>
      <c r="V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1650.99</v>
      </c>
      <c r="W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1646.19</v>
      </c>
      <c r="X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1800.35</v>
      </c>
      <c r="Y320" s="116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1665.0099999999998</v>
      </c>
    </row>
    <row r="321" spans="1:25" x14ac:dyDescent="0.2">
      <c r="A321" s="88">
        <f t="shared" si="8"/>
        <v>41991</v>
      </c>
      <c r="B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1618.9899999999998</v>
      </c>
      <c r="C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1643.1599999999999</v>
      </c>
      <c r="D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1663.62</v>
      </c>
      <c r="E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1663.5499999999997</v>
      </c>
      <c r="F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1667.19</v>
      </c>
      <c r="G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1656.97</v>
      </c>
      <c r="H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1610.61</v>
      </c>
      <c r="I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1708.2799999999997</v>
      </c>
      <c r="J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1681.6999999999998</v>
      </c>
      <c r="K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1687.6299999999999</v>
      </c>
      <c r="L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1683.71</v>
      </c>
      <c r="M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1641.79</v>
      </c>
      <c r="N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1656.62</v>
      </c>
      <c r="O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1665.79</v>
      </c>
      <c r="P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1725.71</v>
      </c>
      <c r="Q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1685.2799999999997</v>
      </c>
      <c r="R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1632.38</v>
      </c>
      <c r="S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1651.8</v>
      </c>
      <c r="T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1655.03</v>
      </c>
      <c r="U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1655.75</v>
      </c>
      <c r="V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1652.59</v>
      </c>
      <c r="W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1647.4699999999998</v>
      </c>
      <c r="X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1788.78</v>
      </c>
      <c r="Y321" s="116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1671.6999999999998</v>
      </c>
    </row>
    <row r="322" spans="1:25" x14ac:dyDescent="0.2">
      <c r="A322" s="88">
        <f t="shared" si="8"/>
        <v>41992</v>
      </c>
      <c r="B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1619.4699999999998</v>
      </c>
      <c r="C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1642.9099999999999</v>
      </c>
      <c r="D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1663.29</v>
      </c>
      <c r="E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1663.23</v>
      </c>
      <c r="F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1666.63</v>
      </c>
      <c r="G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1656.6</v>
      </c>
      <c r="H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1610.81</v>
      </c>
      <c r="I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1708.05</v>
      </c>
      <c r="J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1681.37</v>
      </c>
      <c r="K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1687.3400000000001</v>
      </c>
      <c r="L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1683</v>
      </c>
      <c r="M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1641.2799999999997</v>
      </c>
      <c r="N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1655.9099999999999</v>
      </c>
      <c r="O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1664.7599999999998</v>
      </c>
      <c r="P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1724.31</v>
      </c>
      <c r="Q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1683.7999999999997</v>
      </c>
      <c r="R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1631.6399999999999</v>
      </c>
      <c r="S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1652.5</v>
      </c>
      <c r="T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1653.1799999999998</v>
      </c>
      <c r="U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1655.1399999999999</v>
      </c>
      <c r="V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1655.27</v>
      </c>
      <c r="W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1650.55</v>
      </c>
      <c r="X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1787.7799999999997</v>
      </c>
      <c r="Y322" s="116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1671.79</v>
      </c>
    </row>
    <row r="323" spans="1:25" x14ac:dyDescent="0.2">
      <c r="A323" s="88">
        <f t="shared" si="8"/>
        <v>41993</v>
      </c>
      <c r="B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1621.07</v>
      </c>
      <c r="C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1643.52</v>
      </c>
      <c r="D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1664.71</v>
      </c>
      <c r="E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1668.3899999999999</v>
      </c>
      <c r="F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1668.44</v>
      </c>
      <c r="G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1657.9499999999998</v>
      </c>
      <c r="H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1614.7799999999997</v>
      </c>
      <c r="I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1634.37</v>
      </c>
      <c r="J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1636.19</v>
      </c>
      <c r="K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1656.6499999999999</v>
      </c>
      <c r="L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1649.6399999999999</v>
      </c>
      <c r="M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1656.48</v>
      </c>
      <c r="N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1663.07</v>
      </c>
      <c r="O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1684.9099999999999</v>
      </c>
      <c r="P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1692.86</v>
      </c>
      <c r="Q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1666.11</v>
      </c>
      <c r="R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1641.8999999999999</v>
      </c>
      <c r="S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1722.2399999999998</v>
      </c>
      <c r="T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1735.79</v>
      </c>
      <c r="U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1730.5099999999998</v>
      </c>
      <c r="V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1650.8899999999999</v>
      </c>
      <c r="W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1652.98</v>
      </c>
      <c r="X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1798.36</v>
      </c>
      <c r="Y323" s="116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1681.61</v>
      </c>
    </row>
    <row r="324" spans="1:25" x14ac:dyDescent="0.2">
      <c r="A324" s="88">
        <f t="shared" si="8"/>
        <v>41994</v>
      </c>
      <c r="B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1621.6799999999998</v>
      </c>
      <c r="C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1643.6100000000001</v>
      </c>
      <c r="D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1664.8799999999999</v>
      </c>
      <c r="E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1668.54</v>
      </c>
      <c r="F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1668.7599999999998</v>
      </c>
      <c r="G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1658.1599999999999</v>
      </c>
      <c r="H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1614.67</v>
      </c>
      <c r="I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1620.88</v>
      </c>
      <c r="J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1638.0499999999997</v>
      </c>
      <c r="K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1703.57</v>
      </c>
      <c r="L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1648.88</v>
      </c>
      <c r="M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1655.52</v>
      </c>
      <c r="N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1662.56</v>
      </c>
      <c r="O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1666.27</v>
      </c>
      <c r="P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1663.07</v>
      </c>
      <c r="Q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1643.34</v>
      </c>
      <c r="R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1641.33</v>
      </c>
      <c r="S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1722.09</v>
      </c>
      <c r="T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1734.01</v>
      </c>
      <c r="U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1731.9299999999998</v>
      </c>
      <c r="V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1651.1599999999999</v>
      </c>
      <c r="W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1652.0299999999997</v>
      </c>
      <c r="X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1798.86</v>
      </c>
      <c r="Y324" s="116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1665.15</v>
      </c>
    </row>
    <row r="325" spans="1:25" x14ac:dyDescent="0.2">
      <c r="A325" s="88">
        <f t="shared" si="8"/>
        <v>41995</v>
      </c>
      <c r="B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1617.51</v>
      </c>
      <c r="C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1643.11</v>
      </c>
      <c r="D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1662.7599999999998</v>
      </c>
      <c r="E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1662.61</v>
      </c>
      <c r="F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1666.98</v>
      </c>
      <c r="G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1656.88</v>
      </c>
      <c r="H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1610.5</v>
      </c>
      <c r="I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1708.3600000000001</v>
      </c>
      <c r="J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1682.1399999999999</v>
      </c>
      <c r="K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1688.4499999999998</v>
      </c>
      <c r="L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1674.1299999999999</v>
      </c>
      <c r="M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1622.61</v>
      </c>
      <c r="N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1636.62</v>
      </c>
      <c r="O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1647.8899999999999</v>
      </c>
      <c r="P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1702.4</v>
      </c>
      <c r="Q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1684.85</v>
      </c>
      <c r="R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1632.35</v>
      </c>
      <c r="S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1653.84</v>
      </c>
      <c r="T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1652.59</v>
      </c>
      <c r="U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1654.7799999999997</v>
      </c>
      <c r="V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1653.1999999999998</v>
      </c>
      <c r="W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1651.8</v>
      </c>
      <c r="X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1787.27</v>
      </c>
      <c r="Y325" s="116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1671.88</v>
      </c>
    </row>
    <row r="326" spans="1:25" x14ac:dyDescent="0.2">
      <c r="A326" s="88">
        <f t="shared" si="8"/>
        <v>41996</v>
      </c>
      <c r="B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1615.29</v>
      </c>
      <c r="C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1643.79</v>
      </c>
      <c r="D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1663.57</v>
      </c>
      <c r="E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1663.4899999999998</v>
      </c>
      <c r="F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1667.44</v>
      </c>
      <c r="G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1657.2599999999998</v>
      </c>
      <c r="H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1610.6999999999998</v>
      </c>
      <c r="I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1708.7999999999997</v>
      </c>
      <c r="J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1682.37</v>
      </c>
      <c r="K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1688.6</v>
      </c>
      <c r="L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1674.33</v>
      </c>
      <c r="M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1622.75</v>
      </c>
      <c r="N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1636.73</v>
      </c>
      <c r="O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1648.27</v>
      </c>
      <c r="P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1702.38</v>
      </c>
      <c r="Q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1684.9499999999998</v>
      </c>
      <c r="R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1631.54</v>
      </c>
      <c r="S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1649.8</v>
      </c>
      <c r="T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1650.8400000000001</v>
      </c>
      <c r="U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1661.1799999999998</v>
      </c>
      <c r="V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1653.85</v>
      </c>
      <c r="W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1650.29</v>
      </c>
      <c r="X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1781.19</v>
      </c>
      <c r="Y326" s="116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1667.79</v>
      </c>
    </row>
    <row r="327" spans="1:25" x14ac:dyDescent="0.2">
      <c r="A327" s="88">
        <f t="shared" si="8"/>
        <v>41997</v>
      </c>
      <c r="B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1615.6299999999999</v>
      </c>
      <c r="C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1644.1399999999999</v>
      </c>
      <c r="D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1664.2199999999998</v>
      </c>
      <c r="E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1664.27</v>
      </c>
      <c r="F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1657.3</v>
      </c>
      <c r="G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1657.3999999999999</v>
      </c>
      <c r="H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1610.73</v>
      </c>
      <c r="I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1699.1799999999998</v>
      </c>
      <c r="J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1669.9699999999998</v>
      </c>
      <c r="K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1675.1799999999998</v>
      </c>
      <c r="L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1651.62</v>
      </c>
      <c r="M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1612.27</v>
      </c>
      <c r="N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1622.92</v>
      </c>
      <c r="O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1639.75</v>
      </c>
      <c r="P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1692.2399999999998</v>
      </c>
      <c r="Q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1686.23</v>
      </c>
      <c r="R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1633.3899999999999</v>
      </c>
      <c r="S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1657.8</v>
      </c>
      <c r="T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1661.56</v>
      </c>
      <c r="U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1660.1599999999999</v>
      </c>
      <c r="V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1650.92</v>
      </c>
      <c r="W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1645.55</v>
      </c>
      <c r="X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1798.58</v>
      </c>
      <c r="Y327" s="116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1684.46</v>
      </c>
    </row>
    <row r="328" spans="1:25" x14ac:dyDescent="0.2">
      <c r="A328" s="88">
        <f t="shared" si="8"/>
        <v>41998</v>
      </c>
      <c r="B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1624.73</v>
      </c>
      <c r="C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1656.7599999999998</v>
      </c>
      <c r="D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1684.8899999999999</v>
      </c>
      <c r="E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1685.07</v>
      </c>
      <c r="F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1674.36</v>
      </c>
      <c r="G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1674.52</v>
      </c>
      <c r="H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1625.4699999999998</v>
      </c>
      <c r="I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1715.83</v>
      </c>
      <c r="J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1682.32</v>
      </c>
      <c r="K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1703.52</v>
      </c>
      <c r="L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1674.52</v>
      </c>
      <c r="M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1628.1999999999998</v>
      </c>
      <c r="N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1645.15</v>
      </c>
      <c r="O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1657</v>
      </c>
      <c r="P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1710.4699999999998</v>
      </c>
      <c r="Q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1711.01</v>
      </c>
      <c r="R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1631.7599999999998</v>
      </c>
      <c r="S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1658.58</v>
      </c>
      <c r="T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1659.34</v>
      </c>
      <c r="U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1660.82</v>
      </c>
      <c r="V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1645.03</v>
      </c>
      <c r="W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1646.34</v>
      </c>
      <c r="X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1779.92</v>
      </c>
      <c r="Y328" s="116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1667.92</v>
      </c>
    </row>
    <row r="329" spans="1:25" x14ac:dyDescent="0.2">
      <c r="A329" s="88">
        <f t="shared" si="8"/>
        <v>41999</v>
      </c>
      <c r="B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1612.29</v>
      </c>
      <c r="C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1649.71</v>
      </c>
      <c r="D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1666.4099999999999</v>
      </c>
      <c r="E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1669.98</v>
      </c>
      <c r="F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1673.9299999999998</v>
      </c>
      <c r="G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1667.1399999999999</v>
      </c>
      <c r="H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1618.98</v>
      </c>
      <c r="I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1719.0699999999997</v>
      </c>
      <c r="J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1639.3600000000001</v>
      </c>
      <c r="K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1631.9299999999998</v>
      </c>
      <c r="L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1631.8799999999999</v>
      </c>
      <c r="M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1628.83</v>
      </c>
      <c r="N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1633.06</v>
      </c>
      <c r="O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1627.3899999999999</v>
      </c>
      <c r="P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1659.74</v>
      </c>
      <c r="Q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1647.46</v>
      </c>
      <c r="R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1623.34</v>
      </c>
      <c r="S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1660.7199999999998</v>
      </c>
      <c r="T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1661.1999999999998</v>
      </c>
      <c r="U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1662.4699999999998</v>
      </c>
      <c r="V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1646.71</v>
      </c>
      <c r="W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1646.98</v>
      </c>
      <c r="X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1792.5</v>
      </c>
      <c r="Y329" s="116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1674.6399999999999</v>
      </c>
    </row>
    <row r="330" spans="1:25" x14ac:dyDescent="0.2">
      <c r="A330" s="88">
        <f t="shared" si="8"/>
        <v>42000</v>
      </c>
      <c r="B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1616.15</v>
      </c>
      <c r="C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1650</v>
      </c>
      <c r="D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1675.19</v>
      </c>
      <c r="E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1678.83</v>
      </c>
      <c r="F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1675.37</v>
      </c>
      <c r="G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1657.2399999999998</v>
      </c>
      <c r="H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1640.34</v>
      </c>
      <c r="I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1632.07</v>
      </c>
      <c r="J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1713.19</v>
      </c>
      <c r="K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1649.6</v>
      </c>
      <c r="L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1649.54</v>
      </c>
      <c r="M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1656.2399999999998</v>
      </c>
      <c r="N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1656.02</v>
      </c>
      <c r="O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1656.12</v>
      </c>
      <c r="P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1677.6</v>
      </c>
      <c r="Q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1678.05</v>
      </c>
      <c r="R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1619.82</v>
      </c>
      <c r="S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1678.36</v>
      </c>
      <c r="T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1667.1100000000001</v>
      </c>
      <c r="U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1670.37</v>
      </c>
      <c r="V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1651.06</v>
      </c>
      <c r="W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1651.86</v>
      </c>
      <c r="X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1786.6100000000001</v>
      </c>
      <c r="Y330" s="116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1674.4</v>
      </c>
    </row>
    <row r="331" spans="1:25" x14ac:dyDescent="0.2">
      <c r="A331" s="88">
        <f t="shared" si="8"/>
        <v>42001</v>
      </c>
      <c r="B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1613.56</v>
      </c>
      <c r="C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1653.3</v>
      </c>
      <c r="D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1682.6100000000001</v>
      </c>
      <c r="E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1686.34</v>
      </c>
      <c r="F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1682.79</v>
      </c>
      <c r="G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1664.27</v>
      </c>
      <c r="H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1639.87</v>
      </c>
      <c r="I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1613.6299999999999</v>
      </c>
      <c r="J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1653.6100000000001</v>
      </c>
      <c r="K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1654.8899999999999</v>
      </c>
      <c r="L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1648.38</v>
      </c>
      <c r="M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1655.02</v>
      </c>
      <c r="N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1676.04</v>
      </c>
      <c r="O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1690.8899999999999</v>
      </c>
      <c r="P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1702.35</v>
      </c>
      <c r="Q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1676.7399999999998</v>
      </c>
      <c r="R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1618.4299999999998</v>
      </c>
      <c r="S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1652.48</v>
      </c>
      <c r="T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1653.02</v>
      </c>
      <c r="U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1644.3899999999999</v>
      </c>
      <c r="V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1651.58</v>
      </c>
      <c r="W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1652.5</v>
      </c>
      <c r="X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1734.36</v>
      </c>
      <c r="Y331" s="116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1660.9299999999998</v>
      </c>
    </row>
    <row r="332" spans="1:25" x14ac:dyDescent="0.2">
      <c r="A332" s="88">
        <f t="shared" si="8"/>
        <v>42002</v>
      </c>
      <c r="B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1612.13</v>
      </c>
      <c r="C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1643.2999999999997</v>
      </c>
      <c r="D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1666.6599999999999</v>
      </c>
      <c r="E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1670</v>
      </c>
      <c r="F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1674.1299999999999</v>
      </c>
      <c r="G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1657.15</v>
      </c>
      <c r="H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1610.53</v>
      </c>
      <c r="I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1708.58</v>
      </c>
      <c r="J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1656.96</v>
      </c>
      <c r="K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1660.9099999999999</v>
      </c>
      <c r="L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1641.42</v>
      </c>
      <c r="M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1612.4499999999998</v>
      </c>
      <c r="N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1616.7799999999997</v>
      </c>
      <c r="O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1614.11</v>
      </c>
      <c r="P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1650.35</v>
      </c>
      <c r="Q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1629.01</v>
      </c>
      <c r="R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1629.1299999999999</v>
      </c>
      <c r="S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1647.4699999999998</v>
      </c>
      <c r="T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1647.8899999999999</v>
      </c>
      <c r="U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1649.08</v>
      </c>
      <c r="V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1645.8899999999999</v>
      </c>
      <c r="W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1647.06</v>
      </c>
      <c r="X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1794.1999999999998</v>
      </c>
      <c r="Y332" s="116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1675.8600000000001</v>
      </c>
    </row>
    <row r="333" spans="1:25" x14ac:dyDescent="0.2">
      <c r="A333" s="88">
        <f t="shared" si="8"/>
        <v>42003</v>
      </c>
      <c r="B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1611.4699999999998</v>
      </c>
      <c r="C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1653.8899999999999</v>
      </c>
      <c r="D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1677.61</v>
      </c>
      <c r="E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1684.98</v>
      </c>
      <c r="F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1689.2999999999997</v>
      </c>
      <c r="G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1671.0499999999997</v>
      </c>
      <c r="H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1619.3999999999999</v>
      </c>
      <c r="I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1723.1100000000001</v>
      </c>
      <c r="J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1669.4299999999998</v>
      </c>
      <c r="K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1674.85</v>
      </c>
      <c r="L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1654.38</v>
      </c>
      <c r="M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1617.15</v>
      </c>
      <c r="N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1636.35</v>
      </c>
      <c r="O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1633.2399999999998</v>
      </c>
      <c r="P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1698.71</v>
      </c>
      <c r="Q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1660.6599999999999</v>
      </c>
      <c r="R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1619.1799999999998</v>
      </c>
      <c r="S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1657.52</v>
      </c>
      <c r="T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1657.19</v>
      </c>
      <c r="U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1658.37</v>
      </c>
      <c r="V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1646.13</v>
      </c>
      <c r="W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1646.8400000000001</v>
      </c>
      <c r="X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1793.96</v>
      </c>
      <c r="Y333" s="116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1675.27</v>
      </c>
    </row>
    <row r="334" spans="1:25" x14ac:dyDescent="0.2">
      <c r="A334" s="88">
        <f t="shared" si="8"/>
        <v>42004</v>
      </c>
      <c r="B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1611.25</v>
      </c>
      <c r="C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1653.6799999999998</v>
      </c>
      <c r="D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1677.54</v>
      </c>
      <c r="E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1684.67</v>
      </c>
      <c r="F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1688.88</v>
      </c>
      <c r="G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1671</v>
      </c>
      <c r="H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1618.9699999999998</v>
      </c>
      <c r="I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1722.09</v>
      </c>
      <c r="J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1668.77</v>
      </c>
      <c r="K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1672.4099999999999</v>
      </c>
      <c r="L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1652.29</v>
      </c>
      <c r="M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1615.6999999999998</v>
      </c>
      <c r="N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1635.0099999999998</v>
      </c>
      <c r="O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1633.33</v>
      </c>
      <c r="P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1698.94</v>
      </c>
      <c r="Q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1660.96</v>
      </c>
      <c r="R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1619.08</v>
      </c>
      <c r="S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1713.92</v>
      </c>
      <c r="T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1730.96</v>
      </c>
      <c r="U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1722.6599999999999</v>
      </c>
      <c r="V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1766.23</v>
      </c>
      <c r="W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1725.6999999999998</v>
      </c>
      <c r="X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1902.5499999999997</v>
      </c>
      <c r="Y334" s="116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1791.6599999999999</v>
      </c>
    </row>
    <row r="335" spans="1:25" x14ac:dyDescent="0.2">
      <c r="A335" s="100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101"/>
    </row>
    <row r="336" spans="1:25" x14ac:dyDescent="0.25">
      <c r="A336" s="96" t="s">
        <v>157</v>
      </c>
      <c r="B336" s="87"/>
      <c r="C336" s="87"/>
      <c r="D336" s="87"/>
    </row>
    <row r="337" spans="1:27" ht="12.75" x14ac:dyDescent="0.2">
      <c r="A337" s="165" t="s">
        <v>49</v>
      </c>
      <c r="B337" s="168" t="s">
        <v>128</v>
      </c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70"/>
    </row>
    <row r="338" spans="1:27" ht="12.75" x14ac:dyDescent="0.2">
      <c r="A338" s="166"/>
      <c r="B338" s="171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3"/>
    </row>
    <row r="339" spans="1:27" ht="12.75" customHeight="1" x14ac:dyDescent="0.2">
      <c r="A339" s="166"/>
      <c r="B339" s="174" t="s">
        <v>129</v>
      </c>
      <c r="C339" s="163" t="s">
        <v>130</v>
      </c>
      <c r="D339" s="163" t="s">
        <v>131</v>
      </c>
      <c r="E339" s="163" t="s">
        <v>132</v>
      </c>
      <c r="F339" s="163" t="s">
        <v>133</v>
      </c>
      <c r="G339" s="163" t="s">
        <v>134</v>
      </c>
      <c r="H339" s="163" t="s">
        <v>135</v>
      </c>
      <c r="I339" s="163" t="s">
        <v>136</v>
      </c>
      <c r="J339" s="163" t="s">
        <v>137</v>
      </c>
      <c r="K339" s="163" t="s">
        <v>138</v>
      </c>
      <c r="L339" s="163" t="s">
        <v>139</v>
      </c>
      <c r="M339" s="163" t="s">
        <v>140</v>
      </c>
      <c r="N339" s="176" t="s">
        <v>141</v>
      </c>
      <c r="O339" s="163" t="s">
        <v>142</v>
      </c>
      <c r="P339" s="163" t="s">
        <v>143</v>
      </c>
      <c r="Q339" s="163" t="s">
        <v>144</v>
      </c>
      <c r="R339" s="163" t="s">
        <v>145</v>
      </c>
      <c r="S339" s="163" t="s">
        <v>146</v>
      </c>
      <c r="T339" s="163" t="s">
        <v>147</v>
      </c>
      <c r="U339" s="163" t="s">
        <v>148</v>
      </c>
      <c r="V339" s="163" t="s">
        <v>149</v>
      </c>
      <c r="W339" s="163" t="s">
        <v>150</v>
      </c>
      <c r="X339" s="163" t="s">
        <v>151</v>
      </c>
      <c r="Y339" s="163" t="s">
        <v>152</v>
      </c>
    </row>
    <row r="340" spans="1:27" ht="11.25" customHeight="1" x14ac:dyDescent="0.2">
      <c r="A340" s="167"/>
      <c r="B340" s="175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7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</row>
    <row r="341" spans="1:27" ht="15.75" customHeight="1" x14ac:dyDescent="0.2">
      <c r="A341" s="88">
        <f>A304</f>
        <v>41974</v>
      </c>
      <c r="B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1624.2199999999998</v>
      </c>
      <c r="C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1625.36</v>
      </c>
      <c r="D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1606.61</v>
      </c>
      <c r="E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1609.82</v>
      </c>
      <c r="F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1612.8899999999999</v>
      </c>
      <c r="G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1606.4099999999999</v>
      </c>
      <c r="H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1622.9</v>
      </c>
      <c r="I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1659.8899999999999</v>
      </c>
      <c r="J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1606.32</v>
      </c>
      <c r="K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1637.23</v>
      </c>
      <c r="L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1657.17</v>
      </c>
      <c r="M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1730.73</v>
      </c>
      <c r="N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1701.81</v>
      </c>
      <c r="O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1694.9899999999998</v>
      </c>
      <c r="P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1654.2599999999998</v>
      </c>
      <c r="Q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1651.9299999999998</v>
      </c>
      <c r="R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1672.4699999999998</v>
      </c>
      <c r="S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1807.15</v>
      </c>
      <c r="T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1816.9</v>
      </c>
      <c r="U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1774.21</v>
      </c>
      <c r="V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1832.6</v>
      </c>
      <c r="W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1764.08</v>
      </c>
      <c r="X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1990.51</v>
      </c>
      <c r="Y341" s="116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1767.71</v>
      </c>
      <c r="AA341" s="89"/>
    </row>
    <row r="342" spans="1:27" x14ac:dyDescent="0.2">
      <c r="A342" s="88">
        <f>A341+1</f>
        <v>41975</v>
      </c>
      <c r="B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1621.6</v>
      </c>
      <c r="C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1621.83</v>
      </c>
      <c r="D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1607.1599999999999</v>
      </c>
      <c r="E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1609.9699999999998</v>
      </c>
      <c r="F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1613.37</v>
      </c>
      <c r="G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1606.0099999999998</v>
      </c>
      <c r="H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1621.5</v>
      </c>
      <c r="I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1660.71</v>
      </c>
      <c r="J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1607.12</v>
      </c>
      <c r="K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1634.42</v>
      </c>
      <c r="L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1647.9699999999998</v>
      </c>
      <c r="M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1714.92</v>
      </c>
      <c r="N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1678.02</v>
      </c>
      <c r="O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1676.4099999999999</v>
      </c>
      <c r="P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1640.52</v>
      </c>
      <c r="Q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1638.1399999999999</v>
      </c>
      <c r="R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1687.73</v>
      </c>
      <c r="S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1797.36</v>
      </c>
      <c r="T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1793.4</v>
      </c>
      <c r="U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1754.92</v>
      </c>
      <c r="V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1796.1</v>
      </c>
      <c r="W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1746.2399999999998</v>
      </c>
      <c r="X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1870.27</v>
      </c>
      <c r="Y342" s="116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1774.15</v>
      </c>
    </row>
    <row r="343" spans="1:27" x14ac:dyDescent="0.2">
      <c r="A343" s="88">
        <f t="shared" ref="A343:A371" si="9">A342+1</f>
        <v>41976</v>
      </c>
      <c r="B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1610.3899999999999</v>
      </c>
      <c r="C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1641.7199999999998</v>
      </c>
      <c r="D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1641.73</v>
      </c>
      <c r="E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1641.65</v>
      </c>
      <c r="F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1641.94</v>
      </c>
      <c r="G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1642.6</v>
      </c>
      <c r="H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1633.6999999999998</v>
      </c>
      <c r="I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1725.87</v>
      </c>
      <c r="J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1658.6299999999999</v>
      </c>
      <c r="K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1643.27</v>
      </c>
      <c r="L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1606.8899999999999</v>
      </c>
      <c r="M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1698.9699999999998</v>
      </c>
      <c r="N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1652.55</v>
      </c>
      <c r="O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1660.12</v>
      </c>
      <c r="P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1604.09</v>
      </c>
      <c r="Q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1620.5299999999997</v>
      </c>
      <c r="R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1697.71</v>
      </c>
      <c r="S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1803.83</v>
      </c>
      <c r="T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1780.6999999999998</v>
      </c>
      <c r="U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1734.44</v>
      </c>
      <c r="V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1769.52</v>
      </c>
      <c r="W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1718</v>
      </c>
      <c r="X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1888.1799999999998</v>
      </c>
      <c r="Y343" s="116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1767.7399999999998</v>
      </c>
    </row>
    <row r="344" spans="1:27" x14ac:dyDescent="0.2">
      <c r="A344" s="88">
        <f t="shared" si="9"/>
        <v>41977</v>
      </c>
      <c r="B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1630.1399999999999</v>
      </c>
      <c r="C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1622.4499999999998</v>
      </c>
      <c r="D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1641.94</v>
      </c>
      <c r="E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1641.9</v>
      </c>
      <c r="F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1642.12</v>
      </c>
      <c r="G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1623.7199999999998</v>
      </c>
      <c r="H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1603.63</v>
      </c>
      <c r="I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1708.0099999999998</v>
      </c>
      <c r="J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1661.6699999999998</v>
      </c>
      <c r="K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1633.2599999999998</v>
      </c>
      <c r="L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1608.87</v>
      </c>
      <c r="M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1660.54</v>
      </c>
      <c r="N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1641.1</v>
      </c>
      <c r="O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1603.6599999999999</v>
      </c>
      <c r="P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1642.12</v>
      </c>
      <c r="Q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1637.21</v>
      </c>
      <c r="R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1627.55</v>
      </c>
      <c r="S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1788.9699999999998</v>
      </c>
      <c r="T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1780.59</v>
      </c>
      <c r="U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1756.85</v>
      </c>
      <c r="V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1791</v>
      </c>
      <c r="W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1730.4099999999999</v>
      </c>
      <c r="X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1894.25</v>
      </c>
      <c r="Y344" s="116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1804.7199999999998</v>
      </c>
    </row>
    <row r="345" spans="1:27" x14ac:dyDescent="0.2">
      <c r="A345" s="88">
        <f t="shared" si="9"/>
        <v>41978</v>
      </c>
      <c r="B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1627.8899999999999</v>
      </c>
      <c r="C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1623.5</v>
      </c>
      <c r="D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1642.77</v>
      </c>
      <c r="E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1642.82</v>
      </c>
      <c r="F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1643.07</v>
      </c>
      <c r="G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1644.05</v>
      </c>
      <c r="H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1604.2799999999997</v>
      </c>
      <c r="I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1708.2199999999998</v>
      </c>
      <c r="J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1643.75</v>
      </c>
      <c r="K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1615.8</v>
      </c>
      <c r="L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1632.44</v>
      </c>
      <c r="M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1697.48</v>
      </c>
      <c r="N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1692.87</v>
      </c>
      <c r="O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1698.4499999999998</v>
      </c>
      <c r="P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1606.6299999999999</v>
      </c>
      <c r="Q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1604.62</v>
      </c>
      <c r="R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1653.4</v>
      </c>
      <c r="S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1756.28</v>
      </c>
      <c r="T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1778.49</v>
      </c>
      <c r="U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1765.12</v>
      </c>
      <c r="V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1786.0299999999997</v>
      </c>
      <c r="W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1739.81</v>
      </c>
      <c r="X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1907.61</v>
      </c>
      <c r="Y345" s="116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1804.61</v>
      </c>
    </row>
    <row r="346" spans="1:27" x14ac:dyDescent="0.2">
      <c r="A346" s="88">
        <f t="shared" si="9"/>
        <v>41979</v>
      </c>
      <c r="B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1636.96</v>
      </c>
      <c r="C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1623.57</v>
      </c>
      <c r="D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1628.85</v>
      </c>
      <c r="E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1610.88</v>
      </c>
      <c r="F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1604.6100000000001</v>
      </c>
      <c r="G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1614.53</v>
      </c>
      <c r="H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1623.53</v>
      </c>
      <c r="I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1624.31</v>
      </c>
      <c r="J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1701.85</v>
      </c>
      <c r="K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1608.81</v>
      </c>
      <c r="L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1636.33</v>
      </c>
      <c r="M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1637.84</v>
      </c>
      <c r="N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1624.09</v>
      </c>
      <c r="O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1618.55</v>
      </c>
      <c r="P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1630.62</v>
      </c>
      <c r="Q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1635.29</v>
      </c>
      <c r="R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1675</v>
      </c>
      <c r="S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1770.4499999999998</v>
      </c>
      <c r="T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1772.9699999999998</v>
      </c>
      <c r="U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1753.56</v>
      </c>
      <c r="V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1705.32</v>
      </c>
      <c r="W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1659.6599999999999</v>
      </c>
      <c r="X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1848.9299999999998</v>
      </c>
      <c r="Y346" s="116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1735.94</v>
      </c>
    </row>
    <row r="347" spans="1:27" x14ac:dyDescent="0.2">
      <c r="A347" s="88">
        <f t="shared" si="9"/>
        <v>41980</v>
      </c>
      <c r="B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1634.6999999999998</v>
      </c>
      <c r="C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1619.4499999999998</v>
      </c>
      <c r="D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1609.7399999999998</v>
      </c>
      <c r="E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1604.05</v>
      </c>
      <c r="F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1615.34</v>
      </c>
      <c r="G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1607.4</v>
      </c>
      <c r="H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1614.34</v>
      </c>
      <c r="I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1619.44</v>
      </c>
      <c r="J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1692.4099999999999</v>
      </c>
      <c r="K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1624.9</v>
      </c>
      <c r="L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1633.17</v>
      </c>
      <c r="M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1633.73</v>
      </c>
      <c r="N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1621.94</v>
      </c>
      <c r="O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1615.87</v>
      </c>
      <c r="P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1628.87</v>
      </c>
      <c r="Q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1633.6100000000001</v>
      </c>
      <c r="R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1619.1</v>
      </c>
      <c r="S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1760.58</v>
      </c>
      <c r="T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1765.9299999999998</v>
      </c>
      <c r="U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1750.5299999999997</v>
      </c>
      <c r="V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1704.8999999999999</v>
      </c>
      <c r="W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1659.42</v>
      </c>
      <c r="X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1849.3899999999999</v>
      </c>
      <c r="Y347" s="116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1737.12</v>
      </c>
    </row>
    <row r="348" spans="1:27" x14ac:dyDescent="0.2">
      <c r="A348" s="88">
        <f t="shared" si="9"/>
        <v>41981</v>
      </c>
      <c r="B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1629.87</v>
      </c>
      <c r="C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1624.25</v>
      </c>
      <c r="D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1618.06</v>
      </c>
      <c r="E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1617.84</v>
      </c>
      <c r="F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1611.4099999999999</v>
      </c>
      <c r="G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1603.9299999999998</v>
      </c>
      <c r="H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1618.09</v>
      </c>
      <c r="I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1625.6100000000001</v>
      </c>
      <c r="J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1615.32</v>
      </c>
      <c r="K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1641.1299999999999</v>
      </c>
      <c r="L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1636.07</v>
      </c>
      <c r="M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1689.1</v>
      </c>
      <c r="N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1678.94</v>
      </c>
      <c r="O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1708.7199999999998</v>
      </c>
      <c r="P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1644.69</v>
      </c>
      <c r="Q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1636.4899999999998</v>
      </c>
      <c r="R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1626.06</v>
      </c>
      <c r="S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1826.92</v>
      </c>
      <c r="T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1772.5299999999997</v>
      </c>
      <c r="U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1747.42</v>
      </c>
      <c r="V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1787.05</v>
      </c>
      <c r="W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1748.02</v>
      </c>
      <c r="X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1888.86</v>
      </c>
      <c r="Y348" s="116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1797.6399999999999</v>
      </c>
    </row>
    <row r="349" spans="1:27" x14ac:dyDescent="0.2">
      <c r="A349" s="88">
        <f t="shared" si="9"/>
        <v>41982</v>
      </c>
      <c r="B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1629.34</v>
      </c>
      <c r="C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1624.65</v>
      </c>
      <c r="D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1618.0099999999998</v>
      </c>
      <c r="E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1616.48</v>
      </c>
      <c r="F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1609.48</v>
      </c>
      <c r="G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1605.1999999999998</v>
      </c>
      <c r="H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1619.07</v>
      </c>
      <c r="I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1642.75</v>
      </c>
      <c r="J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1625.88</v>
      </c>
      <c r="K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1620.82</v>
      </c>
      <c r="L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1620.44</v>
      </c>
      <c r="M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1642.2999999999997</v>
      </c>
      <c r="N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1643.06</v>
      </c>
      <c r="O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1643.87</v>
      </c>
      <c r="P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1610.94</v>
      </c>
      <c r="Q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1602.9299999999998</v>
      </c>
      <c r="R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1627.12</v>
      </c>
      <c r="S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1754.59</v>
      </c>
      <c r="T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1762.6599999999999</v>
      </c>
      <c r="U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1739.84</v>
      </c>
      <c r="V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1765.82</v>
      </c>
      <c r="W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1728.02</v>
      </c>
      <c r="X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1887.33</v>
      </c>
      <c r="Y349" s="116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1795.58</v>
      </c>
    </row>
    <row r="350" spans="1:27" x14ac:dyDescent="0.2">
      <c r="A350" s="88">
        <f t="shared" si="9"/>
        <v>41983</v>
      </c>
      <c r="B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1631.81</v>
      </c>
      <c r="C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1625.33</v>
      </c>
      <c r="D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1609.09</v>
      </c>
      <c r="E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1618.5</v>
      </c>
      <c r="F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1612.55</v>
      </c>
      <c r="G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1606.86</v>
      </c>
      <c r="H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1620.75</v>
      </c>
      <c r="I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1665.81</v>
      </c>
      <c r="J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1619.02</v>
      </c>
      <c r="K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1616.88</v>
      </c>
      <c r="L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1612.9099999999999</v>
      </c>
      <c r="M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1639.6</v>
      </c>
      <c r="N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1615.61</v>
      </c>
      <c r="O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1604.46</v>
      </c>
      <c r="P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1637.4899999999998</v>
      </c>
      <c r="Q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1631.8999999999999</v>
      </c>
      <c r="R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1618.46</v>
      </c>
      <c r="S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1707.37</v>
      </c>
      <c r="T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1717.4099999999999</v>
      </c>
      <c r="U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1701.3899999999999</v>
      </c>
      <c r="V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1733.65</v>
      </c>
      <c r="W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1674.5</v>
      </c>
      <c r="X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1860.3</v>
      </c>
      <c r="Y350" s="116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1757.6</v>
      </c>
    </row>
    <row r="351" spans="1:27" x14ac:dyDescent="0.2">
      <c r="A351" s="88">
        <f t="shared" si="9"/>
        <v>41984</v>
      </c>
      <c r="B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1626.6799999999998</v>
      </c>
      <c r="C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1621.23</v>
      </c>
      <c r="D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1608.96</v>
      </c>
      <c r="E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1618.28</v>
      </c>
      <c r="F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1612.46</v>
      </c>
      <c r="G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1606.55</v>
      </c>
      <c r="H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1621.35</v>
      </c>
      <c r="I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1665.5</v>
      </c>
      <c r="J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1618.62</v>
      </c>
      <c r="K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1616.4699999999998</v>
      </c>
      <c r="L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1613.4899999999998</v>
      </c>
      <c r="M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1639.47</v>
      </c>
      <c r="N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1616.6399999999999</v>
      </c>
      <c r="O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1605.4499999999998</v>
      </c>
      <c r="P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1637.15</v>
      </c>
      <c r="Q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1631.94</v>
      </c>
      <c r="R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1618.17</v>
      </c>
      <c r="S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1708.94</v>
      </c>
      <c r="T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1719.1100000000001</v>
      </c>
      <c r="U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1701.08</v>
      </c>
      <c r="V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1733.57</v>
      </c>
      <c r="W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1675.3899999999999</v>
      </c>
      <c r="X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1851.6399999999999</v>
      </c>
      <c r="Y351" s="116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1749.79</v>
      </c>
    </row>
    <row r="352" spans="1:27" x14ac:dyDescent="0.2">
      <c r="A352" s="88">
        <f t="shared" si="9"/>
        <v>41985</v>
      </c>
      <c r="B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1625.01</v>
      </c>
      <c r="C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1602.9499999999998</v>
      </c>
      <c r="D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1615.1999999999998</v>
      </c>
      <c r="E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1615.1</v>
      </c>
      <c r="F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1611.1999999999998</v>
      </c>
      <c r="G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1615.61</v>
      </c>
      <c r="H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1618.81</v>
      </c>
      <c r="I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1666.0700000000002</v>
      </c>
      <c r="J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1619.21</v>
      </c>
      <c r="K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1616.9099999999999</v>
      </c>
      <c r="L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1608.29</v>
      </c>
      <c r="M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1637.59</v>
      </c>
      <c r="N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1602.9499999999998</v>
      </c>
      <c r="O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1621.46</v>
      </c>
      <c r="P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1631.94</v>
      </c>
      <c r="Q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1632.99</v>
      </c>
      <c r="R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1616.07</v>
      </c>
      <c r="S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1667.25</v>
      </c>
      <c r="T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1668.4499999999998</v>
      </c>
      <c r="U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1645.1799999999998</v>
      </c>
      <c r="V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1711.29</v>
      </c>
      <c r="W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1665.01</v>
      </c>
      <c r="X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1858.77</v>
      </c>
      <c r="Y352" s="116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1733.63</v>
      </c>
    </row>
    <row r="353" spans="1:25" x14ac:dyDescent="0.2">
      <c r="A353" s="88">
        <f t="shared" si="9"/>
        <v>41986</v>
      </c>
      <c r="B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1608.81</v>
      </c>
      <c r="C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1608.08</v>
      </c>
      <c r="D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1606.4299999999998</v>
      </c>
      <c r="E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1606.84</v>
      </c>
      <c r="F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1607.1</v>
      </c>
      <c r="G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1607.62</v>
      </c>
      <c r="H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1608.79</v>
      </c>
      <c r="I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1634.7199999999998</v>
      </c>
      <c r="J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1632.52</v>
      </c>
      <c r="K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1633.79</v>
      </c>
      <c r="L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1640.0900000000001</v>
      </c>
      <c r="M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1657.1</v>
      </c>
      <c r="N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1656.7599999999998</v>
      </c>
      <c r="O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1656.69</v>
      </c>
      <c r="P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1657.17</v>
      </c>
      <c r="Q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1657.82</v>
      </c>
      <c r="R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1661.8199999999997</v>
      </c>
      <c r="S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1695.8400000000001</v>
      </c>
      <c r="T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1730.52</v>
      </c>
      <c r="U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1708.46</v>
      </c>
      <c r="V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1690.1799999999998</v>
      </c>
      <c r="W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1645.71</v>
      </c>
      <c r="X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1803.6599999999999</v>
      </c>
      <c r="Y353" s="116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1665.21</v>
      </c>
    </row>
    <row r="354" spans="1:25" x14ac:dyDescent="0.2">
      <c r="A354" s="88">
        <f t="shared" si="9"/>
        <v>41987</v>
      </c>
      <c r="B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1608.44</v>
      </c>
      <c r="C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1606.4699999999998</v>
      </c>
      <c r="D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1606.52</v>
      </c>
      <c r="E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1606.6</v>
      </c>
      <c r="F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1606.7799999999997</v>
      </c>
      <c r="G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1607.56</v>
      </c>
      <c r="H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1608.2799999999997</v>
      </c>
      <c r="I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1623.73</v>
      </c>
      <c r="J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1622</v>
      </c>
      <c r="K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1640.12</v>
      </c>
      <c r="L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1640.02</v>
      </c>
      <c r="M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1656.9</v>
      </c>
      <c r="N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1656.82</v>
      </c>
      <c r="O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1656.7599999999998</v>
      </c>
      <c r="P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1657.04</v>
      </c>
      <c r="Q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1657.9699999999998</v>
      </c>
      <c r="R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1662.1399999999999</v>
      </c>
      <c r="S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1638.1799999999998</v>
      </c>
      <c r="T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1696.2799999999997</v>
      </c>
      <c r="U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1678.69</v>
      </c>
      <c r="V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1679.6399999999999</v>
      </c>
      <c r="W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1642.4</v>
      </c>
      <c r="X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1803.15</v>
      </c>
      <c r="Y354" s="116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1665.62</v>
      </c>
    </row>
    <row r="355" spans="1:25" x14ac:dyDescent="0.2">
      <c r="A355" s="88">
        <f t="shared" si="9"/>
        <v>41988</v>
      </c>
      <c r="B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1604.08</v>
      </c>
      <c r="C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1608.3899999999999</v>
      </c>
      <c r="D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1608.1999999999998</v>
      </c>
      <c r="E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1608.3899999999999</v>
      </c>
      <c r="F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1608.4899999999998</v>
      </c>
      <c r="G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1609.07</v>
      </c>
      <c r="H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1610.08</v>
      </c>
      <c r="I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1664.36</v>
      </c>
      <c r="J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1618.05</v>
      </c>
      <c r="K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1616.3</v>
      </c>
      <c r="L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1607.36</v>
      </c>
      <c r="M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1613.02</v>
      </c>
      <c r="N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1618.4099999999999</v>
      </c>
      <c r="O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1618.27</v>
      </c>
      <c r="P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1674.94</v>
      </c>
      <c r="Q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1676.04</v>
      </c>
      <c r="R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1680.02</v>
      </c>
      <c r="S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1684.7199999999998</v>
      </c>
      <c r="T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1684.09</v>
      </c>
      <c r="U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1654.69</v>
      </c>
      <c r="V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1636.63</v>
      </c>
      <c r="W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1622.4899999999998</v>
      </c>
      <c r="X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1818.6499999999999</v>
      </c>
      <c r="Y355" s="116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1686.23</v>
      </c>
    </row>
    <row r="356" spans="1:25" x14ac:dyDescent="0.2">
      <c r="A356" s="88">
        <f t="shared" si="9"/>
        <v>41989</v>
      </c>
      <c r="B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1614.4</v>
      </c>
      <c r="C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1618.8</v>
      </c>
      <c r="D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1654.44</v>
      </c>
      <c r="E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1647.75</v>
      </c>
      <c r="F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1644.6</v>
      </c>
      <c r="G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1635.0699999999997</v>
      </c>
      <c r="H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1616.56</v>
      </c>
      <c r="I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1686.8</v>
      </c>
      <c r="J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1646.63</v>
      </c>
      <c r="K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1616.1599999999999</v>
      </c>
      <c r="L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1607.2199999999998</v>
      </c>
      <c r="M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1624.4899999999998</v>
      </c>
      <c r="N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1617.69</v>
      </c>
      <c r="O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1617.9899999999998</v>
      </c>
      <c r="P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1656.37</v>
      </c>
      <c r="Q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1619.62</v>
      </c>
      <c r="R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1631.31</v>
      </c>
      <c r="S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1648.88</v>
      </c>
      <c r="T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1648.7999999999997</v>
      </c>
      <c r="U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1649.1799999999998</v>
      </c>
      <c r="V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1640.4499999999998</v>
      </c>
      <c r="W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1635.31</v>
      </c>
      <c r="X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1812.57</v>
      </c>
      <c r="Y356" s="116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1690.21</v>
      </c>
    </row>
    <row r="357" spans="1:25" x14ac:dyDescent="0.2">
      <c r="A357" s="88">
        <f t="shared" si="9"/>
        <v>41990</v>
      </c>
      <c r="B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1608.2799999999997</v>
      </c>
      <c r="C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1633.5499999999997</v>
      </c>
      <c r="D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1653.53</v>
      </c>
      <c r="E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1653.6999999999998</v>
      </c>
      <c r="F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1657.4099999999999</v>
      </c>
      <c r="G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1647.44</v>
      </c>
      <c r="H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1601.6499999999999</v>
      </c>
      <c r="I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1697.4499999999998</v>
      </c>
      <c r="J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1655.94</v>
      </c>
      <c r="K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1650.81</v>
      </c>
      <c r="L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1631.55</v>
      </c>
      <c r="M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1610.33</v>
      </c>
      <c r="N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1613.31</v>
      </c>
      <c r="O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1618.6299999999999</v>
      </c>
      <c r="P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1657.1299999999999</v>
      </c>
      <c r="Q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1620.09</v>
      </c>
      <c r="R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1630.09</v>
      </c>
      <c r="S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1638.2399999999998</v>
      </c>
      <c r="T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1638.94</v>
      </c>
      <c r="U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1639.81</v>
      </c>
      <c r="V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1641.3</v>
      </c>
      <c r="W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1636.57</v>
      </c>
      <c r="X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1788.4</v>
      </c>
      <c r="Y357" s="116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1655.1</v>
      </c>
    </row>
    <row r="358" spans="1:25" x14ac:dyDescent="0.2">
      <c r="A358" s="88">
        <f t="shared" si="9"/>
        <v>41991</v>
      </c>
      <c r="B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1609.78</v>
      </c>
      <c r="C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1633.58</v>
      </c>
      <c r="D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1653.7399999999998</v>
      </c>
      <c r="E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1653.6599999999999</v>
      </c>
      <c r="F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1657.25</v>
      </c>
      <c r="G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1647.1799999999998</v>
      </c>
      <c r="H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1601.52</v>
      </c>
      <c r="I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1697.73</v>
      </c>
      <c r="J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1671.54</v>
      </c>
      <c r="K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1677.3799999999999</v>
      </c>
      <c r="L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1673.53</v>
      </c>
      <c r="M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1632.23</v>
      </c>
      <c r="N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1646.85</v>
      </c>
      <c r="O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1655.8799999999999</v>
      </c>
      <c r="P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1714.8899999999999</v>
      </c>
      <c r="Q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1675.07</v>
      </c>
      <c r="R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1622.9699999999998</v>
      </c>
      <c r="S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1642.09</v>
      </c>
      <c r="T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1645.27</v>
      </c>
      <c r="U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1645.99</v>
      </c>
      <c r="V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1642.87</v>
      </c>
      <c r="W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1637.83</v>
      </c>
      <c r="X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1777.02</v>
      </c>
      <c r="Y358" s="116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1661.69</v>
      </c>
    </row>
    <row r="359" spans="1:25" x14ac:dyDescent="0.2">
      <c r="A359" s="88">
        <f t="shared" si="9"/>
        <v>41992</v>
      </c>
      <c r="B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1610.25</v>
      </c>
      <c r="C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1633.34</v>
      </c>
      <c r="D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1653.4099999999999</v>
      </c>
      <c r="E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1653.35</v>
      </c>
      <c r="F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1656.6999999999998</v>
      </c>
      <c r="G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1646.82</v>
      </c>
      <c r="H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1601.7199999999998</v>
      </c>
      <c r="I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1697.5</v>
      </c>
      <c r="J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1671.2199999999998</v>
      </c>
      <c r="K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1677.1</v>
      </c>
      <c r="L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1672.82</v>
      </c>
      <c r="M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1631.73</v>
      </c>
      <c r="N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1646.1399999999999</v>
      </c>
      <c r="O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1654.86</v>
      </c>
      <c r="P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1713.51</v>
      </c>
      <c r="Q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1673.61</v>
      </c>
      <c r="R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1622.23</v>
      </c>
      <c r="S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1642.7799999999997</v>
      </c>
      <c r="T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1643.4499999999998</v>
      </c>
      <c r="U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1645.38</v>
      </c>
      <c r="V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1645.52</v>
      </c>
      <c r="W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1640.8600000000001</v>
      </c>
      <c r="X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1776.0299999999997</v>
      </c>
      <c r="Y359" s="116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1661.79</v>
      </c>
    </row>
    <row r="360" spans="1:25" x14ac:dyDescent="0.2">
      <c r="A360" s="88">
        <f t="shared" si="9"/>
        <v>41993</v>
      </c>
      <c r="B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1611.82</v>
      </c>
      <c r="C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1633.9299999999998</v>
      </c>
      <c r="D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1654.81</v>
      </c>
      <c r="E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1658.44</v>
      </c>
      <c r="F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1658.4899999999998</v>
      </c>
      <c r="G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1648.15</v>
      </c>
      <c r="H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1605.6299999999999</v>
      </c>
      <c r="I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1624.9299999999998</v>
      </c>
      <c r="J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1626.7199999999998</v>
      </c>
      <c r="K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1646.87</v>
      </c>
      <c r="L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1639.9699999999998</v>
      </c>
      <c r="M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1646.6999999999998</v>
      </c>
      <c r="N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1653.19</v>
      </c>
      <c r="O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1674.71</v>
      </c>
      <c r="P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1682.5299999999997</v>
      </c>
      <c r="Q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1656.19</v>
      </c>
      <c r="R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1632.34</v>
      </c>
      <c r="S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1711.4699999999998</v>
      </c>
      <c r="T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1724.82</v>
      </c>
      <c r="U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1719.62</v>
      </c>
      <c r="V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1641.1999999999998</v>
      </c>
      <c r="W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1643.25</v>
      </c>
      <c r="X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1786.4499999999998</v>
      </c>
      <c r="Y360" s="116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1671.46</v>
      </c>
    </row>
    <row r="361" spans="1:25" x14ac:dyDescent="0.2">
      <c r="A361" s="88">
        <f t="shared" si="9"/>
        <v>41994</v>
      </c>
      <c r="B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1612.4299999999998</v>
      </c>
      <c r="C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1634.03</v>
      </c>
      <c r="D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1654.98</v>
      </c>
      <c r="E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1658.58</v>
      </c>
      <c r="F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1658.7999999999997</v>
      </c>
      <c r="G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1648.36</v>
      </c>
      <c r="H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1605.53</v>
      </c>
      <c r="I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1611.6399999999999</v>
      </c>
      <c r="J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1628.56</v>
      </c>
      <c r="K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1693.08</v>
      </c>
      <c r="L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1639.2199999999998</v>
      </c>
      <c r="M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1645.7599999999998</v>
      </c>
      <c r="N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1652.6999999999998</v>
      </c>
      <c r="O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1656.35</v>
      </c>
      <c r="P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1653.19</v>
      </c>
      <c r="Q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1633.77</v>
      </c>
      <c r="R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1631.78</v>
      </c>
      <c r="S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1711.33</v>
      </c>
      <c r="T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1723.06</v>
      </c>
      <c r="U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1721.02</v>
      </c>
      <c r="V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1641.4699999999998</v>
      </c>
      <c r="W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1642.3199999999997</v>
      </c>
      <c r="X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1786.94</v>
      </c>
      <c r="Y361" s="116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1655.25</v>
      </c>
    </row>
    <row r="362" spans="1:25" x14ac:dyDescent="0.2">
      <c r="A362" s="88">
        <f t="shared" si="9"/>
        <v>41995</v>
      </c>
      <c r="B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1608.32</v>
      </c>
      <c r="C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1633.54</v>
      </c>
      <c r="D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1652.8899999999999</v>
      </c>
      <c r="E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1652.7399999999998</v>
      </c>
      <c r="F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1657.05</v>
      </c>
      <c r="G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1647.1</v>
      </c>
      <c r="H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1601.42</v>
      </c>
      <c r="I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1697.8</v>
      </c>
      <c r="J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1671.98</v>
      </c>
      <c r="K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1678.19</v>
      </c>
      <c r="L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1664.08</v>
      </c>
      <c r="M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1613.35</v>
      </c>
      <c r="N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1627.1399999999999</v>
      </c>
      <c r="O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1638.2399999999998</v>
      </c>
      <c r="P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1691.94</v>
      </c>
      <c r="Q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1674.6499999999999</v>
      </c>
      <c r="R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1622.9299999999998</v>
      </c>
      <c r="S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1644.1</v>
      </c>
      <c r="T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1642.87</v>
      </c>
      <c r="U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1645.0299999999997</v>
      </c>
      <c r="V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1643.4699999999998</v>
      </c>
      <c r="W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1642.09</v>
      </c>
      <c r="X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1775.53</v>
      </c>
      <c r="Y362" s="116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1661.87</v>
      </c>
    </row>
    <row r="363" spans="1:25" x14ac:dyDescent="0.2">
      <c r="A363" s="88">
        <f t="shared" si="9"/>
        <v>41996</v>
      </c>
      <c r="B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1606.13</v>
      </c>
      <c r="C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1634.1999999999998</v>
      </c>
      <c r="D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1653.69</v>
      </c>
      <c r="E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1653.6</v>
      </c>
      <c r="F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1657.5</v>
      </c>
      <c r="G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1647.4699999999998</v>
      </c>
      <c r="H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1601.61</v>
      </c>
      <c r="I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1698.23</v>
      </c>
      <c r="J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1672.21</v>
      </c>
      <c r="K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1678.34</v>
      </c>
      <c r="L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1664.29</v>
      </c>
      <c r="M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1613.48</v>
      </c>
      <c r="N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1627.25</v>
      </c>
      <c r="O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1638.6100000000001</v>
      </c>
      <c r="P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1691.9099999999999</v>
      </c>
      <c r="Q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1674.75</v>
      </c>
      <c r="R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1622.1399999999999</v>
      </c>
      <c r="S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1640.12</v>
      </c>
      <c r="T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1641.15</v>
      </c>
      <c r="U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1651.33</v>
      </c>
      <c r="V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1644.11</v>
      </c>
      <c r="W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1640.61</v>
      </c>
      <c r="X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1769.5299999999997</v>
      </c>
      <c r="Y363" s="116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1657.85</v>
      </c>
    </row>
    <row r="364" spans="1:25" x14ac:dyDescent="0.2">
      <c r="A364" s="88">
        <f t="shared" si="9"/>
        <v>41997</v>
      </c>
      <c r="B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1606.4699999999998</v>
      </c>
      <c r="C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1634.55</v>
      </c>
      <c r="D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1654.33</v>
      </c>
      <c r="E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1654.3799999999999</v>
      </c>
      <c r="F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1647.51</v>
      </c>
      <c r="G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1647.61</v>
      </c>
      <c r="H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1601.6499999999999</v>
      </c>
      <c r="I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1688.76</v>
      </c>
      <c r="J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1659.9899999999998</v>
      </c>
      <c r="K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1665.12</v>
      </c>
      <c r="L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1641.9099999999999</v>
      </c>
      <c r="M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1603.1599999999999</v>
      </c>
      <c r="N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1613.65</v>
      </c>
      <c r="O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1630.2199999999998</v>
      </c>
      <c r="P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1681.9299999999998</v>
      </c>
      <c r="Q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1676</v>
      </c>
      <c r="R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1623.96</v>
      </c>
      <c r="S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1648.0099999999998</v>
      </c>
      <c r="T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1651.6999999999998</v>
      </c>
      <c r="U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1650.33</v>
      </c>
      <c r="V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1641.2199999999998</v>
      </c>
      <c r="W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1635.94</v>
      </c>
      <c r="X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1786.6599999999999</v>
      </c>
      <c r="Y364" s="116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1674.26</v>
      </c>
    </row>
    <row r="365" spans="1:25" x14ac:dyDescent="0.2">
      <c r="A365" s="88">
        <f t="shared" si="9"/>
        <v>41998</v>
      </c>
      <c r="B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1615.4299999999998</v>
      </c>
      <c r="C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1646.98</v>
      </c>
      <c r="D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1674.69</v>
      </c>
      <c r="E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1674.87</v>
      </c>
      <c r="F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1664.31</v>
      </c>
      <c r="G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1664.4699999999998</v>
      </c>
      <c r="H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1616.1599999999999</v>
      </c>
      <c r="I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1705.1599999999999</v>
      </c>
      <c r="J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1672.1599999999999</v>
      </c>
      <c r="K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1693.04</v>
      </c>
      <c r="L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1664.4699999999998</v>
      </c>
      <c r="M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1618.85</v>
      </c>
      <c r="N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1635.54</v>
      </c>
      <c r="O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1647.2199999999998</v>
      </c>
      <c r="P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1699.8799999999999</v>
      </c>
      <c r="Q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1700.4099999999999</v>
      </c>
      <c r="R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1622.35</v>
      </c>
      <c r="S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1648.77</v>
      </c>
      <c r="T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1649.52</v>
      </c>
      <c r="U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1650.98</v>
      </c>
      <c r="V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1635.42</v>
      </c>
      <c r="W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1636.71</v>
      </c>
      <c r="X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1768.29</v>
      </c>
      <c r="Y365" s="116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1657.9699999999998</v>
      </c>
    </row>
    <row r="366" spans="1:25" x14ac:dyDescent="0.2">
      <c r="A366" s="88">
        <f t="shared" si="9"/>
        <v>41999</v>
      </c>
      <c r="B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1603.1799999999998</v>
      </c>
      <c r="C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1640.04</v>
      </c>
      <c r="D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1656.48</v>
      </c>
      <c r="E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1660</v>
      </c>
      <c r="F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1663.8899999999999</v>
      </c>
      <c r="G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1657.21</v>
      </c>
      <c r="H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1609.77</v>
      </c>
      <c r="I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1708.35</v>
      </c>
      <c r="J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1629.84</v>
      </c>
      <c r="K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1622.52</v>
      </c>
      <c r="L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1622.4699999999998</v>
      </c>
      <c r="M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1619.46</v>
      </c>
      <c r="N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1623.6299999999999</v>
      </c>
      <c r="O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1618.05</v>
      </c>
      <c r="P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1649.92</v>
      </c>
      <c r="Q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1637.81</v>
      </c>
      <c r="R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1614.06</v>
      </c>
      <c r="S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1650.8799999999999</v>
      </c>
      <c r="T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1651.35</v>
      </c>
      <c r="U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1652.6</v>
      </c>
      <c r="V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1637.08</v>
      </c>
      <c r="W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1637.34</v>
      </c>
      <c r="X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1780.6799999999998</v>
      </c>
      <c r="Y366" s="116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1664.59</v>
      </c>
    </row>
    <row r="367" spans="1:25" x14ac:dyDescent="0.2">
      <c r="A367" s="88">
        <f t="shared" si="9"/>
        <v>42000</v>
      </c>
      <c r="B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1606.98</v>
      </c>
      <c r="C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1640.32</v>
      </c>
      <c r="D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1665.1399999999999</v>
      </c>
      <c r="E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1668.71</v>
      </c>
      <c r="F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1665.2999999999997</v>
      </c>
      <c r="G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1647.4499999999998</v>
      </c>
      <c r="H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1630.8</v>
      </c>
      <c r="I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1622.6599999999999</v>
      </c>
      <c r="J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1702.56</v>
      </c>
      <c r="K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1639.9299999999998</v>
      </c>
      <c r="L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1639.87</v>
      </c>
      <c r="M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1646.4699999999998</v>
      </c>
      <c r="N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1646.25</v>
      </c>
      <c r="O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1646.35</v>
      </c>
      <c r="P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1667.5</v>
      </c>
      <c r="Q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1667.9499999999998</v>
      </c>
      <c r="R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1610.59</v>
      </c>
      <c r="S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1668.25</v>
      </c>
      <c r="T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1657.17</v>
      </c>
      <c r="U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1660.38</v>
      </c>
      <c r="V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1641.37</v>
      </c>
      <c r="W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1642.1499999999999</v>
      </c>
      <c r="X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1774.88</v>
      </c>
      <c r="Y367" s="116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1664.35</v>
      </c>
    </row>
    <row r="368" spans="1:25" x14ac:dyDescent="0.2">
      <c r="A368" s="88">
        <f t="shared" si="9"/>
        <v>42001</v>
      </c>
      <c r="B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1604.4299999999998</v>
      </c>
      <c r="C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1643.57</v>
      </c>
      <c r="D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1672.44</v>
      </c>
      <c r="E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1676.11</v>
      </c>
      <c r="F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1672.62</v>
      </c>
      <c r="G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1654.3799999999999</v>
      </c>
      <c r="H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1630.34</v>
      </c>
      <c r="I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1604.5</v>
      </c>
      <c r="J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1643.87</v>
      </c>
      <c r="K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1645.1399999999999</v>
      </c>
      <c r="L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1638.72</v>
      </c>
      <c r="M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1645.26</v>
      </c>
      <c r="N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1665.9699999999998</v>
      </c>
      <c r="O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1680.6</v>
      </c>
      <c r="P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1691.8899999999999</v>
      </c>
      <c r="Q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1666.6599999999999</v>
      </c>
      <c r="R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1609.23</v>
      </c>
      <c r="S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1642.7599999999998</v>
      </c>
      <c r="T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1643.29</v>
      </c>
      <c r="U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1634.79</v>
      </c>
      <c r="V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1641.8799999999999</v>
      </c>
      <c r="W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1642.7799999999997</v>
      </c>
      <c r="X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1723.42</v>
      </c>
      <c r="Y368" s="116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1651.09</v>
      </c>
    </row>
    <row r="369" spans="1:27" x14ac:dyDescent="0.2">
      <c r="A369" s="88">
        <f t="shared" si="9"/>
        <v>42002</v>
      </c>
      <c r="B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1603.02</v>
      </c>
      <c r="C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1633.7199999999998</v>
      </c>
      <c r="D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1656.73</v>
      </c>
      <c r="E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1660.02</v>
      </c>
      <c r="F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1664.08</v>
      </c>
      <c r="G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1647.37</v>
      </c>
      <c r="H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1601.44</v>
      </c>
      <c r="I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1698.02</v>
      </c>
      <c r="J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1647.1699999999998</v>
      </c>
      <c r="K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1651.06</v>
      </c>
      <c r="L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1631.87</v>
      </c>
      <c r="M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1603.34</v>
      </c>
      <c r="N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1607.61</v>
      </c>
      <c r="O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1604.9699999999998</v>
      </c>
      <c r="P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1640.6699999999998</v>
      </c>
      <c r="Q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1619.65</v>
      </c>
      <c r="R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1619.77</v>
      </c>
      <c r="S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1637.83</v>
      </c>
      <c r="T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1638.2399999999998</v>
      </c>
      <c r="U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1639.4099999999999</v>
      </c>
      <c r="V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1636.27</v>
      </c>
      <c r="W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1637.4299999999998</v>
      </c>
      <c r="X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1782.35</v>
      </c>
      <c r="Y369" s="116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1665.79</v>
      </c>
    </row>
    <row r="370" spans="1:27" x14ac:dyDescent="0.2">
      <c r="A370" s="88">
        <f t="shared" si="9"/>
        <v>42003</v>
      </c>
      <c r="B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1602.37</v>
      </c>
      <c r="C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1644.1499999999999</v>
      </c>
      <c r="D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1667.52</v>
      </c>
      <c r="E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1674.77</v>
      </c>
      <c r="F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1679.0299999999997</v>
      </c>
      <c r="G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1661.0499999999997</v>
      </c>
      <c r="H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1610.1799999999998</v>
      </c>
      <c r="I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1712.33</v>
      </c>
      <c r="J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1659.4499999999998</v>
      </c>
      <c r="K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1664.8</v>
      </c>
      <c r="L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1644.63</v>
      </c>
      <c r="M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1607.9699999999998</v>
      </c>
      <c r="N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1626.87</v>
      </c>
      <c r="O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1623.82</v>
      </c>
      <c r="P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1688.3</v>
      </c>
      <c r="Q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1650.82</v>
      </c>
      <c r="R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1609.96</v>
      </c>
      <c r="S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1647.73</v>
      </c>
      <c r="T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1647.4</v>
      </c>
      <c r="U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1648.56</v>
      </c>
      <c r="V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1636.5099999999998</v>
      </c>
      <c r="W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1637.21</v>
      </c>
      <c r="X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1782.12</v>
      </c>
      <c r="Y370" s="116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1665.21</v>
      </c>
    </row>
    <row r="371" spans="1:27" x14ac:dyDescent="0.2">
      <c r="A371" s="88">
        <f t="shared" si="9"/>
        <v>42004</v>
      </c>
      <c r="B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1602.15</v>
      </c>
      <c r="C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1643.94</v>
      </c>
      <c r="D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1667.44</v>
      </c>
      <c r="E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1674.4699999999998</v>
      </c>
      <c r="F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1678.6100000000001</v>
      </c>
      <c r="G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1661</v>
      </c>
      <c r="H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1609.76</v>
      </c>
      <c r="I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1711.33</v>
      </c>
      <c r="J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1658.81</v>
      </c>
      <c r="K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1662.3899999999999</v>
      </c>
      <c r="L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1642.58</v>
      </c>
      <c r="M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1606.54</v>
      </c>
      <c r="N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1625.56</v>
      </c>
      <c r="O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1623.9</v>
      </c>
      <c r="P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1688.5299999999997</v>
      </c>
      <c r="Q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1651.1100000000001</v>
      </c>
      <c r="R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1609.87</v>
      </c>
      <c r="S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1703.28</v>
      </c>
      <c r="T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1720.07</v>
      </c>
      <c r="U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1711.88</v>
      </c>
      <c r="V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1754.8</v>
      </c>
      <c r="W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1714.88</v>
      </c>
      <c r="X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1889.07</v>
      </c>
      <c r="Y371" s="116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1779.85</v>
      </c>
    </row>
    <row r="372" spans="1:27" ht="12.75" customHeight="1" x14ac:dyDescent="0.25">
      <c r="A372" s="102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5"/>
    </row>
    <row r="373" spans="1:27" x14ac:dyDescent="0.25">
      <c r="A373" s="96" t="s">
        <v>158</v>
      </c>
      <c r="B373" s="87"/>
      <c r="C373" s="87"/>
      <c r="D373" s="87"/>
    </row>
    <row r="374" spans="1:27" ht="12.75" x14ac:dyDescent="0.2">
      <c r="A374" s="165" t="s">
        <v>49</v>
      </c>
      <c r="B374" s="168" t="s">
        <v>128</v>
      </c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70"/>
    </row>
    <row r="375" spans="1:27" ht="12.75" x14ac:dyDescent="0.2">
      <c r="A375" s="166"/>
      <c r="B375" s="171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3"/>
    </row>
    <row r="376" spans="1:27" ht="12.75" customHeight="1" x14ac:dyDescent="0.2">
      <c r="A376" s="166"/>
      <c r="B376" s="174" t="s">
        <v>129</v>
      </c>
      <c r="C376" s="163" t="s">
        <v>130</v>
      </c>
      <c r="D376" s="163" t="s">
        <v>131</v>
      </c>
      <c r="E376" s="163" t="s">
        <v>132</v>
      </c>
      <c r="F376" s="163" t="s">
        <v>133</v>
      </c>
      <c r="G376" s="163" t="s">
        <v>134</v>
      </c>
      <c r="H376" s="163" t="s">
        <v>135</v>
      </c>
      <c r="I376" s="163" t="s">
        <v>136</v>
      </c>
      <c r="J376" s="163" t="s">
        <v>137</v>
      </c>
      <c r="K376" s="163" t="s">
        <v>138</v>
      </c>
      <c r="L376" s="163" t="s">
        <v>139</v>
      </c>
      <c r="M376" s="163" t="s">
        <v>140</v>
      </c>
      <c r="N376" s="176" t="s">
        <v>141</v>
      </c>
      <c r="O376" s="163" t="s">
        <v>142</v>
      </c>
      <c r="P376" s="163" t="s">
        <v>143</v>
      </c>
      <c r="Q376" s="163" t="s">
        <v>144</v>
      </c>
      <c r="R376" s="163" t="s">
        <v>145</v>
      </c>
      <c r="S376" s="163" t="s">
        <v>146</v>
      </c>
      <c r="T376" s="163" t="s">
        <v>147</v>
      </c>
      <c r="U376" s="163" t="s">
        <v>148</v>
      </c>
      <c r="V376" s="163" t="s">
        <v>149</v>
      </c>
      <c r="W376" s="163" t="s">
        <v>150</v>
      </c>
      <c r="X376" s="163" t="s">
        <v>151</v>
      </c>
      <c r="Y376" s="163" t="s">
        <v>152</v>
      </c>
    </row>
    <row r="377" spans="1:27" ht="11.25" customHeight="1" x14ac:dyDescent="0.2">
      <c r="A377" s="167"/>
      <c r="B377" s="175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77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</row>
    <row r="378" spans="1:27" ht="15.75" customHeight="1" x14ac:dyDescent="0.2">
      <c r="A378" s="88">
        <f>A341</f>
        <v>41974</v>
      </c>
      <c r="B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1590.1799999999998</v>
      </c>
      <c r="C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1591.27</v>
      </c>
      <c r="D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1573.55</v>
      </c>
      <c r="E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1576.58</v>
      </c>
      <c r="F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1579.48</v>
      </c>
      <c r="G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1573.36</v>
      </c>
      <c r="H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1588.94</v>
      </c>
      <c r="I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1623.8899999999999</v>
      </c>
      <c r="J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1573.2799999999997</v>
      </c>
      <c r="K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1602.48</v>
      </c>
      <c r="L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1621.32</v>
      </c>
      <c r="M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1690.8199999999997</v>
      </c>
      <c r="N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1663.5</v>
      </c>
      <c r="O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1657.06</v>
      </c>
      <c r="P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1618.57</v>
      </c>
      <c r="Q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1616.37</v>
      </c>
      <c r="R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1635.78</v>
      </c>
      <c r="S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1763.04</v>
      </c>
      <c r="T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1772.24</v>
      </c>
      <c r="U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1731.9099999999999</v>
      </c>
      <c r="V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1787.08</v>
      </c>
      <c r="W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1722.34</v>
      </c>
      <c r="X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1936.29</v>
      </c>
      <c r="Y378" s="116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1725.77</v>
      </c>
      <c r="AA378" s="89"/>
    </row>
    <row r="379" spans="1:27" x14ac:dyDescent="0.2">
      <c r="A379" s="88">
        <f>A378+1</f>
        <v>41975</v>
      </c>
      <c r="B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1587.71</v>
      </c>
      <c r="C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1587.9299999999998</v>
      </c>
      <c r="D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1574.06</v>
      </c>
      <c r="E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1576.73</v>
      </c>
      <c r="F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1579.94</v>
      </c>
      <c r="G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1572.98</v>
      </c>
      <c r="H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1587.61</v>
      </c>
      <c r="I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1624.67</v>
      </c>
      <c r="J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1574.03</v>
      </c>
      <c r="K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1599.82</v>
      </c>
      <c r="L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1612.63</v>
      </c>
      <c r="M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1675.88</v>
      </c>
      <c r="N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1641.02</v>
      </c>
      <c r="O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1639.5</v>
      </c>
      <c r="P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1605.59</v>
      </c>
      <c r="Q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1603.34</v>
      </c>
      <c r="R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1650.1999999999998</v>
      </c>
      <c r="S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1753.79</v>
      </c>
      <c r="T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1750.04</v>
      </c>
      <c r="U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1713.6799999999998</v>
      </c>
      <c r="V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1752.6</v>
      </c>
      <c r="W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1705.48</v>
      </c>
      <c r="X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1822.67</v>
      </c>
      <c r="Y379" s="116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1731.85</v>
      </c>
    </row>
    <row r="380" spans="1:27" x14ac:dyDescent="0.2">
      <c r="A380" s="88">
        <f t="shared" ref="A380:A408" si="10">A379+1</f>
        <v>41976</v>
      </c>
      <c r="B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1577.11</v>
      </c>
      <c r="C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1606.7199999999998</v>
      </c>
      <c r="D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1606.73</v>
      </c>
      <c r="E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1606.65</v>
      </c>
      <c r="F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1606.9299999999998</v>
      </c>
      <c r="G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1607.56</v>
      </c>
      <c r="H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1599.1499999999999</v>
      </c>
      <c r="I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1686.23</v>
      </c>
      <c r="J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1622.6999999999998</v>
      </c>
      <c r="K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1608.1799999999998</v>
      </c>
      <c r="L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1573.81</v>
      </c>
      <c r="M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1660.82</v>
      </c>
      <c r="N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1616.96</v>
      </c>
      <c r="O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1624.11</v>
      </c>
      <c r="P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1571.1599999999999</v>
      </c>
      <c r="Q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1586.6999999999998</v>
      </c>
      <c r="R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1659.63</v>
      </c>
      <c r="S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1759.8999999999999</v>
      </c>
      <c r="T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1738.05</v>
      </c>
      <c r="U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1694.33</v>
      </c>
      <c r="V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1727.48</v>
      </c>
      <c r="W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1678.8</v>
      </c>
      <c r="X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1839.6</v>
      </c>
      <c r="Y380" s="116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1725.7999999999997</v>
      </c>
    </row>
    <row r="381" spans="1:27" x14ac:dyDescent="0.2">
      <c r="A381" s="88">
        <f t="shared" si="10"/>
        <v>41977</v>
      </c>
      <c r="B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1595.78</v>
      </c>
      <c r="C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1588.51</v>
      </c>
      <c r="D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1606.9299999999998</v>
      </c>
      <c r="E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1606.8899999999999</v>
      </c>
      <c r="F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1607.1</v>
      </c>
      <c r="G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1589.71</v>
      </c>
      <c r="H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1570.73</v>
      </c>
      <c r="I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1669.36</v>
      </c>
      <c r="J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1625.5699999999997</v>
      </c>
      <c r="K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1598.73</v>
      </c>
      <c r="L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1575.69</v>
      </c>
      <c r="M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1624.5099999999998</v>
      </c>
      <c r="N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1606.1399999999999</v>
      </c>
      <c r="O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1570.7599999999998</v>
      </c>
      <c r="P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1607.1</v>
      </c>
      <c r="Q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1602.46</v>
      </c>
      <c r="R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1593.33</v>
      </c>
      <c r="S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1745.86</v>
      </c>
      <c r="T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1737.94</v>
      </c>
      <c r="U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1715.5099999999998</v>
      </c>
      <c r="V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1747.7799999999997</v>
      </c>
      <c r="W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1690.5299999999997</v>
      </c>
      <c r="X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1845.3400000000001</v>
      </c>
      <c r="Y381" s="116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1760.7399999999998</v>
      </c>
    </row>
    <row r="382" spans="1:27" x14ac:dyDescent="0.2">
      <c r="A382" s="88">
        <f t="shared" si="10"/>
        <v>41978</v>
      </c>
      <c r="B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1593.65</v>
      </c>
      <c r="C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1589.51</v>
      </c>
      <c r="D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1607.7199999999998</v>
      </c>
      <c r="E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1607.76</v>
      </c>
      <c r="F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1608</v>
      </c>
      <c r="G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1608.9299999999998</v>
      </c>
      <c r="H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1571.35</v>
      </c>
      <c r="I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1669.56</v>
      </c>
      <c r="J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1608.6399999999999</v>
      </c>
      <c r="K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1582.23</v>
      </c>
      <c r="L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1597.9499999999998</v>
      </c>
      <c r="M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1659.4099999999999</v>
      </c>
      <c r="N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1655.05</v>
      </c>
      <c r="O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1660.33</v>
      </c>
      <c r="P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1573.56</v>
      </c>
      <c r="Q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1571.67</v>
      </c>
      <c r="R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1617.76</v>
      </c>
      <c r="S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1714.97</v>
      </c>
      <c r="T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1735.96</v>
      </c>
      <c r="U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1723.32</v>
      </c>
      <c r="V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1743.08</v>
      </c>
      <c r="W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1699.4</v>
      </c>
      <c r="X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1857.96</v>
      </c>
      <c r="Y382" s="116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1760.6399999999999</v>
      </c>
    </row>
    <row r="383" spans="1:27" x14ac:dyDescent="0.2">
      <c r="A383" s="88">
        <f t="shared" si="10"/>
        <v>41979</v>
      </c>
      <c r="B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1602.2199999999998</v>
      </c>
      <c r="C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1589.58</v>
      </c>
      <c r="D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1594.56</v>
      </c>
      <c r="E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1577.58</v>
      </c>
      <c r="F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1571.65</v>
      </c>
      <c r="G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1581.03</v>
      </c>
      <c r="H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1589.53</v>
      </c>
      <c r="I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1590.27</v>
      </c>
      <c r="J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1663.54</v>
      </c>
      <c r="K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1575.6299999999999</v>
      </c>
      <c r="L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1601.63</v>
      </c>
      <c r="M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1603.05</v>
      </c>
      <c r="N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1590.07</v>
      </c>
      <c r="O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1584.82</v>
      </c>
      <c r="P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1596.2399999999998</v>
      </c>
      <c r="Q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1600.6399999999999</v>
      </c>
      <c r="R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1638.17</v>
      </c>
      <c r="S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1728.36</v>
      </c>
      <c r="T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1730.73</v>
      </c>
      <c r="U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1712.4</v>
      </c>
      <c r="V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1666.81</v>
      </c>
      <c r="W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1623.67</v>
      </c>
      <c r="X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1802.51</v>
      </c>
      <c r="Y383" s="116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1695.75</v>
      </c>
    </row>
    <row r="384" spans="1:27" x14ac:dyDescent="0.2">
      <c r="A384" s="88">
        <f t="shared" si="10"/>
        <v>41980</v>
      </c>
      <c r="B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1600.08</v>
      </c>
      <c r="C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1585.6799999999998</v>
      </c>
      <c r="D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1576.51</v>
      </c>
      <c r="E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1571.1299999999999</v>
      </c>
      <c r="F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1581.8</v>
      </c>
      <c r="G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1574.29</v>
      </c>
      <c r="H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1580.85</v>
      </c>
      <c r="I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1585.67</v>
      </c>
      <c r="J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1654.62</v>
      </c>
      <c r="K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1590.83</v>
      </c>
      <c r="L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1598.65</v>
      </c>
      <c r="M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1599.17</v>
      </c>
      <c r="N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1588.03</v>
      </c>
      <c r="O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1582.3</v>
      </c>
      <c r="P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1594.58</v>
      </c>
      <c r="Q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1599.06</v>
      </c>
      <c r="R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1585.35</v>
      </c>
      <c r="S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1719.03</v>
      </c>
      <c r="T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1724.09</v>
      </c>
      <c r="U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1709.5299999999997</v>
      </c>
      <c r="V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1666.4199999999998</v>
      </c>
      <c r="W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1623.44</v>
      </c>
      <c r="X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1802.9499999999998</v>
      </c>
      <c r="Y384" s="116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1696.87</v>
      </c>
    </row>
    <row r="385" spans="1:25" x14ac:dyDescent="0.2">
      <c r="A385" s="88">
        <f t="shared" si="10"/>
        <v>41981</v>
      </c>
      <c r="B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1595.53</v>
      </c>
      <c r="C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1590.2199999999998</v>
      </c>
      <c r="D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1584.37</v>
      </c>
      <c r="E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1584.1599999999999</v>
      </c>
      <c r="F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1578.09</v>
      </c>
      <c r="G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1571.01</v>
      </c>
      <c r="H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1584.3899999999999</v>
      </c>
      <c r="I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1591.5</v>
      </c>
      <c r="J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1581.77</v>
      </c>
      <c r="K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1606.1599999999999</v>
      </c>
      <c r="L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1601.3899999999999</v>
      </c>
      <c r="M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1651.4899999999998</v>
      </c>
      <c r="N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1641.8899999999999</v>
      </c>
      <c r="O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1670.02</v>
      </c>
      <c r="P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1609.5299999999997</v>
      </c>
      <c r="Q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1601.78</v>
      </c>
      <c r="R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1591.9299999999998</v>
      </c>
      <c r="S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1781.71</v>
      </c>
      <c r="T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1730.32</v>
      </c>
      <c r="U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1706.6</v>
      </c>
      <c r="V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1744.04</v>
      </c>
      <c r="W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1707.1599999999999</v>
      </c>
      <c r="X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1840.2399999999998</v>
      </c>
      <c r="Y385" s="116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1754.0499999999997</v>
      </c>
    </row>
    <row r="386" spans="1:25" x14ac:dyDescent="0.2">
      <c r="A386" s="88">
        <f t="shared" si="10"/>
        <v>41982</v>
      </c>
      <c r="B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1595.02</v>
      </c>
      <c r="C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1590.59</v>
      </c>
      <c r="D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1584.32</v>
      </c>
      <c r="E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1582.87</v>
      </c>
      <c r="F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1576.2599999999998</v>
      </c>
      <c r="G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1572.21</v>
      </c>
      <c r="H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1585.32</v>
      </c>
      <c r="I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1607.69</v>
      </c>
      <c r="J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1591.76</v>
      </c>
      <c r="K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1586.9699999999998</v>
      </c>
      <c r="L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1586.62</v>
      </c>
      <c r="M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1607.27</v>
      </c>
      <c r="N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1607.9899999999998</v>
      </c>
      <c r="O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1608.75</v>
      </c>
      <c r="P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1577.6399999999999</v>
      </c>
      <c r="Q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1570.07</v>
      </c>
      <c r="R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1592.92</v>
      </c>
      <c r="S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1713.37</v>
      </c>
      <c r="T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1720.99</v>
      </c>
      <c r="U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1699.44</v>
      </c>
      <c r="V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1723.98</v>
      </c>
      <c r="W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1688.27</v>
      </c>
      <c r="X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1838.79</v>
      </c>
      <c r="Y386" s="116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1752.1100000000001</v>
      </c>
    </row>
    <row r="387" spans="1:25" x14ac:dyDescent="0.2">
      <c r="A387" s="88">
        <f t="shared" si="10"/>
        <v>41983</v>
      </c>
      <c r="B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1597.35</v>
      </c>
      <c r="C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1591.23</v>
      </c>
      <c r="D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1575.8899999999999</v>
      </c>
      <c r="E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1584.7799999999997</v>
      </c>
      <c r="F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1579.1599999999999</v>
      </c>
      <c r="G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1573.7799999999997</v>
      </c>
      <c r="H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1586.9</v>
      </c>
      <c r="I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1629.4899999999998</v>
      </c>
      <c r="J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1585.27</v>
      </c>
      <c r="K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1583.25</v>
      </c>
      <c r="L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1579.5</v>
      </c>
      <c r="M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1604.7199999999998</v>
      </c>
      <c r="N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1582.05</v>
      </c>
      <c r="O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1571.52</v>
      </c>
      <c r="P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1602.7199999999998</v>
      </c>
      <c r="Q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1597.4499999999998</v>
      </c>
      <c r="R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1584.7399999999998</v>
      </c>
      <c r="S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1668.76</v>
      </c>
      <c r="T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1678.2399999999998</v>
      </c>
      <c r="U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1663.1</v>
      </c>
      <c r="V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1693.59</v>
      </c>
      <c r="W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1637.6999999999998</v>
      </c>
      <c r="X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1813.25</v>
      </c>
      <c r="Y387" s="116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1716.2199999999998</v>
      </c>
    </row>
    <row r="388" spans="1:25" x14ac:dyDescent="0.2">
      <c r="A388" s="88">
        <f t="shared" si="10"/>
        <v>41984</v>
      </c>
      <c r="B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1592.51</v>
      </c>
      <c r="C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1587.3600000000001</v>
      </c>
      <c r="D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1575.77</v>
      </c>
      <c r="E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1584.57</v>
      </c>
      <c r="F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1579.08</v>
      </c>
      <c r="G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1573.4899999999998</v>
      </c>
      <c r="H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1587.4699999999998</v>
      </c>
      <c r="I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1629.19</v>
      </c>
      <c r="J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1584.8899999999999</v>
      </c>
      <c r="K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1582.8600000000001</v>
      </c>
      <c r="L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1580.05</v>
      </c>
      <c r="M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1604.6</v>
      </c>
      <c r="N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1583.02</v>
      </c>
      <c r="O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1572.4499999999998</v>
      </c>
      <c r="P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1602.4</v>
      </c>
      <c r="Q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1597.48</v>
      </c>
      <c r="R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1584.4699999999998</v>
      </c>
      <c r="S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1670.2399999999998</v>
      </c>
      <c r="T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1679.85</v>
      </c>
      <c r="U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1662.81</v>
      </c>
      <c r="V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1693.5099999999998</v>
      </c>
      <c r="W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1638.5299999999997</v>
      </c>
      <c r="X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1805.07</v>
      </c>
      <c r="Y388" s="116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1708.8400000000001</v>
      </c>
    </row>
    <row r="389" spans="1:25" x14ac:dyDescent="0.2">
      <c r="A389" s="88">
        <f t="shared" si="10"/>
        <v>41985</v>
      </c>
      <c r="B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1590.94</v>
      </c>
      <c r="C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1570.09</v>
      </c>
      <c r="D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1581.6599999999999</v>
      </c>
      <c r="E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1581.57</v>
      </c>
      <c r="F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1577.88</v>
      </c>
      <c r="G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1582.05</v>
      </c>
      <c r="H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1585.08</v>
      </c>
      <c r="I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1629.73</v>
      </c>
      <c r="J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1585.4499999999998</v>
      </c>
      <c r="K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1583.2799999999997</v>
      </c>
      <c r="L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1575.1399999999999</v>
      </c>
      <c r="M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1602.81</v>
      </c>
      <c r="N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1570.09</v>
      </c>
      <c r="O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1587.58</v>
      </c>
      <c r="P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1597.48</v>
      </c>
      <c r="Q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1598.4699999999998</v>
      </c>
      <c r="R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1582.48</v>
      </c>
      <c r="S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1630.85</v>
      </c>
      <c r="T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1631.98</v>
      </c>
      <c r="U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1609.9899999999998</v>
      </c>
      <c r="V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1672.46</v>
      </c>
      <c r="W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1628.73</v>
      </c>
      <c r="X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1811.81</v>
      </c>
      <c r="Y389" s="116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1693.57</v>
      </c>
    </row>
    <row r="390" spans="1:25" x14ac:dyDescent="0.2">
      <c r="A390" s="88">
        <f t="shared" si="10"/>
        <v>41986</v>
      </c>
      <c r="B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1575.6299999999999</v>
      </c>
      <c r="C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1574.9299999999998</v>
      </c>
      <c r="D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1573.38</v>
      </c>
      <c r="E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1573.77</v>
      </c>
      <c r="F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1574.01</v>
      </c>
      <c r="G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1574.5</v>
      </c>
      <c r="H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1575.61</v>
      </c>
      <c r="I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1600.11</v>
      </c>
      <c r="J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1598.03</v>
      </c>
      <c r="K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1599.23</v>
      </c>
      <c r="L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1605.1799999999998</v>
      </c>
      <c r="M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1621.25</v>
      </c>
      <c r="N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1620.9299999999998</v>
      </c>
      <c r="O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1620.86</v>
      </c>
      <c r="P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1621.32</v>
      </c>
      <c r="Q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1621.94</v>
      </c>
      <c r="R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1625.7199999999998</v>
      </c>
      <c r="S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1657.8600000000001</v>
      </c>
      <c r="T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1690.6299999999999</v>
      </c>
      <c r="U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1669.7799999999997</v>
      </c>
      <c r="V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1652.5099999999998</v>
      </c>
      <c r="W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1610.4899999999998</v>
      </c>
      <c r="X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1759.7399999999998</v>
      </c>
      <c r="Y390" s="116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1628.92</v>
      </c>
    </row>
    <row r="391" spans="1:25" x14ac:dyDescent="0.2">
      <c r="A391" s="88">
        <f t="shared" si="10"/>
        <v>41987</v>
      </c>
      <c r="B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1575.2799999999997</v>
      </c>
      <c r="C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1573.4099999999999</v>
      </c>
      <c r="D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1573.46</v>
      </c>
      <c r="E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1573.54</v>
      </c>
      <c r="F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1573.71</v>
      </c>
      <c r="G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1574.44</v>
      </c>
      <c r="H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1575.1299999999999</v>
      </c>
      <c r="I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1589.7199999999998</v>
      </c>
      <c r="J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1588.09</v>
      </c>
      <c r="K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1605.21</v>
      </c>
      <c r="L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1605.11</v>
      </c>
      <c r="M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1621.07</v>
      </c>
      <c r="N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1620.9899999999998</v>
      </c>
      <c r="O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1620.9299999999998</v>
      </c>
      <c r="P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1621.19</v>
      </c>
      <c r="Q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1622.07</v>
      </c>
      <c r="R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1626.01</v>
      </c>
      <c r="S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1603.37</v>
      </c>
      <c r="T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1658.27</v>
      </c>
      <c r="U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1641.65</v>
      </c>
      <c r="V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1642.5499999999997</v>
      </c>
      <c r="W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1607.36</v>
      </c>
      <c r="X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1759.26</v>
      </c>
      <c r="Y391" s="116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1629.3</v>
      </c>
    </row>
    <row r="392" spans="1:25" x14ac:dyDescent="0.2">
      <c r="A392" s="88">
        <f t="shared" si="10"/>
        <v>41988</v>
      </c>
      <c r="B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1571.15</v>
      </c>
      <c r="C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1575.23</v>
      </c>
      <c r="D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1575.05</v>
      </c>
      <c r="E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1575.23</v>
      </c>
      <c r="F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1575.32</v>
      </c>
      <c r="G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1575.87</v>
      </c>
      <c r="H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1576.83</v>
      </c>
      <c r="I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1628.12</v>
      </c>
      <c r="J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1584.3600000000001</v>
      </c>
      <c r="K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1582.6999999999998</v>
      </c>
      <c r="L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1574.2599999999998</v>
      </c>
      <c r="M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1579.6</v>
      </c>
      <c r="N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1584.6999999999998</v>
      </c>
      <c r="O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1584.56</v>
      </c>
      <c r="P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1638.11</v>
      </c>
      <c r="Q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1639.15</v>
      </c>
      <c r="R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1642.9099999999999</v>
      </c>
      <c r="S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1647.35</v>
      </c>
      <c r="T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1646.76</v>
      </c>
      <c r="U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1618.98</v>
      </c>
      <c r="V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1601.9099999999999</v>
      </c>
      <c r="W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1588.55</v>
      </c>
      <c r="X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1773.8999999999999</v>
      </c>
      <c r="Y392" s="116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1648.78</v>
      </c>
    </row>
    <row r="393" spans="1:25" x14ac:dyDescent="0.2">
      <c r="A393" s="88">
        <f t="shared" si="10"/>
        <v>41989</v>
      </c>
      <c r="B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1580.9099999999999</v>
      </c>
      <c r="C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1585.06</v>
      </c>
      <c r="D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1618.74</v>
      </c>
      <c r="E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1612.42</v>
      </c>
      <c r="F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1609.44</v>
      </c>
      <c r="G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1600.44</v>
      </c>
      <c r="H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1582.9499999999998</v>
      </c>
      <c r="I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1649.32</v>
      </c>
      <c r="J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1611.36</v>
      </c>
      <c r="K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1582.57</v>
      </c>
      <c r="L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1574.12</v>
      </c>
      <c r="M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1590.44</v>
      </c>
      <c r="N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1584.01</v>
      </c>
      <c r="O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1584.3</v>
      </c>
      <c r="P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1620.57</v>
      </c>
      <c r="Q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1585.84</v>
      </c>
      <c r="R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1596.8899999999999</v>
      </c>
      <c r="S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1613.48</v>
      </c>
      <c r="T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1613.4099999999999</v>
      </c>
      <c r="U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1613.77</v>
      </c>
      <c r="V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1605.52</v>
      </c>
      <c r="W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1600.67</v>
      </c>
      <c r="X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1768.15</v>
      </c>
      <c r="Y393" s="116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1652.54</v>
      </c>
    </row>
    <row r="394" spans="1:25" x14ac:dyDescent="0.2">
      <c r="A394" s="88">
        <f t="shared" si="10"/>
        <v>41990</v>
      </c>
      <c r="B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1575.1299999999999</v>
      </c>
      <c r="C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1599</v>
      </c>
      <c r="D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1617.88</v>
      </c>
      <c r="E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1618.04</v>
      </c>
      <c r="F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1621.5499999999997</v>
      </c>
      <c r="G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1612.12</v>
      </c>
      <c r="H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1568.86</v>
      </c>
      <c r="I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1659.3799999999999</v>
      </c>
      <c r="J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1620.1499999999999</v>
      </c>
      <c r="K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1615.31</v>
      </c>
      <c r="L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1597.12</v>
      </c>
      <c r="M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1577.06</v>
      </c>
      <c r="N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1579.88</v>
      </c>
      <c r="O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1584.9</v>
      </c>
      <c r="P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1621.29</v>
      </c>
      <c r="Q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1586.29</v>
      </c>
      <c r="R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1595.73</v>
      </c>
      <c r="S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1603.4299999999998</v>
      </c>
      <c r="T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1604.09</v>
      </c>
      <c r="U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1604.92</v>
      </c>
      <c r="V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1606.32</v>
      </c>
      <c r="W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1601.86</v>
      </c>
      <c r="X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1745.32</v>
      </c>
      <c r="Y394" s="116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1619.37</v>
      </c>
    </row>
    <row r="395" spans="1:25" x14ac:dyDescent="0.2">
      <c r="A395" s="88">
        <f t="shared" si="10"/>
        <v>41991</v>
      </c>
      <c r="B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1576.54</v>
      </c>
      <c r="C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1599.03</v>
      </c>
      <c r="D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1618.08</v>
      </c>
      <c r="E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1618.0099999999998</v>
      </c>
      <c r="F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1621.3999999999999</v>
      </c>
      <c r="G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1611.88</v>
      </c>
      <c r="H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1568.7399999999998</v>
      </c>
      <c r="I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1659.6399999999999</v>
      </c>
      <c r="J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1634.9</v>
      </c>
      <c r="K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1640.4199999999998</v>
      </c>
      <c r="L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1636.77</v>
      </c>
      <c r="M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1597.75</v>
      </c>
      <c r="N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1611.56</v>
      </c>
      <c r="O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1620.1</v>
      </c>
      <c r="P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1675.8600000000001</v>
      </c>
      <c r="Q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1638.2399999999998</v>
      </c>
      <c r="R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1589.01</v>
      </c>
      <c r="S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1607.08</v>
      </c>
      <c r="T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1610.08</v>
      </c>
      <c r="U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1610.75</v>
      </c>
      <c r="V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1607.81</v>
      </c>
      <c r="W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1603.04</v>
      </c>
      <c r="X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1734.56</v>
      </c>
      <c r="Y395" s="116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1625.5900000000001</v>
      </c>
    </row>
    <row r="396" spans="1:25" x14ac:dyDescent="0.2">
      <c r="A396" s="88">
        <f t="shared" si="10"/>
        <v>41992</v>
      </c>
      <c r="B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1576.9899999999998</v>
      </c>
      <c r="C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1598.81</v>
      </c>
      <c r="D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1617.77</v>
      </c>
      <c r="E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1617.71</v>
      </c>
      <c r="F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1620.87</v>
      </c>
      <c r="G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1611.54</v>
      </c>
      <c r="H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1568.92</v>
      </c>
      <c r="I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1659.42</v>
      </c>
      <c r="J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1634.5900000000001</v>
      </c>
      <c r="K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1640.15</v>
      </c>
      <c r="L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1636.11</v>
      </c>
      <c r="M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1597.29</v>
      </c>
      <c r="N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1610.9</v>
      </c>
      <c r="O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1619.1399999999999</v>
      </c>
      <c r="P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1674.56</v>
      </c>
      <c r="Q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1636.85</v>
      </c>
      <c r="R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1588.31</v>
      </c>
      <c r="S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1607.73</v>
      </c>
      <c r="T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1608.35</v>
      </c>
      <c r="U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1610.1799999999998</v>
      </c>
      <c r="V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1610.31</v>
      </c>
      <c r="W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1605.9099999999999</v>
      </c>
      <c r="X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1733.62</v>
      </c>
      <c r="Y396" s="116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1625.6799999999998</v>
      </c>
    </row>
    <row r="397" spans="1:25" x14ac:dyDescent="0.2">
      <c r="A397" s="88">
        <f t="shared" si="10"/>
        <v>41993</v>
      </c>
      <c r="B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1578.4699999999998</v>
      </c>
      <c r="C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1599.37</v>
      </c>
      <c r="D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1619.09</v>
      </c>
      <c r="E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1622.52</v>
      </c>
      <c r="F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1622.56</v>
      </c>
      <c r="G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1612.8</v>
      </c>
      <c r="H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1572.6299999999999</v>
      </c>
      <c r="I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1590.8600000000001</v>
      </c>
      <c r="J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1592.55</v>
      </c>
      <c r="K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1611.59</v>
      </c>
      <c r="L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1605.07</v>
      </c>
      <c r="M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1611.4299999999998</v>
      </c>
      <c r="N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1617.56</v>
      </c>
      <c r="O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1637.8899999999999</v>
      </c>
      <c r="P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1645.2799999999997</v>
      </c>
      <c r="Q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1620.3899999999999</v>
      </c>
      <c r="R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1597.86</v>
      </c>
      <c r="S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1672.63</v>
      </c>
      <c r="T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1685.2399999999998</v>
      </c>
      <c r="U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1680.33</v>
      </c>
      <c r="V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1606.23</v>
      </c>
      <c r="W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1608.17</v>
      </c>
      <c r="X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1743.4699999999998</v>
      </c>
      <c r="Y397" s="116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1634.82</v>
      </c>
    </row>
    <row r="398" spans="1:25" x14ac:dyDescent="0.2">
      <c r="A398" s="88">
        <f t="shared" si="10"/>
        <v>41994</v>
      </c>
      <c r="B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1579.04</v>
      </c>
      <c r="C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1599.46</v>
      </c>
      <c r="D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1619.25</v>
      </c>
      <c r="E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1622.6599999999999</v>
      </c>
      <c r="F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1622.86</v>
      </c>
      <c r="G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1612.9899999999998</v>
      </c>
      <c r="H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1572.52</v>
      </c>
      <c r="I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1578.3</v>
      </c>
      <c r="J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1594.2799999999997</v>
      </c>
      <c r="K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1655.2599999999998</v>
      </c>
      <c r="L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1604.3600000000001</v>
      </c>
      <c r="M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1610.54</v>
      </c>
      <c r="N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1617.09</v>
      </c>
      <c r="O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1620.54</v>
      </c>
      <c r="P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1617.56</v>
      </c>
      <c r="Q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1599.21</v>
      </c>
      <c r="R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1597.33</v>
      </c>
      <c r="S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1672.4899999999998</v>
      </c>
      <c r="T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1683.58</v>
      </c>
      <c r="U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1681.6499999999999</v>
      </c>
      <c r="V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1606.48</v>
      </c>
      <c r="W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1607.29</v>
      </c>
      <c r="X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1743.94</v>
      </c>
      <c r="Y398" s="116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1619.5</v>
      </c>
    </row>
    <row r="399" spans="1:25" x14ac:dyDescent="0.2">
      <c r="A399" s="88">
        <f t="shared" si="10"/>
        <v>41995</v>
      </c>
      <c r="B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1575.1599999999999</v>
      </c>
      <c r="C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1598.9899999999998</v>
      </c>
      <c r="D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1617.2799999999997</v>
      </c>
      <c r="E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1617.1399999999999</v>
      </c>
      <c r="F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1621.21</v>
      </c>
      <c r="G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1611.8</v>
      </c>
      <c r="H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1568.6399999999999</v>
      </c>
      <c r="I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1659.71</v>
      </c>
      <c r="J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1635.31</v>
      </c>
      <c r="K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1641.1799999999998</v>
      </c>
      <c r="L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1627.85</v>
      </c>
      <c r="M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1579.9099999999999</v>
      </c>
      <c r="N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1592.9499999999998</v>
      </c>
      <c r="O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1603.4299999999998</v>
      </c>
      <c r="P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1654.17</v>
      </c>
      <c r="Q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1637.84</v>
      </c>
      <c r="R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1588.9699999999998</v>
      </c>
      <c r="S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1608.9699999999998</v>
      </c>
      <c r="T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1607.81</v>
      </c>
      <c r="U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1609.85</v>
      </c>
      <c r="V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1608.38</v>
      </c>
      <c r="W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1607.08</v>
      </c>
      <c r="X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1733.1599999999999</v>
      </c>
      <c r="Y399" s="116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1625.76</v>
      </c>
    </row>
    <row r="400" spans="1:25" x14ac:dyDescent="0.2">
      <c r="A400" s="88">
        <f t="shared" si="10"/>
        <v>41996</v>
      </c>
      <c r="B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1573.09</v>
      </c>
      <c r="C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1599.62</v>
      </c>
      <c r="D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1618.03</v>
      </c>
      <c r="E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1617.9499999999998</v>
      </c>
      <c r="F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1621.63</v>
      </c>
      <c r="G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1612.1599999999999</v>
      </c>
      <c r="H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1568.82</v>
      </c>
      <c r="I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1660.12</v>
      </c>
      <c r="J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1635.5299999999997</v>
      </c>
      <c r="K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1641.32</v>
      </c>
      <c r="L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1628.05</v>
      </c>
      <c r="M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1580.04</v>
      </c>
      <c r="N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1593.05</v>
      </c>
      <c r="O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1603.79</v>
      </c>
      <c r="P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1654.15</v>
      </c>
      <c r="Q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1637.9299999999998</v>
      </c>
      <c r="R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1588.2199999999998</v>
      </c>
      <c r="S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1605.21</v>
      </c>
      <c r="T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1606.1799999999998</v>
      </c>
      <c r="U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1615.8</v>
      </c>
      <c r="V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1608.98</v>
      </c>
      <c r="W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1605.67</v>
      </c>
      <c r="X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1727.4899999999998</v>
      </c>
      <c r="Y400" s="116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1621.96</v>
      </c>
    </row>
    <row r="401" spans="1:27" x14ac:dyDescent="0.2">
      <c r="A401" s="88">
        <f t="shared" si="10"/>
        <v>41997</v>
      </c>
      <c r="B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1573.4099999999999</v>
      </c>
      <c r="C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1599.9499999999998</v>
      </c>
      <c r="D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1618.6399999999999</v>
      </c>
      <c r="E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1618.6799999999998</v>
      </c>
      <c r="F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1612.19</v>
      </c>
      <c r="G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1612.2799999999997</v>
      </c>
      <c r="H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1568.86</v>
      </c>
      <c r="I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1651.17</v>
      </c>
      <c r="J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1623.98</v>
      </c>
      <c r="K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1628.84</v>
      </c>
      <c r="L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1606.9</v>
      </c>
      <c r="M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1570.2799999999997</v>
      </c>
      <c r="N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1580.1999999999998</v>
      </c>
      <c r="O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1595.86</v>
      </c>
      <c r="P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1644.71</v>
      </c>
      <c r="Q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1639.12</v>
      </c>
      <c r="R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1589.94</v>
      </c>
      <c r="S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1612.6599999999999</v>
      </c>
      <c r="T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1616.1599999999999</v>
      </c>
      <c r="U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1614.85</v>
      </c>
      <c r="V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1606.25</v>
      </c>
      <c r="W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1601.2599999999998</v>
      </c>
      <c r="X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1743.6799999999998</v>
      </c>
      <c r="Y401" s="116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1637.4699999999998</v>
      </c>
    </row>
    <row r="402" spans="1:27" x14ac:dyDescent="0.2">
      <c r="A402" s="88">
        <f t="shared" si="10"/>
        <v>41998</v>
      </c>
      <c r="B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1581.88</v>
      </c>
      <c r="C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1611.69</v>
      </c>
      <c r="D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1637.87</v>
      </c>
      <c r="E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1638.04</v>
      </c>
      <c r="F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1628.07</v>
      </c>
      <c r="G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1628.2199999999998</v>
      </c>
      <c r="H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1582.57</v>
      </c>
      <c r="I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1666.67</v>
      </c>
      <c r="J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1635.48</v>
      </c>
      <c r="K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1655.21</v>
      </c>
      <c r="L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1628.2199999999998</v>
      </c>
      <c r="M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1585.11</v>
      </c>
      <c r="N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1600.88</v>
      </c>
      <c r="O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1611.92</v>
      </c>
      <c r="P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1661.67</v>
      </c>
      <c r="Q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1662.1799999999998</v>
      </c>
      <c r="R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1588.42</v>
      </c>
      <c r="S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1613.3799999999999</v>
      </c>
      <c r="T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1614.09</v>
      </c>
      <c r="U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1615.4699999999998</v>
      </c>
      <c r="V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1600.77</v>
      </c>
      <c r="W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1601.9899999999998</v>
      </c>
      <c r="X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1726.31</v>
      </c>
      <c r="Y402" s="116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1622.07</v>
      </c>
    </row>
    <row r="403" spans="1:27" x14ac:dyDescent="0.2">
      <c r="A403" s="88">
        <f t="shared" si="10"/>
        <v>41999</v>
      </c>
      <c r="B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1570.31</v>
      </c>
      <c r="C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1605.1299999999999</v>
      </c>
      <c r="D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1620.67</v>
      </c>
      <c r="E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1623.9899999999998</v>
      </c>
      <c r="F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1627.67</v>
      </c>
      <c r="G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1621.35</v>
      </c>
      <c r="H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1576.53</v>
      </c>
      <c r="I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1669.6799999999998</v>
      </c>
      <c r="J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1595.4899999999998</v>
      </c>
      <c r="K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1588.58</v>
      </c>
      <c r="L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1588.54</v>
      </c>
      <c r="M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1585.69</v>
      </c>
      <c r="N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1589.6299999999999</v>
      </c>
      <c r="O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1584.3600000000001</v>
      </c>
      <c r="P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1614.4699999999998</v>
      </c>
      <c r="Q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1603.03</v>
      </c>
      <c r="R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1580.59</v>
      </c>
      <c r="S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1615.3799999999999</v>
      </c>
      <c r="T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1615.83</v>
      </c>
      <c r="U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1617</v>
      </c>
      <c r="V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1602.3400000000001</v>
      </c>
      <c r="W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1602.59</v>
      </c>
      <c r="X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1738.02</v>
      </c>
      <c r="Y403" s="116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1628.33</v>
      </c>
    </row>
    <row r="404" spans="1:27" x14ac:dyDescent="0.2">
      <c r="A404" s="88">
        <f t="shared" si="10"/>
        <v>42000</v>
      </c>
      <c r="B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1573.8899999999999</v>
      </c>
      <c r="C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1605.4</v>
      </c>
      <c r="D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1628.85</v>
      </c>
      <c r="E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1632.23</v>
      </c>
      <c r="F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1629.0099999999998</v>
      </c>
      <c r="G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1612.1399999999999</v>
      </c>
      <c r="H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1596.4099999999999</v>
      </c>
      <c r="I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1588.71</v>
      </c>
      <c r="J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1664.21</v>
      </c>
      <c r="K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1605.03</v>
      </c>
      <c r="L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1604.9699999999998</v>
      </c>
      <c r="M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1611.21</v>
      </c>
      <c r="N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1611</v>
      </c>
      <c r="O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1611.1</v>
      </c>
      <c r="P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1631.09</v>
      </c>
      <c r="Q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1631.5099999999998</v>
      </c>
      <c r="R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1577.31</v>
      </c>
      <c r="S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1631.79</v>
      </c>
      <c r="T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1621.32</v>
      </c>
      <c r="U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1624.36</v>
      </c>
      <c r="V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1606.3899999999999</v>
      </c>
      <c r="W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1607.1299999999999</v>
      </c>
      <c r="X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1732.54</v>
      </c>
      <c r="Y404" s="116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1628.1</v>
      </c>
    </row>
    <row r="405" spans="1:27" x14ac:dyDescent="0.2">
      <c r="A405" s="88">
        <f t="shared" si="10"/>
        <v>42001</v>
      </c>
      <c r="B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1571.48</v>
      </c>
      <c r="C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1608.4699999999998</v>
      </c>
      <c r="D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1635.75</v>
      </c>
      <c r="E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1639.2199999999998</v>
      </c>
      <c r="F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1635.92</v>
      </c>
      <c r="G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1618.6799999999998</v>
      </c>
      <c r="H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1595.9699999999998</v>
      </c>
      <c r="I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1571.55</v>
      </c>
      <c r="J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1608.75</v>
      </c>
      <c r="K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1609.9499999999998</v>
      </c>
      <c r="L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1603.8899999999999</v>
      </c>
      <c r="M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1610.07</v>
      </c>
      <c r="N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1629.63</v>
      </c>
      <c r="O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1643.46</v>
      </c>
      <c r="P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1654.12</v>
      </c>
      <c r="Q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1630.29</v>
      </c>
      <c r="R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1576.02</v>
      </c>
      <c r="S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1607.6999999999998</v>
      </c>
      <c r="T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1608.21</v>
      </c>
      <c r="U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1600.1799999999998</v>
      </c>
      <c r="V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1606.87</v>
      </c>
      <c r="W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1607.73</v>
      </c>
      <c r="X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1683.9099999999999</v>
      </c>
      <c r="Y405" s="116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1615.5699999999997</v>
      </c>
    </row>
    <row r="406" spans="1:27" x14ac:dyDescent="0.2">
      <c r="A406" s="88">
        <f t="shared" si="10"/>
        <v>42002</v>
      </c>
      <c r="B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1570.1599999999999</v>
      </c>
      <c r="C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1599.1599999999999</v>
      </c>
      <c r="D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1620.9099999999999</v>
      </c>
      <c r="E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1624.01</v>
      </c>
      <c r="F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1627.85</v>
      </c>
      <c r="G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1612.06</v>
      </c>
      <c r="H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1568.6599999999999</v>
      </c>
      <c r="I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1659.92</v>
      </c>
      <c r="J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1611.87</v>
      </c>
      <c r="K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1615.5499999999997</v>
      </c>
      <c r="L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1597.4099999999999</v>
      </c>
      <c r="M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1570.46</v>
      </c>
      <c r="N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1574.4899999999998</v>
      </c>
      <c r="O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1572</v>
      </c>
      <c r="P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1605.73</v>
      </c>
      <c r="Q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1585.8600000000001</v>
      </c>
      <c r="R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1585.98</v>
      </c>
      <c r="S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1603.04</v>
      </c>
      <c r="T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1603.4299999999998</v>
      </c>
      <c r="U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1604.54</v>
      </c>
      <c r="V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1601.57</v>
      </c>
      <c r="W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1602.67</v>
      </c>
      <c r="X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1739.6</v>
      </c>
      <c r="Y406" s="116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1629.46</v>
      </c>
    </row>
    <row r="407" spans="1:27" x14ac:dyDescent="0.2">
      <c r="A407" s="88">
        <f t="shared" si="10"/>
        <v>42003</v>
      </c>
      <c r="B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1569.54</v>
      </c>
      <c r="C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1609.02</v>
      </c>
      <c r="D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1631.1</v>
      </c>
      <c r="E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1637.9499999999998</v>
      </c>
      <c r="F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1641.9699999999998</v>
      </c>
      <c r="G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1624.9899999999998</v>
      </c>
      <c r="H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1576.92</v>
      </c>
      <c r="I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1673.44</v>
      </c>
      <c r="J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1623.48</v>
      </c>
      <c r="K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1628.5299999999997</v>
      </c>
      <c r="L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1609.4699999999998</v>
      </c>
      <c r="M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1574.83</v>
      </c>
      <c r="N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1592.69</v>
      </c>
      <c r="O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1589.8</v>
      </c>
      <c r="P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1650.73</v>
      </c>
      <c r="Q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1615.32</v>
      </c>
      <c r="R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1576.71</v>
      </c>
      <c r="S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1612.4</v>
      </c>
      <c r="T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1612.09</v>
      </c>
      <c r="U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1613.19</v>
      </c>
      <c r="V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1601.8</v>
      </c>
      <c r="W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1602.46</v>
      </c>
      <c r="X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1739.38</v>
      </c>
      <c r="Y407" s="116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1628.92</v>
      </c>
    </row>
    <row r="408" spans="1:27" x14ac:dyDescent="0.2">
      <c r="A408" s="88">
        <f t="shared" si="10"/>
        <v>42004</v>
      </c>
      <c r="B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1569.34</v>
      </c>
      <c r="C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1608.82</v>
      </c>
      <c r="D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1631.03</v>
      </c>
      <c r="E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1637.6599999999999</v>
      </c>
      <c r="F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1641.58</v>
      </c>
      <c r="G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1624.94</v>
      </c>
      <c r="H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1576.52</v>
      </c>
      <c r="I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1672.4899999999998</v>
      </c>
      <c r="J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1622.87</v>
      </c>
      <c r="K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1626.25</v>
      </c>
      <c r="L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1607.5299999999997</v>
      </c>
      <c r="M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1573.48</v>
      </c>
      <c r="N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1591.4499999999998</v>
      </c>
      <c r="O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1589.88</v>
      </c>
      <c r="P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1650.9499999999998</v>
      </c>
      <c r="Q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1615.6</v>
      </c>
      <c r="R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1576.62</v>
      </c>
      <c r="S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1664.88</v>
      </c>
      <c r="T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1680.75</v>
      </c>
      <c r="U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1673.02</v>
      </c>
      <c r="V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1713.57</v>
      </c>
      <c r="W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1675.85</v>
      </c>
      <c r="X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1840.44</v>
      </c>
      <c r="Y408" s="116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1737.23</v>
      </c>
    </row>
    <row r="409" spans="1:27" x14ac:dyDescent="0.25">
      <c r="A409" s="103"/>
      <c r="B409" s="87"/>
      <c r="C409" s="87"/>
      <c r="D409" s="87"/>
    </row>
    <row r="410" spans="1:27" x14ac:dyDescent="0.25">
      <c r="A410" s="96" t="s">
        <v>159</v>
      </c>
      <c r="B410" s="87"/>
      <c r="C410" s="87"/>
      <c r="D410" s="87"/>
    </row>
    <row r="411" spans="1:27" ht="12.75" x14ac:dyDescent="0.2">
      <c r="A411" s="165" t="s">
        <v>49</v>
      </c>
      <c r="B411" s="168" t="s">
        <v>128</v>
      </c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70"/>
    </row>
    <row r="412" spans="1:27" ht="12.75" x14ac:dyDescent="0.2">
      <c r="A412" s="166"/>
      <c r="B412" s="171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3"/>
    </row>
    <row r="413" spans="1:27" ht="12.75" customHeight="1" x14ac:dyDescent="0.2">
      <c r="A413" s="166"/>
      <c r="B413" s="174" t="s">
        <v>129</v>
      </c>
      <c r="C413" s="163" t="s">
        <v>130</v>
      </c>
      <c r="D413" s="163" t="s">
        <v>131</v>
      </c>
      <c r="E413" s="163" t="s">
        <v>132</v>
      </c>
      <c r="F413" s="163" t="s">
        <v>133</v>
      </c>
      <c r="G413" s="163" t="s">
        <v>134</v>
      </c>
      <c r="H413" s="163" t="s">
        <v>135</v>
      </c>
      <c r="I413" s="163" t="s">
        <v>136</v>
      </c>
      <c r="J413" s="163" t="s">
        <v>137</v>
      </c>
      <c r="K413" s="163" t="s">
        <v>138</v>
      </c>
      <c r="L413" s="163" t="s">
        <v>139</v>
      </c>
      <c r="M413" s="163" t="s">
        <v>140</v>
      </c>
      <c r="N413" s="176" t="s">
        <v>141</v>
      </c>
      <c r="O413" s="163" t="s">
        <v>142</v>
      </c>
      <c r="P413" s="163" t="s">
        <v>143</v>
      </c>
      <c r="Q413" s="163" t="s">
        <v>144</v>
      </c>
      <c r="R413" s="163" t="s">
        <v>145</v>
      </c>
      <c r="S413" s="163" t="s">
        <v>146</v>
      </c>
      <c r="T413" s="163" t="s">
        <v>147</v>
      </c>
      <c r="U413" s="163" t="s">
        <v>148</v>
      </c>
      <c r="V413" s="163" t="s">
        <v>149</v>
      </c>
      <c r="W413" s="163" t="s">
        <v>150</v>
      </c>
      <c r="X413" s="163" t="s">
        <v>151</v>
      </c>
      <c r="Y413" s="163" t="s">
        <v>152</v>
      </c>
    </row>
    <row r="414" spans="1:27" ht="11.25" customHeight="1" x14ac:dyDescent="0.2">
      <c r="A414" s="167"/>
      <c r="B414" s="175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  <c r="M414" s="164"/>
      <c r="N414" s="177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</row>
    <row r="415" spans="1:27" ht="15.75" customHeight="1" x14ac:dyDescent="0.2">
      <c r="A415" s="88">
        <f>A378</f>
        <v>41974</v>
      </c>
      <c r="B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1560.05</v>
      </c>
      <c r="C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1561.08</v>
      </c>
      <c r="D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1544.28</v>
      </c>
      <c r="E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1547.15</v>
      </c>
      <c r="F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1549.9</v>
      </c>
      <c r="G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1544.1</v>
      </c>
      <c r="H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1558.87</v>
      </c>
      <c r="I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1592.02</v>
      </c>
      <c r="J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1544.02</v>
      </c>
      <c r="K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1571.7199999999998</v>
      </c>
      <c r="L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1589.58</v>
      </c>
      <c r="M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1655.5</v>
      </c>
      <c r="N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1629.59</v>
      </c>
      <c r="O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1623.48</v>
      </c>
      <c r="P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1586.9699999999998</v>
      </c>
      <c r="Q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1584.8899999999999</v>
      </c>
      <c r="R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1603.3</v>
      </c>
      <c r="S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1723.98</v>
      </c>
      <c r="T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1732.71</v>
      </c>
      <c r="U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1694.46</v>
      </c>
      <c r="V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1746.78</v>
      </c>
      <c r="W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1685.3899999999999</v>
      </c>
      <c r="X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1888.29</v>
      </c>
      <c r="Y415" s="116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1688.6299999999999</v>
      </c>
      <c r="AA415" s="89"/>
    </row>
    <row r="416" spans="1:27" x14ac:dyDescent="0.2">
      <c r="A416" s="88">
        <f>A415+1</f>
        <v>41975</v>
      </c>
      <c r="B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1557.71</v>
      </c>
      <c r="C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1557.92</v>
      </c>
      <c r="D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1544.77</v>
      </c>
      <c r="E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1547.29</v>
      </c>
      <c r="F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1550.33</v>
      </c>
      <c r="G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1543.7399999999998</v>
      </c>
      <c r="H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1557.61</v>
      </c>
      <c r="I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1592.7599999999998</v>
      </c>
      <c r="J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1544.73</v>
      </c>
      <c r="K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1569.19</v>
      </c>
      <c r="L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1581.34</v>
      </c>
      <c r="M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1641.33</v>
      </c>
      <c r="N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1608.27</v>
      </c>
      <c r="O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1606.83</v>
      </c>
      <c r="P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1574.6599999999999</v>
      </c>
      <c r="Q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1572.53</v>
      </c>
      <c r="R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1616.9699999999998</v>
      </c>
      <c r="S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1715.21</v>
      </c>
      <c r="T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1711.6499999999999</v>
      </c>
      <c r="U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1677.17</v>
      </c>
      <c r="V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1714.08</v>
      </c>
      <c r="W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1669.4</v>
      </c>
      <c r="X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1780.54</v>
      </c>
      <c r="Y416" s="116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1694.4099999999999</v>
      </c>
    </row>
    <row r="417" spans="1:25" x14ac:dyDescent="0.2">
      <c r="A417" s="88">
        <f t="shared" ref="A417:A445" si="11">A416+1</f>
        <v>41976</v>
      </c>
      <c r="B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1547.6599999999999</v>
      </c>
      <c r="C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1575.7399999999998</v>
      </c>
      <c r="D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1575.75</v>
      </c>
      <c r="E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1575.67</v>
      </c>
      <c r="F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1575.9299999999998</v>
      </c>
      <c r="G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1576.5299999999997</v>
      </c>
      <c r="H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1568.56</v>
      </c>
      <c r="I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1651.1399999999999</v>
      </c>
      <c r="J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1590.8899999999999</v>
      </c>
      <c r="K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1577.12</v>
      </c>
      <c r="L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1544.53</v>
      </c>
      <c r="M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1627.04</v>
      </c>
      <c r="N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1585.44</v>
      </c>
      <c r="O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1592.2199999999998</v>
      </c>
      <c r="P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1542.02</v>
      </c>
      <c r="Q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1556.75</v>
      </c>
      <c r="R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1625.9099999999999</v>
      </c>
      <c r="S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1721</v>
      </c>
      <c r="T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1700.2799999999997</v>
      </c>
      <c r="U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1658.82</v>
      </c>
      <c r="V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1690.2599999999998</v>
      </c>
      <c r="W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1644.09</v>
      </c>
      <c r="X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1796.59</v>
      </c>
      <c r="Y417" s="116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1688.6699999999998</v>
      </c>
    </row>
    <row r="418" spans="1:25" x14ac:dyDescent="0.2">
      <c r="A418" s="88">
        <f t="shared" si="11"/>
        <v>41977</v>
      </c>
      <c r="B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1565.3600000000001</v>
      </c>
      <c r="C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1558.4699999999998</v>
      </c>
      <c r="D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1575.9299999999998</v>
      </c>
      <c r="E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1575.9</v>
      </c>
      <c r="F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1576.09</v>
      </c>
      <c r="G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1559.6100000000001</v>
      </c>
      <c r="H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1541.6</v>
      </c>
      <c r="I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1635.1399999999999</v>
      </c>
      <c r="J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1593.61</v>
      </c>
      <c r="K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1568.1499999999999</v>
      </c>
      <c r="L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1546.31</v>
      </c>
      <c r="M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1592.6</v>
      </c>
      <c r="N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1575.1799999999998</v>
      </c>
      <c r="O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1541.6399999999999</v>
      </c>
      <c r="P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1576.09</v>
      </c>
      <c r="Q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1571.6999999999998</v>
      </c>
      <c r="R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1563.04</v>
      </c>
      <c r="S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1707.69</v>
      </c>
      <c r="T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1700.1799999999998</v>
      </c>
      <c r="U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1678.9099999999999</v>
      </c>
      <c r="V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1709.5099999999998</v>
      </c>
      <c r="W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1655.2199999999998</v>
      </c>
      <c r="X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1802.03</v>
      </c>
      <c r="Y418" s="116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1721.8</v>
      </c>
    </row>
    <row r="419" spans="1:25" x14ac:dyDescent="0.2">
      <c r="A419" s="88">
        <f t="shared" si="11"/>
        <v>41978</v>
      </c>
      <c r="B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1563.34</v>
      </c>
      <c r="C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1559.4099999999999</v>
      </c>
      <c r="D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1576.6799999999998</v>
      </c>
      <c r="E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1576.7199999999998</v>
      </c>
      <c r="F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1576.9499999999998</v>
      </c>
      <c r="G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1577.83</v>
      </c>
      <c r="H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1542.19</v>
      </c>
      <c r="I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1635.33</v>
      </c>
      <c r="J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1577.56</v>
      </c>
      <c r="K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1552.51</v>
      </c>
      <c r="L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1567.42</v>
      </c>
      <c r="M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1625.71</v>
      </c>
      <c r="N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1621.57</v>
      </c>
      <c r="O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1626.57</v>
      </c>
      <c r="P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1544.29</v>
      </c>
      <c r="Q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1542.4899999999998</v>
      </c>
      <c r="R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1586.1999999999998</v>
      </c>
      <c r="S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1678.4</v>
      </c>
      <c r="T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1698.3</v>
      </c>
      <c r="U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1686.32</v>
      </c>
      <c r="V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1705.06</v>
      </c>
      <c r="W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1663.63</v>
      </c>
      <c r="X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1814</v>
      </c>
      <c r="Y419" s="116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1721.71</v>
      </c>
    </row>
    <row r="420" spans="1:25" x14ac:dyDescent="0.2">
      <c r="A420" s="88">
        <f t="shared" si="11"/>
        <v>41979</v>
      </c>
      <c r="B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1571.4699999999998</v>
      </c>
      <c r="C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1559.48</v>
      </c>
      <c r="D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1564.1999999999998</v>
      </c>
      <c r="E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1548.1</v>
      </c>
      <c r="F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1542.48</v>
      </c>
      <c r="G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1551.37</v>
      </c>
      <c r="H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1559.4299999999998</v>
      </c>
      <c r="I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1560.1399999999999</v>
      </c>
      <c r="J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1629.62</v>
      </c>
      <c r="K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1546.25</v>
      </c>
      <c r="L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1570.9099999999999</v>
      </c>
      <c r="M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1572.26</v>
      </c>
      <c r="N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1559.94</v>
      </c>
      <c r="O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1554.9699999999998</v>
      </c>
      <c r="P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1565.79</v>
      </c>
      <c r="Q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1569.9699999999998</v>
      </c>
      <c r="R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1605.56</v>
      </c>
      <c r="S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1691.09</v>
      </c>
      <c r="T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1693.35</v>
      </c>
      <c r="U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1675.96</v>
      </c>
      <c r="V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1632.73</v>
      </c>
      <c r="W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1591.81</v>
      </c>
      <c r="X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1761.42</v>
      </c>
      <c r="Y420" s="116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1660.17</v>
      </c>
    </row>
    <row r="421" spans="1:25" x14ac:dyDescent="0.2">
      <c r="A421" s="88">
        <f t="shared" si="11"/>
        <v>41980</v>
      </c>
      <c r="B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1569.44</v>
      </c>
      <c r="C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1555.78</v>
      </c>
      <c r="D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1547.09</v>
      </c>
      <c r="E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1541.98</v>
      </c>
      <c r="F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1552.1</v>
      </c>
      <c r="G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1544.98</v>
      </c>
      <c r="H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1551.1999999999998</v>
      </c>
      <c r="I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1555.77</v>
      </c>
      <c r="J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1621.1599999999999</v>
      </c>
      <c r="K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1560.67</v>
      </c>
      <c r="L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1568.08</v>
      </c>
      <c r="M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1568.58</v>
      </c>
      <c r="N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1558.02</v>
      </c>
      <c r="O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1552.58</v>
      </c>
      <c r="P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1564.2199999999998</v>
      </c>
      <c r="Q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1568.4699999999998</v>
      </c>
      <c r="R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1555.4699999999998</v>
      </c>
      <c r="S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1682.2399999999998</v>
      </c>
      <c r="T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1687.04</v>
      </c>
      <c r="U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1673.2399999999998</v>
      </c>
      <c r="V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1632.35</v>
      </c>
      <c r="W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1591.6</v>
      </c>
      <c r="X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1761.83</v>
      </c>
      <c r="Y421" s="116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1661.23</v>
      </c>
    </row>
    <row r="422" spans="1:25" x14ac:dyDescent="0.2">
      <c r="A422" s="88">
        <f t="shared" si="11"/>
        <v>41981</v>
      </c>
      <c r="B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1565.12</v>
      </c>
      <c r="C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1560.08</v>
      </c>
      <c r="D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1554.54</v>
      </c>
      <c r="E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1554.34</v>
      </c>
      <c r="F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1548.58</v>
      </c>
      <c r="G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1541.87</v>
      </c>
      <c r="H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1554.56</v>
      </c>
      <c r="I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1561.3</v>
      </c>
      <c r="J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1552.08</v>
      </c>
      <c r="K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1575.21</v>
      </c>
      <c r="L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1570.6799999999998</v>
      </c>
      <c r="M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1618.19</v>
      </c>
      <c r="N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1609.09</v>
      </c>
      <c r="O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1635.77</v>
      </c>
      <c r="P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1578.4</v>
      </c>
      <c r="Q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1571.05</v>
      </c>
      <c r="R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1561.71</v>
      </c>
      <c r="S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1741.69</v>
      </c>
      <c r="T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1692.96</v>
      </c>
      <c r="U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1670.46</v>
      </c>
      <c r="V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1705.9699999999998</v>
      </c>
      <c r="W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1670.9899999999998</v>
      </c>
      <c r="X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1797.1999999999998</v>
      </c>
      <c r="Y422" s="116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1715.46</v>
      </c>
    </row>
    <row r="423" spans="1:25" x14ac:dyDescent="0.2">
      <c r="A423" s="88">
        <f t="shared" si="11"/>
        <v>41982</v>
      </c>
      <c r="B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1564.6399999999999</v>
      </c>
      <c r="C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1560.44</v>
      </c>
      <c r="D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1554.4899999999998</v>
      </c>
      <c r="E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1553.12</v>
      </c>
      <c r="F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1546.85</v>
      </c>
      <c r="G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1543.0099999999998</v>
      </c>
      <c r="H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1555.44</v>
      </c>
      <c r="I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1576.6599999999999</v>
      </c>
      <c r="J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1561.55</v>
      </c>
      <c r="K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1557.0099999999998</v>
      </c>
      <c r="L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1556.67</v>
      </c>
      <c r="M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1576.2599999999998</v>
      </c>
      <c r="N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1576.94</v>
      </c>
      <c r="O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1577.67</v>
      </c>
      <c r="P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1548.1599999999999</v>
      </c>
      <c r="Q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1540.98</v>
      </c>
      <c r="R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1562.65</v>
      </c>
      <c r="S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1676.8799999999999</v>
      </c>
      <c r="T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1684.1100000000001</v>
      </c>
      <c r="U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1663.67</v>
      </c>
      <c r="V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1686.94</v>
      </c>
      <c r="W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1653.07</v>
      </c>
      <c r="X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1795.82</v>
      </c>
      <c r="Y423" s="116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1713.6100000000001</v>
      </c>
    </row>
    <row r="424" spans="1:25" x14ac:dyDescent="0.2">
      <c r="A424" s="88">
        <f t="shared" si="11"/>
        <v>41983</v>
      </c>
      <c r="B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1566.85</v>
      </c>
      <c r="C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1561.05</v>
      </c>
      <c r="D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1546.5</v>
      </c>
      <c r="E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1554.9299999999998</v>
      </c>
      <c r="F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1549.6</v>
      </c>
      <c r="G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1544.5</v>
      </c>
      <c r="H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1556.94</v>
      </c>
      <c r="I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1597.33</v>
      </c>
      <c r="J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1555.3899999999999</v>
      </c>
      <c r="K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1553.48</v>
      </c>
      <c r="L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1549.92</v>
      </c>
      <c r="M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1573.84</v>
      </c>
      <c r="N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1552.34</v>
      </c>
      <c r="O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1542.35</v>
      </c>
      <c r="P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1571.9499999999998</v>
      </c>
      <c r="Q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1566.94</v>
      </c>
      <c r="R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1554.9</v>
      </c>
      <c r="S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1634.57</v>
      </c>
      <c r="T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1643.56</v>
      </c>
      <c r="U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1629.21</v>
      </c>
      <c r="V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1658.12</v>
      </c>
      <c r="W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1605.12</v>
      </c>
      <c r="X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1771.6</v>
      </c>
      <c r="Y424" s="116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1679.58</v>
      </c>
    </row>
    <row r="425" spans="1:25" x14ac:dyDescent="0.2">
      <c r="A425" s="88">
        <f t="shared" si="11"/>
        <v>41984</v>
      </c>
      <c r="B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1562.26</v>
      </c>
      <c r="C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1557.38</v>
      </c>
      <c r="D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1546.3799999999999</v>
      </c>
      <c r="E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1554.73</v>
      </c>
      <c r="F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1549.52</v>
      </c>
      <c r="G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1544.23</v>
      </c>
      <c r="H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1557.48</v>
      </c>
      <c r="I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1597.05</v>
      </c>
      <c r="J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1555.04</v>
      </c>
      <c r="K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1553.1100000000001</v>
      </c>
      <c r="L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1550.44</v>
      </c>
      <c r="M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1573.72</v>
      </c>
      <c r="N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1553.26</v>
      </c>
      <c r="O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1543.2399999999998</v>
      </c>
      <c r="P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1571.6399999999999</v>
      </c>
      <c r="Q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1566.9699999999998</v>
      </c>
      <c r="R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1554.6399999999999</v>
      </c>
      <c r="S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1635.98</v>
      </c>
      <c r="T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1645.0900000000001</v>
      </c>
      <c r="U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1628.9299999999998</v>
      </c>
      <c r="V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1658.04</v>
      </c>
      <c r="W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1605.9099999999999</v>
      </c>
      <c r="X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1763.85</v>
      </c>
      <c r="Y425" s="116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1672.58</v>
      </c>
    </row>
    <row r="426" spans="1:25" x14ac:dyDescent="0.2">
      <c r="A426" s="88">
        <f t="shared" si="11"/>
        <v>41985</v>
      </c>
      <c r="B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1560.77</v>
      </c>
      <c r="C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1541</v>
      </c>
      <c r="D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1551.9699999999998</v>
      </c>
      <c r="E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1551.8799999999999</v>
      </c>
      <c r="F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1548.38</v>
      </c>
      <c r="G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1552.34</v>
      </c>
      <c r="H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1555.21</v>
      </c>
      <c r="I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1597.55</v>
      </c>
      <c r="J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1555.57</v>
      </c>
      <c r="K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1553.5099999999998</v>
      </c>
      <c r="L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1545.79</v>
      </c>
      <c r="M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1572.03</v>
      </c>
      <c r="N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1541</v>
      </c>
      <c r="O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1557.58</v>
      </c>
      <c r="P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1566.9699999999998</v>
      </c>
      <c r="Q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1567.92</v>
      </c>
      <c r="R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1552.75</v>
      </c>
      <c r="S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1598.62</v>
      </c>
      <c r="T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1599.69</v>
      </c>
      <c r="U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1578.84</v>
      </c>
      <c r="V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1638.08</v>
      </c>
      <c r="W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1596.6100000000001</v>
      </c>
      <c r="X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1770.2399999999998</v>
      </c>
      <c r="Y426" s="116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1658.1</v>
      </c>
    </row>
    <row r="427" spans="1:25" x14ac:dyDescent="0.2">
      <c r="A427" s="88">
        <f t="shared" si="11"/>
        <v>41986</v>
      </c>
      <c r="B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1546.25</v>
      </c>
      <c r="C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1545.59</v>
      </c>
      <c r="D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1544.12</v>
      </c>
      <c r="E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1544.4899999999998</v>
      </c>
      <c r="F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1544.71</v>
      </c>
      <c r="G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1545.1799999999998</v>
      </c>
      <c r="H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1546.23</v>
      </c>
      <c r="I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1569.4699999999998</v>
      </c>
      <c r="J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1567.49</v>
      </c>
      <c r="K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1568.63</v>
      </c>
      <c r="L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1574.27</v>
      </c>
      <c r="M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1589.52</v>
      </c>
      <c r="N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1589.21</v>
      </c>
      <c r="O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1589.1499999999999</v>
      </c>
      <c r="P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1589.58</v>
      </c>
      <c r="Q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1590.17</v>
      </c>
      <c r="R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1593.75</v>
      </c>
      <c r="S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1624.23</v>
      </c>
      <c r="T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1655.31</v>
      </c>
      <c r="U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1635.54</v>
      </c>
      <c r="V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1619.17</v>
      </c>
      <c r="W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1579.31</v>
      </c>
      <c r="X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1720.85</v>
      </c>
      <c r="Y427" s="116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1596.79</v>
      </c>
    </row>
    <row r="428" spans="1:25" x14ac:dyDescent="0.2">
      <c r="A428" s="88">
        <f t="shared" si="11"/>
        <v>41987</v>
      </c>
      <c r="B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1545.92</v>
      </c>
      <c r="C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1544.15</v>
      </c>
      <c r="D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1544.19</v>
      </c>
      <c r="E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1544.27</v>
      </c>
      <c r="F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1544.4299999999998</v>
      </c>
      <c r="G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1545.12</v>
      </c>
      <c r="H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1545.77</v>
      </c>
      <c r="I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1559.62</v>
      </c>
      <c r="J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1558.07</v>
      </c>
      <c r="K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1574.31</v>
      </c>
      <c r="L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1574.21</v>
      </c>
      <c r="M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1589.34</v>
      </c>
      <c r="N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1589.27</v>
      </c>
      <c r="O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1589.21</v>
      </c>
      <c r="P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1589.46</v>
      </c>
      <c r="Q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1590.3</v>
      </c>
      <c r="R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1594.03</v>
      </c>
      <c r="S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1572.56</v>
      </c>
      <c r="T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1624.62</v>
      </c>
      <c r="U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1608.86</v>
      </c>
      <c r="V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1609.7199999999998</v>
      </c>
      <c r="W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1576.34</v>
      </c>
      <c r="X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1720.4</v>
      </c>
      <c r="Y428" s="116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1597.15</v>
      </c>
    </row>
    <row r="429" spans="1:25" x14ac:dyDescent="0.2">
      <c r="A429" s="88">
        <f t="shared" si="11"/>
        <v>41988</v>
      </c>
      <c r="B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1542</v>
      </c>
      <c r="C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1545.87</v>
      </c>
      <c r="D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1545.6999999999998</v>
      </c>
      <c r="E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1545.87</v>
      </c>
      <c r="F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1545.96</v>
      </c>
      <c r="G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1546.48</v>
      </c>
      <c r="H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1547.3899999999999</v>
      </c>
      <c r="I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1596.0299999999997</v>
      </c>
      <c r="J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1554.53</v>
      </c>
      <c r="K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1552.96</v>
      </c>
      <c r="L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1544.9499999999998</v>
      </c>
      <c r="M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1550.02</v>
      </c>
      <c r="N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1554.85</v>
      </c>
      <c r="O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1554.7199999999998</v>
      </c>
      <c r="P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1605.5099999999998</v>
      </c>
      <c r="Q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1606.49</v>
      </c>
      <c r="R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1610.06</v>
      </c>
      <c r="S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1614.27</v>
      </c>
      <c r="T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1613.71</v>
      </c>
      <c r="U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1587.36</v>
      </c>
      <c r="V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1571.1799999999998</v>
      </c>
      <c r="W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1558.5</v>
      </c>
      <c r="X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1734.2799999999997</v>
      </c>
      <c r="Y429" s="116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1615.62</v>
      </c>
    </row>
    <row r="430" spans="1:25" x14ac:dyDescent="0.2">
      <c r="A430" s="88">
        <f t="shared" si="11"/>
        <v>41989</v>
      </c>
      <c r="B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1551.2599999999998</v>
      </c>
      <c r="C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1555.1999999999998</v>
      </c>
      <c r="D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1587.13</v>
      </c>
      <c r="E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1581.1399999999999</v>
      </c>
      <c r="F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1578.3199999999997</v>
      </c>
      <c r="G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1569.7799999999997</v>
      </c>
      <c r="H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1553.19</v>
      </c>
      <c r="I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1616.13</v>
      </c>
      <c r="J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1580.1399999999999</v>
      </c>
      <c r="K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1552.84</v>
      </c>
      <c r="L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1544.82</v>
      </c>
      <c r="M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1560.3</v>
      </c>
      <c r="N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1554.1999999999998</v>
      </c>
      <c r="O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1554.4699999999998</v>
      </c>
      <c r="P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1588.87</v>
      </c>
      <c r="Q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1555.94</v>
      </c>
      <c r="R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1566.4099999999999</v>
      </c>
      <c r="S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1582.15</v>
      </c>
      <c r="T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1582.09</v>
      </c>
      <c r="U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1582.42</v>
      </c>
      <c r="V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1574.6</v>
      </c>
      <c r="W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1570</v>
      </c>
      <c r="X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1728.83</v>
      </c>
      <c r="Y430" s="116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1619.19</v>
      </c>
    </row>
    <row r="431" spans="1:25" x14ac:dyDescent="0.2">
      <c r="A431" s="88">
        <f t="shared" si="11"/>
        <v>41990</v>
      </c>
      <c r="B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1545.77</v>
      </c>
      <c r="C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1568.4099999999999</v>
      </c>
      <c r="D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1586.32</v>
      </c>
      <c r="E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1586.4699999999998</v>
      </c>
      <c r="F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1589.8</v>
      </c>
      <c r="G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1580.86</v>
      </c>
      <c r="H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1539.83</v>
      </c>
      <c r="I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1625.6799999999998</v>
      </c>
      <c r="J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1588.48</v>
      </c>
      <c r="K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1583.88</v>
      </c>
      <c r="L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1566.6299999999999</v>
      </c>
      <c r="M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1547.61</v>
      </c>
      <c r="N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1550.28</v>
      </c>
      <c r="O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1555.05</v>
      </c>
      <c r="P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1589.5499999999997</v>
      </c>
      <c r="Q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1556.3600000000001</v>
      </c>
      <c r="R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1565.3199999999997</v>
      </c>
      <c r="S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1572.62</v>
      </c>
      <c r="T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1573.25</v>
      </c>
      <c r="U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1574.03</v>
      </c>
      <c r="V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1575.3600000000001</v>
      </c>
      <c r="W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1571.12</v>
      </c>
      <c r="X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1707.1799999999998</v>
      </c>
      <c r="Y431" s="116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1587.73</v>
      </c>
    </row>
    <row r="432" spans="1:25" x14ac:dyDescent="0.2">
      <c r="A432" s="88">
        <f t="shared" si="11"/>
        <v>41991</v>
      </c>
      <c r="B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1547.12</v>
      </c>
      <c r="C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1568.4499999999998</v>
      </c>
      <c r="D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1586.5</v>
      </c>
      <c r="E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1586.44</v>
      </c>
      <c r="F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1589.6599999999999</v>
      </c>
      <c r="G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1580.63</v>
      </c>
      <c r="H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1539.7199999999998</v>
      </c>
      <c r="I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1625.92</v>
      </c>
      <c r="J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1602.46</v>
      </c>
      <c r="K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1607.69</v>
      </c>
      <c r="L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1604.2399999999998</v>
      </c>
      <c r="M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1567.23</v>
      </c>
      <c r="N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1580.33</v>
      </c>
      <c r="O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1588.42</v>
      </c>
      <c r="P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1641.31</v>
      </c>
      <c r="Q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1605.62</v>
      </c>
      <c r="R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1558.94</v>
      </c>
      <c r="S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1576.07</v>
      </c>
      <c r="T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1578.92</v>
      </c>
      <c r="U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1579.56</v>
      </c>
      <c r="V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1576.77</v>
      </c>
      <c r="W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1572.25</v>
      </c>
      <c r="X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1696.98</v>
      </c>
      <c r="Y432" s="116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1593.63</v>
      </c>
    </row>
    <row r="433" spans="1:25" x14ac:dyDescent="0.2">
      <c r="A433" s="88">
        <f t="shared" si="11"/>
        <v>41992</v>
      </c>
      <c r="B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1547.54</v>
      </c>
      <c r="C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1568.23</v>
      </c>
      <c r="D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1586.21</v>
      </c>
      <c r="E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1586.1599999999999</v>
      </c>
      <c r="F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1589.1599999999999</v>
      </c>
      <c r="G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1580.31</v>
      </c>
      <c r="H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1539.8899999999999</v>
      </c>
      <c r="I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1625.72</v>
      </c>
      <c r="J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1602.17</v>
      </c>
      <c r="K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1607.44</v>
      </c>
      <c r="L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1603.61</v>
      </c>
      <c r="M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1566.79</v>
      </c>
      <c r="N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1579.6999999999998</v>
      </c>
      <c r="O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1587.5099999999998</v>
      </c>
      <c r="P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1640.07</v>
      </c>
      <c r="Q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1604.31</v>
      </c>
      <c r="R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1558.28</v>
      </c>
      <c r="S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1576.69</v>
      </c>
      <c r="T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1577.29</v>
      </c>
      <c r="U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1579.02</v>
      </c>
      <c r="V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1579.1399999999999</v>
      </c>
      <c r="W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1574.9699999999998</v>
      </c>
      <c r="X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1696.09</v>
      </c>
      <c r="Y433" s="116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1593.7199999999998</v>
      </c>
    </row>
    <row r="434" spans="1:25" x14ac:dyDescent="0.2">
      <c r="A434" s="88">
        <f t="shared" si="11"/>
        <v>41993</v>
      </c>
      <c r="B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1548.9499999999998</v>
      </c>
      <c r="C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1568.76</v>
      </c>
      <c r="D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1587.4699999999998</v>
      </c>
      <c r="E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1590.7199999999998</v>
      </c>
      <c r="F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1590.7599999999998</v>
      </c>
      <c r="G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1581.5</v>
      </c>
      <c r="H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1543.4</v>
      </c>
      <c r="I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1560.69</v>
      </c>
      <c r="J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1562.29</v>
      </c>
      <c r="K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1580.35</v>
      </c>
      <c r="L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1574.17</v>
      </c>
      <c r="M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1580.1999999999998</v>
      </c>
      <c r="N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1586.02</v>
      </c>
      <c r="O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1605.3</v>
      </c>
      <c r="P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1612.31</v>
      </c>
      <c r="Q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1588.6999999999998</v>
      </c>
      <c r="R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1567.33</v>
      </c>
      <c r="S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1638.2399999999998</v>
      </c>
      <c r="T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1650.1999999999998</v>
      </c>
      <c r="U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1645.54</v>
      </c>
      <c r="V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1575.27</v>
      </c>
      <c r="W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1577.1100000000001</v>
      </c>
      <c r="X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1705.4299999999998</v>
      </c>
      <c r="Y434" s="116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1602.3899999999999</v>
      </c>
    </row>
    <row r="435" spans="1:25" x14ac:dyDescent="0.2">
      <c r="A435" s="88">
        <f t="shared" si="11"/>
        <v>41994</v>
      </c>
      <c r="B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1549.4899999999998</v>
      </c>
      <c r="C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1568.85</v>
      </c>
      <c r="D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1587.62</v>
      </c>
      <c r="E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1590.85</v>
      </c>
      <c r="F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1591.04</v>
      </c>
      <c r="G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1581.6799999999998</v>
      </c>
      <c r="H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1543.3</v>
      </c>
      <c r="I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1548.79</v>
      </c>
      <c r="J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1563.94</v>
      </c>
      <c r="K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1621.77</v>
      </c>
      <c r="L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1573.4899999999998</v>
      </c>
      <c r="M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1579.36</v>
      </c>
      <c r="N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1585.57</v>
      </c>
      <c r="O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1588.84</v>
      </c>
      <c r="P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1586.02</v>
      </c>
      <c r="Q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1568.6100000000001</v>
      </c>
      <c r="R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1566.83</v>
      </c>
      <c r="S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1638.11</v>
      </c>
      <c r="T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1648.63</v>
      </c>
      <c r="U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1646.8</v>
      </c>
      <c r="V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1575.51</v>
      </c>
      <c r="W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1576.2799999999997</v>
      </c>
      <c r="X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1705.87</v>
      </c>
      <c r="Y435" s="116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1587.86</v>
      </c>
    </row>
    <row r="436" spans="1:25" x14ac:dyDescent="0.2">
      <c r="A436" s="88">
        <f t="shared" si="11"/>
        <v>41995</v>
      </c>
      <c r="B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1545.81</v>
      </c>
      <c r="C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1568.3999999999999</v>
      </c>
      <c r="D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1585.75</v>
      </c>
      <c r="E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1585.62</v>
      </c>
      <c r="F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1589.4699999999998</v>
      </c>
      <c r="G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1580.56</v>
      </c>
      <c r="H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1539.62</v>
      </c>
      <c r="I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1625.99</v>
      </c>
      <c r="J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1602.85</v>
      </c>
      <c r="K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1608.42</v>
      </c>
      <c r="L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1595.7799999999997</v>
      </c>
      <c r="M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1550.31</v>
      </c>
      <c r="N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1562.67</v>
      </c>
      <c r="O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1572.62</v>
      </c>
      <c r="P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1620.74</v>
      </c>
      <c r="Q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1605.25</v>
      </c>
      <c r="R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1558.9</v>
      </c>
      <c r="S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1577.87</v>
      </c>
      <c r="T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1576.77</v>
      </c>
      <c r="U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1578.71</v>
      </c>
      <c r="V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1577.31</v>
      </c>
      <c r="W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1576.07</v>
      </c>
      <c r="X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1695.6399999999999</v>
      </c>
      <c r="Y436" s="116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1593.8</v>
      </c>
    </row>
    <row r="437" spans="1:25" x14ac:dyDescent="0.2">
      <c r="A437" s="88">
        <f t="shared" si="11"/>
        <v>41996</v>
      </c>
      <c r="B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1543.85</v>
      </c>
      <c r="C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1569</v>
      </c>
      <c r="D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1586.46</v>
      </c>
      <c r="E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1586.3899999999999</v>
      </c>
      <c r="F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1589.87</v>
      </c>
      <c r="G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1580.8899999999999</v>
      </c>
      <c r="H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1539.79</v>
      </c>
      <c r="I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1626.3799999999999</v>
      </c>
      <c r="J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1603.06</v>
      </c>
      <c r="K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1608.55</v>
      </c>
      <c r="L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1595.96</v>
      </c>
      <c r="M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1550.4299999999998</v>
      </c>
      <c r="N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1562.77</v>
      </c>
      <c r="O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1572.9499999999998</v>
      </c>
      <c r="P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1620.71</v>
      </c>
      <c r="Q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1605.33</v>
      </c>
      <c r="R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1558.19</v>
      </c>
      <c r="S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1574.31</v>
      </c>
      <c r="T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1575.23</v>
      </c>
      <c r="U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1584.35</v>
      </c>
      <c r="V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1577.8799999999999</v>
      </c>
      <c r="W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1574.7399999999998</v>
      </c>
      <c r="X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1690.27</v>
      </c>
      <c r="Y437" s="116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1590.19</v>
      </c>
    </row>
    <row r="438" spans="1:25" x14ac:dyDescent="0.2">
      <c r="A438" s="88">
        <f t="shared" si="11"/>
        <v>41997</v>
      </c>
      <c r="B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1544.15</v>
      </c>
      <c r="C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1569.31</v>
      </c>
      <c r="D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1587.04</v>
      </c>
      <c r="E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1587.08</v>
      </c>
      <c r="F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1580.9299999999998</v>
      </c>
      <c r="G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1581.0099999999998</v>
      </c>
      <c r="H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1539.83</v>
      </c>
      <c r="I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1617.8899999999999</v>
      </c>
      <c r="J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1592.11</v>
      </c>
      <c r="K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1596.71</v>
      </c>
      <c r="L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1575.9099999999999</v>
      </c>
      <c r="M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1541.1799999999998</v>
      </c>
      <c r="N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1550.58</v>
      </c>
      <c r="O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1565.44</v>
      </c>
      <c r="P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1611.77</v>
      </c>
      <c r="Q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1606.46</v>
      </c>
      <c r="R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1559.82</v>
      </c>
      <c r="S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1581.37</v>
      </c>
      <c r="T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1584.6899999999998</v>
      </c>
      <c r="U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1583.4499999999998</v>
      </c>
      <c r="V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1575.29</v>
      </c>
      <c r="W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1570.56</v>
      </c>
      <c r="X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1705.62</v>
      </c>
      <c r="Y438" s="116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1604.9</v>
      </c>
    </row>
    <row r="439" spans="1:25" x14ac:dyDescent="0.2">
      <c r="A439" s="88">
        <f t="shared" si="11"/>
        <v>41998</v>
      </c>
      <c r="B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1552.1799999999998</v>
      </c>
      <c r="C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1580.4499999999998</v>
      </c>
      <c r="D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1605.28</v>
      </c>
      <c r="E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1605.44</v>
      </c>
      <c r="F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1595.98</v>
      </c>
      <c r="G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1596.12</v>
      </c>
      <c r="H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1552.84</v>
      </c>
      <c r="I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1632.59</v>
      </c>
      <c r="J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1603.01</v>
      </c>
      <c r="K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1621.7199999999998</v>
      </c>
      <c r="L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1596.12</v>
      </c>
      <c r="M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1555.2399999999998</v>
      </c>
      <c r="N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1570.1999999999998</v>
      </c>
      <c r="O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1580.67</v>
      </c>
      <c r="P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1627.85</v>
      </c>
      <c r="Q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1628.33</v>
      </c>
      <c r="R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1558.3799999999999</v>
      </c>
      <c r="S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1582.05</v>
      </c>
      <c r="T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1582.7199999999998</v>
      </c>
      <c r="U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1584.04</v>
      </c>
      <c r="V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1570.09</v>
      </c>
      <c r="W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1571.25</v>
      </c>
      <c r="X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1689.15</v>
      </c>
      <c r="Y439" s="116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1590.3</v>
      </c>
    </row>
    <row r="440" spans="1:25" x14ac:dyDescent="0.2">
      <c r="A440" s="88">
        <f t="shared" si="11"/>
        <v>41999</v>
      </c>
      <c r="B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1541.1999999999998</v>
      </c>
      <c r="C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1574.23</v>
      </c>
      <c r="D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1588.96</v>
      </c>
      <c r="E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1592.12</v>
      </c>
      <c r="F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1595.6</v>
      </c>
      <c r="G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1589.61</v>
      </c>
      <c r="H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1547.11</v>
      </c>
      <c r="I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1635.4499999999998</v>
      </c>
      <c r="J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1565.09</v>
      </c>
      <c r="K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1558.54</v>
      </c>
      <c r="L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1558.4899999999998</v>
      </c>
      <c r="M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1555.79</v>
      </c>
      <c r="N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1559.5299999999997</v>
      </c>
      <c r="O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1554.53</v>
      </c>
      <c r="P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1583.08</v>
      </c>
      <c r="Q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1572.24</v>
      </c>
      <c r="R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1550.9499999999998</v>
      </c>
      <c r="S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1583.9499999999998</v>
      </c>
      <c r="T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1584.37</v>
      </c>
      <c r="U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1585.4899999999998</v>
      </c>
      <c r="V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1571.58</v>
      </c>
      <c r="W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1571.8199999999997</v>
      </c>
      <c r="X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1700.2599999999998</v>
      </c>
      <c r="Y440" s="116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1596.23</v>
      </c>
    </row>
    <row r="441" spans="1:25" x14ac:dyDescent="0.2">
      <c r="A441" s="88">
        <f t="shared" si="11"/>
        <v>42000</v>
      </c>
      <c r="B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1544.6</v>
      </c>
      <c r="C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1574.48</v>
      </c>
      <c r="D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1596.7199999999998</v>
      </c>
      <c r="E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1599.9299999999998</v>
      </c>
      <c r="F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1596.87</v>
      </c>
      <c r="G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1580.87</v>
      </c>
      <c r="H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1565.96</v>
      </c>
      <c r="I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1558.6499999999999</v>
      </c>
      <c r="J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1630.2599999999998</v>
      </c>
      <c r="K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1574.13</v>
      </c>
      <c r="L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1574.08</v>
      </c>
      <c r="M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1579.9899999999998</v>
      </c>
      <c r="N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1579.7999999999997</v>
      </c>
      <c r="O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1579.8899999999999</v>
      </c>
      <c r="P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1598.84</v>
      </c>
      <c r="Q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1599.2399999999998</v>
      </c>
      <c r="R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1547.84</v>
      </c>
      <c r="S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1599.5099999999998</v>
      </c>
      <c r="T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1589.58</v>
      </c>
      <c r="U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1592.46</v>
      </c>
      <c r="V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1575.42</v>
      </c>
      <c r="W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1576.1299999999999</v>
      </c>
      <c r="X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1695.06</v>
      </c>
      <c r="Y441" s="116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1596.02</v>
      </c>
    </row>
    <row r="442" spans="1:25" x14ac:dyDescent="0.2">
      <c r="A442" s="88">
        <f t="shared" si="11"/>
        <v>42001</v>
      </c>
      <c r="B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1542.32</v>
      </c>
      <c r="C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1577.3899999999999</v>
      </c>
      <c r="D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1603.26</v>
      </c>
      <c r="E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1606.56</v>
      </c>
      <c r="F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1603.4299999999998</v>
      </c>
      <c r="G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1587.08</v>
      </c>
      <c r="H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1565.54</v>
      </c>
      <c r="I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1542.3799999999999</v>
      </c>
      <c r="J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1577.67</v>
      </c>
      <c r="K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1578.8</v>
      </c>
      <c r="L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1573.05</v>
      </c>
      <c r="M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1578.9099999999999</v>
      </c>
      <c r="N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1597.4699999999998</v>
      </c>
      <c r="O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1610.58</v>
      </c>
      <c r="P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1620.69</v>
      </c>
      <c r="Q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1598.09</v>
      </c>
      <c r="R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1546.62</v>
      </c>
      <c r="S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1576.67</v>
      </c>
      <c r="T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1577.15</v>
      </c>
      <c r="U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1569.53</v>
      </c>
      <c r="V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1575.8799999999999</v>
      </c>
      <c r="W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1576.69</v>
      </c>
      <c r="X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1648.94</v>
      </c>
      <c r="Y442" s="116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1584.1299999999999</v>
      </c>
    </row>
    <row r="443" spans="1:25" x14ac:dyDescent="0.2">
      <c r="A443" s="88">
        <f t="shared" si="11"/>
        <v>42002</v>
      </c>
      <c r="B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1541.06</v>
      </c>
      <c r="C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1568.5699999999997</v>
      </c>
      <c r="D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1589.19</v>
      </c>
      <c r="E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1592.1399999999999</v>
      </c>
      <c r="F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1595.7799999999997</v>
      </c>
      <c r="G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1580.8</v>
      </c>
      <c r="H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1539.6399999999999</v>
      </c>
      <c r="I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1626.1799999999998</v>
      </c>
      <c r="J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1580.62</v>
      </c>
      <c r="K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1584.11</v>
      </c>
      <c r="L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1566.9099999999999</v>
      </c>
      <c r="M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1541.34</v>
      </c>
      <c r="N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1545.17</v>
      </c>
      <c r="O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1542.81</v>
      </c>
      <c r="P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1574.79</v>
      </c>
      <c r="Q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1555.96</v>
      </c>
      <c r="R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1556.07</v>
      </c>
      <c r="S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1572.25</v>
      </c>
      <c r="T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1572.62</v>
      </c>
      <c r="U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1573.67</v>
      </c>
      <c r="V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1570.85</v>
      </c>
      <c r="W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1571.8899999999999</v>
      </c>
      <c r="X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1701.75</v>
      </c>
      <c r="Y443" s="116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1597.31</v>
      </c>
    </row>
    <row r="444" spans="1:25" x14ac:dyDescent="0.2">
      <c r="A444" s="88">
        <f t="shared" si="11"/>
        <v>42003</v>
      </c>
      <c r="B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1540.48</v>
      </c>
      <c r="C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1577.9099999999999</v>
      </c>
      <c r="D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1598.85</v>
      </c>
      <c r="E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1605.35</v>
      </c>
      <c r="F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1609.17</v>
      </c>
      <c r="G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1593.06</v>
      </c>
      <c r="H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1547.48</v>
      </c>
      <c r="I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1639.01</v>
      </c>
      <c r="J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1591.63</v>
      </c>
      <c r="K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1596.42</v>
      </c>
      <c r="L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1578.35</v>
      </c>
      <c r="M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1545.4899999999998</v>
      </c>
      <c r="N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1562.4299999999998</v>
      </c>
      <c r="O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1559.69</v>
      </c>
      <c r="P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1617.48</v>
      </c>
      <c r="Q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1583.8899999999999</v>
      </c>
      <c r="R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1547.2799999999997</v>
      </c>
      <c r="S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1581.12</v>
      </c>
      <c r="T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1580.83</v>
      </c>
      <c r="U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1581.87</v>
      </c>
      <c r="V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1571.07</v>
      </c>
      <c r="W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1571.6999999999998</v>
      </c>
      <c r="X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1701.55</v>
      </c>
      <c r="Y444" s="116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1596.79</v>
      </c>
    </row>
    <row r="445" spans="1:25" x14ac:dyDescent="0.2">
      <c r="A445" s="88">
        <f t="shared" si="11"/>
        <v>42004</v>
      </c>
      <c r="B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1540.28</v>
      </c>
      <c r="C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1577.73</v>
      </c>
      <c r="D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1598.79</v>
      </c>
      <c r="E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1605.08</v>
      </c>
      <c r="F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1608.8</v>
      </c>
      <c r="G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1593.02</v>
      </c>
      <c r="H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1547.1</v>
      </c>
      <c r="I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1638.11</v>
      </c>
      <c r="J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1591.05</v>
      </c>
      <c r="K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1594.2599999999998</v>
      </c>
      <c r="L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1576.5099999999998</v>
      </c>
      <c r="M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1544.21</v>
      </c>
      <c r="N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1561.25</v>
      </c>
      <c r="O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1559.77</v>
      </c>
      <c r="P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1617.6799999999998</v>
      </c>
      <c r="Q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1584.15</v>
      </c>
      <c r="R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1547.19</v>
      </c>
      <c r="S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1630.9</v>
      </c>
      <c r="T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1645.94</v>
      </c>
      <c r="U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1638.6100000000001</v>
      </c>
      <c r="V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1677.07</v>
      </c>
      <c r="W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1641.3</v>
      </c>
      <c r="X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1797.3799999999999</v>
      </c>
      <c r="Y445" s="116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1699.5099999999998</v>
      </c>
    </row>
    <row r="447" spans="1:25" x14ac:dyDescent="0.25">
      <c r="A447" s="86" t="s">
        <v>155</v>
      </c>
    </row>
    <row r="448" spans="1:25" x14ac:dyDescent="0.25">
      <c r="A448" s="96" t="s">
        <v>156</v>
      </c>
      <c r="B448" s="87"/>
      <c r="C448" s="87"/>
      <c r="D448" s="87"/>
    </row>
    <row r="449" spans="1:27" ht="12.75" x14ac:dyDescent="0.2">
      <c r="A449" s="165" t="s">
        <v>49</v>
      </c>
      <c r="B449" s="168" t="s">
        <v>128</v>
      </c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70"/>
    </row>
    <row r="450" spans="1:27" ht="12.75" x14ac:dyDescent="0.2">
      <c r="A450" s="166"/>
      <c r="B450" s="171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  <c r="N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3"/>
    </row>
    <row r="451" spans="1:27" ht="12.75" customHeight="1" x14ac:dyDescent="0.2">
      <c r="A451" s="166"/>
      <c r="B451" s="174" t="s">
        <v>129</v>
      </c>
      <c r="C451" s="163" t="s">
        <v>130</v>
      </c>
      <c r="D451" s="163" t="s">
        <v>131</v>
      </c>
      <c r="E451" s="163" t="s">
        <v>132</v>
      </c>
      <c r="F451" s="163" t="s">
        <v>133</v>
      </c>
      <c r="G451" s="163" t="s">
        <v>134</v>
      </c>
      <c r="H451" s="163" t="s">
        <v>135</v>
      </c>
      <c r="I451" s="163" t="s">
        <v>136</v>
      </c>
      <c r="J451" s="163" t="s">
        <v>137</v>
      </c>
      <c r="K451" s="163" t="s">
        <v>138</v>
      </c>
      <c r="L451" s="163" t="s">
        <v>139</v>
      </c>
      <c r="M451" s="163" t="s">
        <v>140</v>
      </c>
      <c r="N451" s="176" t="s">
        <v>141</v>
      </c>
      <c r="O451" s="163" t="s">
        <v>142</v>
      </c>
      <c r="P451" s="163" t="s">
        <v>143</v>
      </c>
      <c r="Q451" s="163" t="s">
        <v>144</v>
      </c>
      <c r="R451" s="163" t="s">
        <v>145</v>
      </c>
      <c r="S451" s="163" t="s">
        <v>146</v>
      </c>
      <c r="T451" s="163" t="s">
        <v>147</v>
      </c>
      <c r="U451" s="163" t="s">
        <v>148</v>
      </c>
      <c r="V451" s="163" t="s">
        <v>149</v>
      </c>
      <c r="W451" s="163" t="s">
        <v>150</v>
      </c>
      <c r="X451" s="163" t="s">
        <v>151</v>
      </c>
      <c r="Y451" s="163" t="s">
        <v>152</v>
      </c>
    </row>
    <row r="452" spans="1:27" ht="11.25" customHeight="1" x14ac:dyDescent="0.2">
      <c r="A452" s="167"/>
      <c r="B452" s="175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  <c r="M452" s="164"/>
      <c r="N452" s="177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</row>
    <row r="453" spans="1:27" ht="15.75" customHeight="1" x14ac:dyDescent="0.2">
      <c r="A453" s="88">
        <f>A415</f>
        <v>41974</v>
      </c>
      <c r="B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1523.31</v>
      </c>
      <c r="C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1524.4699999999998</v>
      </c>
      <c r="D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1505.4399999999998</v>
      </c>
      <c r="E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1508.69</v>
      </c>
      <c r="F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1511.81</v>
      </c>
      <c r="G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1505.23</v>
      </c>
      <c r="H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1521.9699999999998</v>
      </c>
      <c r="I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1559.53</v>
      </c>
      <c r="J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1505.1399999999999</v>
      </c>
      <c r="K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1536.53</v>
      </c>
      <c r="L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1556.77</v>
      </c>
      <c r="M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1631.4499999999998</v>
      </c>
      <c r="N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1602.09</v>
      </c>
      <c r="O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1595.1699999999998</v>
      </c>
      <c r="P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1553.81</v>
      </c>
      <c r="Q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1551.4499999999998</v>
      </c>
      <c r="R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1572.3</v>
      </c>
      <c r="S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1709.04</v>
      </c>
      <c r="T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1718.9299999999998</v>
      </c>
      <c r="U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1675.6</v>
      </c>
      <c r="V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1734.8799999999999</v>
      </c>
      <c r="W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1665.31</v>
      </c>
      <c r="X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1895.1999999999998</v>
      </c>
      <c r="Y453" s="116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1668.9899999999998</v>
      </c>
      <c r="AA453" s="89"/>
    </row>
    <row r="454" spans="1:27" x14ac:dyDescent="0.2">
      <c r="A454" s="88">
        <f>A453+1</f>
        <v>41975</v>
      </c>
      <c r="B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1520.6599999999999</v>
      </c>
      <c r="C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1520.8899999999999</v>
      </c>
      <c r="D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1505.9899999999998</v>
      </c>
      <c r="E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1508.85</v>
      </c>
      <c r="F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1512.3</v>
      </c>
      <c r="G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1504.82</v>
      </c>
      <c r="H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1520.55</v>
      </c>
      <c r="I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1560.36</v>
      </c>
      <c r="J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1505.9499999999998</v>
      </c>
      <c r="K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1533.6699999999998</v>
      </c>
      <c r="L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1547.4299999999998</v>
      </c>
      <c r="M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1615.3999999999999</v>
      </c>
      <c r="N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1577.94</v>
      </c>
      <c r="O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1576.31</v>
      </c>
      <c r="P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1539.87</v>
      </c>
      <c r="Q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1537.4499999999998</v>
      </c>
      <c r="R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1587.79</v>
      </c>
      <c r="S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1699.1</v>
      </c>
      <c r="T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1695.07</v>
      </c>
      <c r="U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1656.01</v>
      </c>
      <c r="V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1697.82</v>
      </c>
      <c r="W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1647.1999999999998</v>
      </c>
      <c r="X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1773.12</v>
      </c>
      <c r="Y454" s="116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1675.54</v>
      </c>
    </row>
    <row r="455" spans="1:27" x14ac:dyDescent="0.2">
      <c r="A455" s="88">
        <f t="shared" ref="A455:A483" si="12">A454+1</f>
        <v>41976</v>
      </c>
      <c r="B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1509.27</v>
      </c>
      <c r="C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1541.08</v>
      </c>
      <c r="D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1541.0899999999997</v>
      </c>
      <c r="E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1541.0099999999998</v>
      </c>
      <c r="F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1541.3</v>
      </c>
      <c r="G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1541.98</v>
      </c>
      <c r="H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1532.9399999999998</v>
      </c>
      <c r="I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1626.52</v>
      </c>
      <c r="J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1558.25</v>
      </c>
      <c r="K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1542.65</v>
      </c>
      <c r="L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1505.7199999999998</v>
      </c>
      <c r="M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1599.2099999999998</v>
      </c>
      <c r="N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1552.08</v>
      </c>
      <c r="O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1559.7599999999998</v>
      </c>
      <c r="P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1502.87</v>
      </c>
      <c r="Q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1519.57</v>
      </c>
      <c r="R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1597.9299999999998</v>
      </c>
      <c r="S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1705.6699999999998</v>
      </c>
      <c r="T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1682.1899999999998</v>
      </c>
      <c r="U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1635.2199999999998</v>
      </c>
      <c r="V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1670.83</v>
      </c>
      <c r="W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1618.5299999999997</v>
      </c>
      <c r="X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1791.31</v>
      </c>
      <c r="Y455" s="116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1669.0299999999997</v>
      </c>
    </row>
    <row r="456" spans="1:27" x14ac:dyDescent="0.2">
      <c r="A456" s="88">
        <f t="shared" si="12"/>
        <v>41977</v>
      </c>
      <c r="B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1529.32</v>
      </c>
      <c r="C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1521.52</v>
      </c>
      <c r="D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1541.3</v>
      </c>
      <c r="E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1541.26</v>
      </c>
      <c r="F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1541.4899999999998</v>
      </c>
      <c r="G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1522.81</v>
      </c>
      <c r="H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1502.4099999999999</v>
      </c>
      <c r="I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1608.3899999999999</v>
      </c>
      <c r="J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1561.33</v>
      </c>
      <c r="K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1532.4899999999998</v>
      </c>
      <c r="L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1507.73</v>
      </c>
      <c r="M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1560.19</v>
      </c>
      <c r="N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1540.4499999999998</v>
      </c>
      <c r="O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1502.44</v>
      </c>
      <c r="P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1541.4899999999998</v>
      </c>
      <c r="Q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1536.5</v>
      </c>
      <c r="R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1526.6999999999998</v>
      </c>
      <c r="S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1690.58</v>
      </c>
      <c r="T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1682.08</v>
      </c>
      <c r="U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1657.9699999999998</v>
      </c>
      <c r="V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1692.6399999999999</v>
      </c>
      <c r="W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1631.1299999999999</v>
      </c>
      <c r="X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1797.4699999999998</v>
      </c>
      <c r="Y456" s="116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1706.57</v>
      </c>
    </row>
    <row r="457" spans="1:27" x14ac:dyDescent="0.2">
      <c r="A457" s="88">
        <f t="shared" si="12"/>
        <v>41978</v>
      </c>
      <c r="B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1527.04</v>
      </c>
      <c r="C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1522.58</v>
      </c>
      <c r="D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1542.1499999999999</v>
      </c>
      <c r="E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1542.1999999999998</v>
      </c>
      <c r="F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1542.4599999999998</v>
      </c>
      <c r="G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1543.4499999999998</v>
      </c>
      <c r="H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1503.07</v>
      </c>
      <c r="I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1608.6</v>
      </c>
      <c r="J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1543.1399999999999</v>
      </c>
      <c r="K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1514.77</v>
      </c>
      <c r="L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1531.6499999999999</v>
      </c>
      <c r="M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1597.6999999999998</v>
      </c>
      <c r="N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1593.0099999999998</v>
      </c>
      <c r="O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1598.6799999999998</v>
      </c>
      <c r="P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1505.4499999999998</v>
      </c>
      <c r="Q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1503.4099999999999</v>
      </c>
      <c r="R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1552.94</v>
      </c>
      <c r="S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1657.4</v>
      </c>
      <c r="T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1679.94</v>
      </c>
      <c r="U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1666.37</v>
      </c>
      <c r="V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1687.6</v>
      </c>
      <c r="W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1640.67</v>
      </c>
      <c r="X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1811.0299999999997</v>
      </c>
      <c r="Y457" s="116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1706.4599999999998</v>
      </c>
    </row>
    <row r="458" spans="1:27" x14ac:dyDescent="0.2">
      <c r="A458" s="88">
        <f t="shared" si="12"/>
        <v>41979</v>
      </c>
      <c r="B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1536.2399999999998</v>
      </c>
      <c r="C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1522.6599999999999</v>
      </c>
      <c r="D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1528.0099999999998</v>
      </c>
      <c r="E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1509.77</v>
      </c>
      <c r="F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1503.3999999999999</v>
      </c>
      <c r="G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1513.48</v>
      </c>
      <c r="H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1522.61</v>
      </c>
      <c r="I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1523.4099999999999</v>
      </c>
      <c r="J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1602.1299999999999</v>
      </c>
      <c r="K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1507.6699999999998</v>
      </c>
      <c r="L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1535.61</v>
      </c>
      <c r="M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1537.1399999999999</v>
      </c>
      <c r="N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1523.19</v>
      </c>
      <c r="O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1517.55</v>
      </c>
      <c r="P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1529.81</v>
      </c>
      <c r="Q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1534.55</v>
      </c>
      <c r="R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1574.87</v>
      </c>
      <c r="S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1671.7799999999997</v>
      </c>
      <c r="T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1674.33</v>
      </c>
      <c r="U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1654.6299999999999</v>
      </c>
      <c r="V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1605.6499999999999</v>
      </c>
      <c r="W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1559.29</v>
      </c>
      <c r="X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1751.46</v>
      </c>
      <c r="Y458" s="116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1636.7399999999998</v>
      </c>
    </row>
    <row r="459" spans="1:27" x14ac:dyDescent="0.2">
      <c r="A459" s="88">
        <f t="shared" si="12"/>
        <v>41980</v>
      </c>
      <c r="B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1533.9499999999998</v>
      </c>
      <c r="C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1518.4699999999998</v>
      </c>
      <c r="D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1508.62</v>
      </c>
      <c r="E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1502.84</v>
      </c>
      <c r="F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1514.3</v>
      </c>
      <c r="G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1506.2399999999998</v>
      </c>
      <c r="H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1513.2799999999997</v>
      </c>
      <c r="I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1518.46</v>
      </c>
      <c r="J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1592.54</v>
      </c>
      <c r="K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1524.0099999999998</v>
      </c>
      <c r="L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1532.3999999999999</v>
      </c>
      <c r="M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1532.9699999999998</v>
      </c>
      <c r="N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1521</v>
      </c>
      <c r="O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1514.84</v>
      </c>
      <c r="P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1528.0299999999997</v>
      </c>
      <c r="Q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1532.85</v>
      </c>
      <c r="R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1518.12</v>
      </c>
      <c r="S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1661.75</v>
      </c>
      <c r="T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1667.1899999999998</v>
      </c>
      <c r="U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1651.5499999999997</v>
      </c>
      <c r="V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1605.2199999999998</v>
      </c>
      <c r="W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1559.05</v>
      </c>
      <c r="X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1751.92</v>
      </c>
      <c r="Y459" s="116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1637.94</v>
      </c>
    </row>
    <row r="460" spans="1:27" x14ac:dyDescent="0.2">
      <c r="A460" s="88">
        <f t="shared" si="12"/>
        <v>41981</v>
      </c>
      <c r="B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1529.05</v>
      </c>
      <c r="C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1523.35</v>
      </c>
      <c r="D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1517.06</v>
      </c>
      <c r="E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1516.84</v>
      </c>
      <c r="F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1510.31</v>
      </c>
      <c r="G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1502.71</v>
      </c>
      <c r="H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1517.09</v>
      </c>
      <c r="I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1524.7199999999998</v>
      </c>
      <c r="J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1514.2799999999997</v>
      </c>
      <c r="K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1540.4799999999998</v>
      </c>
      <c r="L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1535.35</v>
      </c>
      <c r="M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1589.1799999999998</v>
      </c>
      <c r="N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1578.87</v>
      </c>
      <c r="O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1609.1</v>
      </c>
      <c r="P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1544.1</v>
      </c>
      <c r="Q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1535.77</v>
      </c>
      <c r="R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1525.19</v>
      </c>
      <c r="S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1729.11</v>
      </c>
      <c r="T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1673.8899999999999</v>
      </c>
      <c r="U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1648.3999999999999</v>
      </c>
      <c r="V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1688.6299999999999</v>
      </c>
      <c r="W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1649</v>
      </c>
      <c r="X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1792</v>
      </c>
      <c r="Y460" s="116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1699.3799999999999</v>
      </c>
    </row>
    <row r="461" spans="1:27" x14ac:dyDescent="0.2">
      <c r="A461" s="88">
        <f t="shared" si="12"/>
        <v>41982</v>
      </c>
      <c r="B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1528.5099999999998</v>
      </c>
      <c r="C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1523.75</v>
      </c>
      <c r="D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1517.0099999999998</v>
      </c>
      <c r="E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1515.4499999999998</v>
      </c>
      <c r="F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1508.35</v>
      </c>
      <c r="G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1504</v>
      </c>
      <c r="H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1518.08</v>
      </c>
      <c r="I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1542.12</v>
      </c>
      <c r="J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1525</v>
      </c>
      <c r="K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1519.86</v>
      </c>
      <c r="L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1519.48</v>
      </c>
      <c r="M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1541.6699999999998</v>
      </c>
      <c r="N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1542.4399999999998</v>
      </c>
      <c r="O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1543.27</v>
      </c>
      <c r="P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1509.83</v>
      </c>
      <c r="Q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1501.6999999999998</v>
      </c>
      <c r="R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1526.25</v>
      </c>
      <c r="S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1655.6799999999998</v>
      </c>
      <c r="T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1663.86</v>
      </c>
      <c r="U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1640.6999999999998</v>
      </c>
      <c r="V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1667.08</v>
      </c>
      <c r="W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1628.6999999999998</v>
      </c>
      <c r="X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1790.44</v>
      </c>
      <c r="Y461" s="116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1697.3</v>
      </c>
    </row>
    <row r="462" spans="1:27" x14ac:dyDescent="0.2">
      <c r="A462" s="88">
        <f t="shared" si="12"/>
        <v>41983</v>
      </c>
      <c r="B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1531.02</v>
      </c>
      <c r="C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1524.44</v>
      </c>
      <c r="D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1507.9499999999998</v>
      </c>
      <c r="E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1517.5</v>
      </c>
      <c r="F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1511.46</v>
      </c>
      <c r="G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1505.6799999999998</v>
      </c>
      <c r="H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1519.79</v>
      </c>
      <c r="I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1565.54</v>
      </c>
      <c r="J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1518.0299999999997</v>
      </c>
      <c r="K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1515.86</v>
      </c>
      <c r="L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1511.83</v>
      </c>
      <c r="M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1538.9299999999998</v>
      </c>
      <c r="N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1514.57</v>
      </c>
      <c r="O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1503.25</v>
      </c>
      <c r="P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1536.7799999999997</v>
      </c>
      <c r="Q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1531.11</v>
      </c>
      <c r="R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1517.4699999999998</v>
      </c>
      <c r="S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1607.7399999999998</v>
      </c>
      <c r="T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1617.9199999999998</v>
      </c>
      <c r="U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1601.6599999999999</v>
      </c>
      <c r="V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1634.42</v>
      </c>
      <c r="W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1574.37</v>
      </c>
      <c r="X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1763</v>
      </c>
      <c r="Y462" s="116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1658.73</v>
      </c>
    </row>
    <row r="463" spans="1:27" x14ac:dyDescent="0.2">
      <c r="A463" s="88">
        <f t="shared" si="12"/>
        <v>41984</v>
      </c>
      <c r="B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1525.81</v>
      </c>
      <c r="C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1520.28</v>
      </c>
      <c r="D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1507.82</v>
      </c>
      <c r="E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1517.28</v>
      </c>
      <c r="F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1511.3799999999999</v>
      </c>
      <c r="G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1505.3799999999999</v>
      </c>
      <c r="H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1520.3999999999999</v>
      </c>
      <c r="I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1565.2199999999998</v>
      </c>
      <c r="J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1517.6299999999999</v>
      </c>
      <c r="K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1515.44</v>
      </c>
      <c r="L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1512.4199999999998</v>
      </c>
      <c r="M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1538.8</v>
      </c>
      <c r="N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1515.61</v>
      </c>
      <c r="O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1504.2599999999998</v>
      </c>
      <c r="P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1536.4399999999998</v>
      </c>
      <c r="Q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1531.15</v>
      </c>
      <c r="R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1517.1699999999998</v>
      </c>
      <c r="S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1609.33</v>
      </c>
      <c r="T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1619.65</v>
      </c>
      <c r="U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1601.34</v>
      </c>
      <c r="V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1634.33</v>
      </c>
      <c r="W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1575.2599999999998</v>
      </c>
      <c r="X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1754.21</v>
      </c>
      <c r="Y463" s="116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1650.8</v>
      </c>
    </row>
    <row r="464" spans="1:27" x14ac:dyDescent="0.2">
      <c r="A464" s="88">
        <f t="shared" si="12"/>
        <v>41985</v>
      </c>
      <c r="B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1524.12</v>
      </c>
      <c r="C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1501.7199999999998</v>
      </c>
      <c r="D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1514.1499999999999</v>
      </c>
      <c r="E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1514.0499999999997</v>
      </c>
      <c r="F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1510.09</v>
      </c>
      <c r="G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1514.57</v>
      </c>
      <c r="H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1517.82</v>
      </c>
      <c r="I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1565.8</v>
      </c>
      <c r="J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1518.23</v>
      </c>
      <c r="K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1515.8999999999999</v>
      </c>
      <c r="L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1507.1399999999999</v>
      </c>
      <c r="M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1536.8799999999999</v>
      </c>
      <c r="N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1501.7199999999998</v>
      </c>
      <c r="O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1520.5099999999998</v>
      </c>
      <c r="P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1531.15</v>
      </c>
      <c r="Q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1532.2199999999998</v>
      </c>
      <c r="R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1515.04</v>
      </c>
      <c r="S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1567</v>
      </c>
      <c r="T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1568.2199999999998</v>
      </c>
      <c r="U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1544.59</v>
      </c>
      <c r="V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1611.71</v>
      </c>
      <c r="W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1564.73</v>
      </c>
      <c r="X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1761.4499999999998</v>
      </c>
      <c r="Y464" s="116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1634.3899999999999</v>
      </c>
    </row>
    <row r="465" spans="1:25" x14ac:dyDescent="0.2">
      <c r="A465" s="88">
        <f t="shared" si="12"/>
        <v>41986</v>
      </c>
      <c r="B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1507.6699999999998</v>
      </c>
      <c r="C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1506.92</v>
      </c>
      <c r="D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1505.25</v>
      </c>
      <c r="E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1505.6699999999998</v>
      </c>
      <c r="F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1505.9299999999998</v>
      </c>
      <c r="G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1506.46</v>
      </c>
      <c r="H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1507.6499999999999</v>
      </c>
      <c r="I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1533.9699999999998</v>
      </c>
      <c r="J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1531.74</v>
      </c>
      <c r="K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1533.03</v>
      </c>
      <c r="L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1539.42</v>
      </c>
      <c r="M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1556.6899999999998</v>
      </c>
      <c r="N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1556.35</v>
      </c>
      <c r="O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1556.27</v>
      </c>
      <c r="P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1556.77</v>
      </c>
      <c r="Q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1557.4299999999998</v>
      </c>
      <c r="R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1561.4899999999998</v>
      </c>
      <c r="S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1596.03</v>
      </c>
      <c r="T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1631.2399999999998</v>
      </c>
      <c r="U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1608.84</v>
      </c>
      <c r="V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1590.2799999999997</v>
      </c>
      <c r="W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1545.1299999999999</v>
      </c>
      <c r="X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1705.4899999999998</v>
      </c>
      <c r="Y465" s="116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1564.9299999999998</v>
      </c>
    </row>
    <row r="466" spans="1:25" x14ac:dyDescent="0.2">
      <c r="A466" s="88">
        <f t="shared" si="12"/>
        <v>41987</v>
      </c>
      <c r="B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1507.29</v>
      </c>
      <c r="C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1505.29</v>
      </c>
      <c r="D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1505.34</v>
      </c>
      <c r="E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1505.4299999999998</v>
      </c>
      <c r="F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1505.61</v>
      </c>
      <c r="G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1506.3999999999999</v>
      </c>
      <c r="H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1507.1299999999999</v>
      </c>
      <c r="I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1522.82</v>
      </c>
      <c r="J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1521.06</v>
      </c>
      <c r="K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1539.46</v>
      </c>
      <c r="L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1539.35</v>
      </c>
      <c r="M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1556.5</v>
      </c>
      <c r="N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1556.4099999999999</v>
      </c>
      <c r="O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1556.35</v>
      </c>
      <c r="P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1556.6299999999999</v>
      </c>
      <c r="Q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1557.58</v>
      </c>
      <c r="R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1561.81</v>
      </c>
      <c r="S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1537.48</v>
      </c>
      <c r="T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1596.4699999999998</v>
      </c>
      <c r="U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1578.61</v>
      </c>
      <c r="V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1579.58</v>
      </c>
      <c r="W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1541.77</v>
      </c>
      <c r="X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1704.98</v>
      </c>
      <c r="Y466" s="116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1565.34</v>
      </c>
    </row>
    <row r="467" spans="1:25" x14ac:dyDescent="0.2">
      <c r="A467" s="88">
        <f t="shared" si="12"/>
        <v>41988</v>
      </c>
      <c r="B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1502.86</v>
      </c>
      <c r="C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1507.2399999999998</v>
      </c>
      <c r="D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1507.05</v>
      </c>
      <c r="E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1507.2399999999998</v>
      </c>
      <c r="F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1507.34</v>
      </c>
      <c r="G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1507.9299999999998</v>
      </c>
      <c r="H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1508.96</v>
      </c>
      <c r="I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1564.07</v>
      </c>
      <c r="J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1517.05</v>
      </c>
      <c r="K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1515.27</v>
      </c>
      <c r="L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1506.1999999999998</v>
      </c>
      <c r="M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1511.94</v>
      </c>
      <c r="N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1517.4199999999998</v>
      </c>
      <c r="O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1517.27</v>
      </c>
      <c r="P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1574.81</v>
      </c>
      <c r="Q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1575.92</v>
      </c>
      <c r="R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1579.96</v>
      </c>
      <c r="S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1584.7399999999998</v>
      </c>
      <c r="T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1584.1</v>
      </c>
      <c r="U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1554.25</v>
      </c>
      <c r="V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1535.9099999999999</v>
      </c>
      <c r="W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1521.5499999999997</v>
      </c>
      <c r="X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1720.7099999999998</v>
      </c>
      <c r="Y467" s="116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1586.27</v>
      </c>
    </row>
    <row r="468" spans="1:25" x14ac:dyDescent="0.2">
      <c r="A468" s="88">
        <f t="shared" si="12"/>
        <v>41989</v>
      </c>
      <c r="B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1513.34</v>
      </c>
      <c r="C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1517.81</v>
      </c>
      <c r="D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1553.99</v>
      </c>
      <c r="E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1547.1999999999998</v>
      </c>
      <c r="F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1544</v>
      </c>
      <c r="G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1534.33</v>
      </c>
      <c r="H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1515.54</v>
      </c>
      <c r="I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1586.85</v>
      </c>
      <c r="J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1546.06</v>
      </c>
      <c r="K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1515.1299999999999</v>
      </c>
      <c r="L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1506.05</v>
      </c>
      <c r="M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1523.59</v>
      </c>
      <c r="N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1516.6799999999998</v>
      </c>
      <c r="O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1516.9899999999998</v>
      </c>
      <c r="P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1555.9599999999998</v>
      </c>
      <c r="Q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1518.6399999999999</v>
      </c>
      <c r="R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1530.51</v>
      </c>
      <c r="S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1548.35</v>
      </c>
      <c r="T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1548.27</v>
      </c>
      <c r="U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1548.6499999999999</v>
      </c>
      <c r="V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1539.79</v>
      </c>
      <c r="W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1534.58</v>
      </c>
      <c r="X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1714.54</v>
      </c>
      <c r="Y468" s="116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1590.31</v>
      </c>
    </row>
    <row r="469" spans="1:25" x14ac:dyDescent="0.2">
      <c r="A469" s="88">
        <f t="shared" si="12"/>
        <v>41990</v>
      </c>
      <c r="B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1507.1299999999999</v>
      </c>
      <c r="C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1532.7799999999997</v>
      </c>
      <c r="D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1553.07</v>
      </c>
      <c r="E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1553.2399999999998</v>
      </c>
      <c r="F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1557.0099999999998</v>
      </c>
      <c r="G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1546.8899999999999</v>
      </c>
      <c r="H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1500.3899999999999</v>
      </c>
      <c r="I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1597.6599999999999</v>
      </c>
      <c r="J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1555.5099999999998</v>
      </c>
      <c r="K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1550.31</v>
      </c>
      <c r="L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1530.7599999999998</v>
      </c>
      <c r="M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1509.21</v>
      </c>
      <c r="N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1512.2399999999998</v>
      </c>
      <c r="O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1517.6399999999999</v>
      </c>
      <c r="P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1556.7299999999998</v>
      </c>
      <c r="Q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1519.12</v>
      </c>
      <c r="R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1529.27</v>
      </c>
      <c r="S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1537.5499999999997</v>
      </c>
      <c r="T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1538.2599999999998</v>
      </c>
      <c r="U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1539.1399999999999</v>
      </c>
      <c r="V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1540.65</v>
      </c>
      <c r="W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1535.85</v>
      </c>
      <c r="X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1690.0099999999998</v>
      </c>
      <c r="Y469" s="116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1554.6699999999998</v>
      </c>
    </row>
    <row r="470" spans="1:25" x14ac:dyDescent="0.2">
      <c r="A470" s="88">
        <f t="shared" si="12"/>
        <v>41991</v>
      </c>
      <c r="B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1508.6499999999999</v>
      </c>
      <c r="C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1532.82</v>
      </c>
      <c r="D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1553.28</v>
      </c>
      <c r="E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1553.2099999999998</v>
      </c>
      <c r="F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1556.85</v>
      </c>
      <c r="G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1546.63</v>
      </c>
      <c r="H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1500.27</v>
      </c>
      <c r="I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1597.9399999999998</v>
      </c>
      <c r="J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1571.36</v>
      </c>
      <c r="K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1577.29</v>
      </c>
      <c r="L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1573.37</v>
      </c>
      <c r="M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1531.4499999999998</v>
      </c>
      <c r="N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1546.2799999999997</v>
      </c>
      <c r="O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1555.4499999999998</v>
      </c>
      <c r="P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1615.37</v>
      </c>
      <c r="Q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1574.9399999999998</v>
      </c>
      <c r="R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1522.04</v>
      </c>
      <c r="S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1541.46</v>
      </c>
      <c r="T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1544.69</v>
      </c>
      <c r="U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1545.4099999999999</v>
      </c>
      <c r="V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1542.25</v>
      </c>
      <c r="W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1537.1299999999999</v>
      </c>
      <c r="X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1678.44</v>
      </c>
      <c r="Y470" s="116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1561.36</v>
      </c>
    </row>
    <row r="471" spans="1:25" x14ac:dyDescent="0.2">
      <c r="A471" s="88">
        <f t="shared" si="12"/>
        <v>41992</v>
      </c>
      <c r="B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1509.1299999999999</v>
      </c>
      <c r="C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1532.57</v>
      </c>
      <c r="D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1552.9499999999998</v>
      </c>
      <c r="E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1552.8899999999999</v>
      </c>
      <c r="F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1556.29</v>
      </c>
      <c r="G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1546.2599999999998</v>
      </c>
      <c r="H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1500.4699999999998</v>
      </c>
      <c r="I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1597.71</v>
      </c>
      <c r="J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1571.03</v>
      </c>
      <c r="K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1577</v>
      </c>
      <c r="L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1572.6599999999999</v>
      </c>
      <c r="M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1530.9399999999998</v>
      </c>
      <c r="N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1545.57</v>
      </c>
      <c r="O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1554.4199999999998</v>
      </c>
      <c r="P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1613.9699999999998</v>
      </c>
      <c r="Q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1573.4599999999998</v>
      </c>
      <c r="R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1521.3</v>
      </c>
      <c r="S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1542.1599999999999</v>
      </c>
      <c r="T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1542.84</v>
      </c>
      <c r="U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1544.8</v>
      </c>
      <c r="V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1544.9299999999998</v>
      </c>
      <c r="W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1540.21</v>
      </c>
      <c r="X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1677.4399999999998</v>
      </c>
      <c r="Y471" s="116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1561.4499999999998</v>
      </c>
    </row>
    <row r="472" spans="1:25" x14ac:dyDescent="0.2">
      <c r="A472" s="88">
        <f t="shared" si="12"/>
        <v>41993</v>
      </c>
      <c r="B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1510.73</v>
      </c>
      <c r="C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1533.1799999999998</v>
      </c>
      <c r="D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1554.37</v>
      </c>
      <c r="E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1558.05</v>
      </c>
      <c r="F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1558.1</v>
      </c>
      <c r="G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1547.61</v>
      </c>
      <c r="H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1504.4399999999998</v>
      </c>
      <c r="I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1524.03</v>
      </c>
      <c r="J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1525.85</v>
      </c>
      <c r="K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1546.31</v>
      </c>
      <c r="L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1539.3</v>
      </c>
      <c r="M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1546.1399999999999</v>
      </c>
      <c r="N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1552.73</v>
      </c>
      <c r="O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1574.57</v>
      </c>
      <c r="P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1582.52</v>
      </c>
      <c r="Q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1555.77</v>
      </c>
      <c r="R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1531.56</v>
      </c>
      <c r="S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1611.8999999999999</v>
      </c>
      <c r="T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1625.4499999999998</v>
      </c>
      <c r="U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1620.1699999999998</v>
      </c>
      <c r="V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1540.55</v>
      </c>
      <c r="W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1542.6399999999999</v>
      </c>
      <c r="X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1688.02</v>
      </c>
      <c r="Y472" s="116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1571.27</v>
      </c>
    </row>
    <row r="473" spans="1:25" x14ac:dyDescent="0.2">
      <c r="A473" s="88">
        <f t="shared" si="12"/>
        <v>41994</v>
      </c>
      <c r="B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1511.34</v>
      </c>
      <c r="C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1533.27</v>
      </c>
      <c r="D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1554.54</v>
      </c>
      <c r="E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1558.1999999999998</v>
      </c>
      <c r="F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1558.4199999999998</v>
      </c>
      <c r="G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1547.8199999999997</v>
      </c>
      <c r="H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1504.33</v>
      </c>
      <c r="I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1510.54</v>
      </c>
      <c r="J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1527.7099999999998</v>
      </c>
      <c r="K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1593.23</v>
      </c>
      <c r="L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1538.54</v>
      </c>
      <c r="M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1545.1799999999998</v>
      </c>
      <c r="N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1552.2199999999998</v>
      </c>
      <c r="O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1555.9299999999998</v>
      </c>
      <c r="P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1552.73</v>
      </c>
      <c r="Q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1533</v>
      </c>
      <c r="R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1530.9899999999998</v>
      </c>
      <c r="S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1611.75</v>
      </c>
      <c r="T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1623.67</v>
      </c>
      <c r="U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1621.59</v>
      </c>
      <c r="V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1540.82</v>
      </c>
      <c r="W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1541.6899999999998</v>
      </c>
      <c r="X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1688.52</v>
      </c>
      <c r="Y473" s="116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1554.81</v>
      </c>
    </row>
    <row r="474" spans="1:25" x14ac:dyDescent="0.2">
      <c r="A474" s="88">
        <f t="shared" si="12"/>
        <v>41995</v>
      </c>
      <c r="B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1507.17</v>
      </c>
      <c r="C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1532.77</v>
      </c>
      <c r="D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1552.4199999999998</v>
      </c>
      <c r="E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1552.27</v>
      </c>
      <c r="F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1556.6399999999999</v>
      </c>
      <c r="G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1546.54</v>
      </c>
      <c r="H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1500.1599999999999</v>
      </c>
      <c r="I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1598.02</v>
      </c>
      <c r="J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1571.8</v>
      </c>
      <c r="K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1578.11</v>
      </c>
      <c r="L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1563.79</v>
      </c>
      <c r="M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1512.27</v>
      </c>
      <c r="N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1526.28</v>
      </c>
      <c r="O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1537.5499999999997</v>
      </c>
      <c r="P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1592.06</v>
      </c>
      <c r="Q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1574.5099999999998</v>
      </c>
      <c r="R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1522.0099999999998</v>
      </c>
      <c r="S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1543.5</v>
      </c>
      <c r="T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1542.25</v>
      </c>
      <c r="U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1544.4399999999998</v>
      </c>
      <c r="V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1542.86</v>
      </c>
      <c r="W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1541.46</v>
      </c>
      <c r="X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1676.9299999999998</v>
      </c>
      <c r="Y474" s="116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1561.54</v>
      </c>
    </row>
    <row r="475" spans="1:25" x14ac:dyDescent="0.2">
      <c r="A475" s="88">
        <f t="shared" si="12"/>
        <v>41996</v>
      </c>
      <c r="B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1504.9499999999998</v>
      </c>
      <c r="C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1533.4499999999998</v>
      </c>
      <c r="D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1553.23</v>
      </c>
      <c r="E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1553.1499999999999</v>
      </c>
      <c r="F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1557.1</v>
      </c>
      <c r="G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1546.9199999999998</v>
      </c>
      <c r="H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1500.36</v>
      </c>
      <c r="I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1598.4599999999998</v>
      </c>
      <c r="J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1572.0299999999997</v>
      </c>
      <c r="K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1578.26</v>
      </c>
      <c r="L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1563.9899999999998</v>
      </c>
      <c r="M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1512.4099999999999</v>
      </c>
      <c r="N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1526.3899999999999</v>
      </c>
      <c r="O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1537.9299999999998</v>
      </c>
      <c r="P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1592.04</v>
      </c>
      <c r="Q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1574.61</v>
      </c>
      <c r="R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1521.1999999999998</v>
      </c>
      <c r="S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1539.46</v>
      </c>
      <c r="T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1540.5</v>
      </c>
      <c r="U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1550.84</v>
      </c>
      <c r="V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1543.5099999999998</v>
      </c>
      <c r="W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1539.9499999999998</v>
      </c>
      <c r="X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1670.85</v>
      </c>
      <c r="Y475" s="116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1557.4499999999998</v>
      </c>
    </row>
    <row r="476" spans="1:25" x14ac:dyDescent="0.2">
      <c r="A476" s="88">
        <f t="shared" si="12"/>
        <v>41997</v>
      </c>
      <c r="B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1505.29</v>
      </c>
      <c r="C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1533.8</v>
      </c>
      <c r="D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1553.8799999999999</v>
      </c>
      <c r="E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1553.9299999999998</v>
      </c>
      <c r="F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1546.96</v>
      </c>
      <c r="G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1547.06</v>
      </c>
      <c r="H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1500.3899999999999</v>
      </c>
      <c r="I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1588.84</v>
      </c>
      <c r="J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1559.6299999999999</v>
      </c>
      <c r="K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1564.84</v>
      </c>
      <c r="L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1541.28</v>
      </c>
      <c r="M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1501.9299999999998</v>
      </c>
      <c r="N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1512.58</v>
      </c>
      <c r="O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1529.4099999999999</v>
      </c>
      <c r="P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1581.8999999999999</v>
      </c>
      <c r="Q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1575.8899999999999</v>
      </c>
      <c r="R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1523.05</v>
      </c>
      <c r="S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1547.46</v>
      </c>
      <c r="T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1551.2199999999998</v>
      </c>
      <c r="U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1549.8199999999997</v>
      </c>
      <c r="V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1540.58</v>
      </c>
      <c r="W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1535.21</v>
      </c>
      <c r="X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1688.24</v>
      </c>
      <c r="Y476" s="116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1574.12</v>
      </c>
    </row>
    <row r="477" spans="1:25" x14ac:dyDescent="0.2">
      <c r="A477" s="88">
        <f t="shared" si="12"/>
        <v>41998</v>
      </c>
      <c r="B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1514.3899999999999</v>
      </c>
      <c r="C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1546.4199999999998</v>
      </c>
      <c r="D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1574.55</v>
      </c>
      <c r="E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1574.73</v>
      </c>
      <c r="F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1564.02</v>
      </c>
      <c r="G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1564.1799999999998</v>
      </c>
      <c r="H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1515.1299999999999</v>
      </c>
      <c r="I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1605.4899999999998</v>
      </c>
      <c r="J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1571.98</v>
      </c>
      <c r="K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1593.1799999999998</v>
      </c>
      <c r="L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1564.1799999999998</v>
      </c>
      <c r="M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1517.86</v>
      </c>
      <c r="N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1534.81</v>
      </c>
      <c r="O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1546.6599999999999</v>
      </c>
      <c r="P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1600.1299999999999</v>
      </c>
      <c r="Q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1600.67</v>
      </c>
      <c r="R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1521.4199999999998</v>
      </c>
      <c r="S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1548.2399999999998</v>
      </c>
      <c r="T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1549</v>
      </c>
      <c r="U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1550.48</v>
      </c>
      <c r="V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1534.69</v>
      </c>
      <c r="W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1536</v>
      </c>
      <c r="X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1669.58</v>
      </c>
      <c r="Y477" s="116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1557.58</v>
      </c>
    </row>
    <row r="478" spans="1:25" x14ac:dyDescent="0.2">
      <c r="A478" s="88">
        <f t="shared" si="12"/>
        <v>41999</v>
      </c>
      <c r="B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1501.9499999999998</v>
      </c>
      <c r="C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1539.37</v>
      </c>
      <c r="D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1556.07</v>
      </c>
      <c r="E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1559.6399999999999</v>
      </c>
      <c r="F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1563.59</v>
      </c>
      <c r="G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1556.8</v>
      </c>
      <c r="H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1508.6399999999999</v>
      </c>
      <c r="I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1608.7299999999998</v>
      </c>
      <c r="J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1529.02</v>
      </c>
      <c r="K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1521.59</v>
      </c>
      <c r="L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1521.54</v>
      </c>
      <c r="M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1518.4899999999998</v>
      </c>
      <c r="N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1522.7199999999998</v>
      </c>
      <c r="O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1517.05</v>
      </c>
      <c r="P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1549.4</v>
      </c>
      <c r="Q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1537.12</v>
      </c>
      <c r="R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1513</v>
      </c>
      <c r="S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1550.3799999999999</v>
      </c>
      <c r="T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1550.86</v>
      </c>
      <c r="U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1552.1299999999999</v>
      </c>
      <c r="V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1536.37</v>
      </c>
      <c r="W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1536.6399999999999</v>
      </c>
      <c r="X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1682.1599999999999</v>
      </c>
      <c r="Y478" s="116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1564.3</v>
      </c>
    </row>
    <row r="479" spans="1:25" x14ac:dyDescent="0.2">
      <c r="A479" s="88">
        <f t="shared" si="12"/>
        <v>42000</v>
      </c>
      <c r="B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1505.81</v>
      </c>
      <c r="C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1539.6599999999999</v>
      </c>
      <c r="D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1564.85</v>
      </c>
      <c r="E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1568.4899999999998</v>
      </c>
      <c r="F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1565.0299999999997</v>
      </c>
      <c r="G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1546.8999999999999</v>
      </c>
      <c r="H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1530</v>
      </c>
      <c r="I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1521.73</v>
      </c>
      <c r="J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1602.85</v>
      </c>
      <c r="K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1539.26</v>
      </c>
      <c r="L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1539.1999999999998</v>
      </c>
      <c r="M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1545.8999999999999</v>
      </c>
      <c r="N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1545.6799999999998</v>
      </c>
      <c r="O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1545.7799999999997</v>
      </c>
      <c r="P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1567.2599999999998</v>
      </c>
      <c r="Q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1567.71</v>
      </c>
      <c r="R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1509.48</v>
      </c>
      <c r="S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1568.02</v>
      </c>
      <c r="T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1556.77</v>
      </c>
      <c r="U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1560.03</v>
      </c>
      <c r="V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1540.7199999999998</v>
      </c>
      <c r="W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1541.52</v>
      </c>
      <c r="X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1676.27</v>
      </c>
      <c r="Y479" s="116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1564.06</v>
      </c>
    </row>
    <row r="480" spans="1:25" x14ac:dyDescent="0.2">
      <c r="A480" s="88">
        <f t="shared" si="12"/>
        <v>42001</v>
      </c>
      <c r="B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1503.2199999999998</v>
      </c>
      <c r="C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1542.96</v>
      </c>
      <c r="D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1572.27</v>
      </c>
      <c r="E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1576</v>
      </c>
      <c r="F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1572.4499999999998</v>
      </c>
      <c r="G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1553.9299999999998</v>
      </c>
      <c r="H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1529.5299999999997</v>
      </c>
      <c r="I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1503.29</v>
      </c>
      <c r="J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1543.27</v>
      </c>
      <c r="K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1544.55</v>
      </c>
      <c r="L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1538.04</v>
      </c>
      <c r="M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1544.6799999999998</v>
      </c>
      <c r="N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1565.6999999999998</v>
      </c>
      <c r="O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1580.55</v>
      </c>
      <c r="P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1592.0099999999998</v>
      </c>
      <c r="Q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1566.3999999999999</v>
      </c>
      <c r="R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1508.09</v>
      </c>
      <c r="S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1542.1399999999999</v>
      </c>
      <c r="T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1542.6799999999998</v>
      </c>
      <c r="U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1534.05</v>
      </c>
      <c r="V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1541.2399999999998</v>
      </c>
      <c r="W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1542.1599999999999</v>
      </c>
      <c r="X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1624.02</v>
      </c>
      <c r="Y480" s="116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1550.59</v>
      </c>
    </row>
    <row r="481" spans="1:27" x14ac:dyDescent="0.2">
      <c r="A481" s="88">
        <f t="shared" si="12"/>
        <v>42002</v>
      </c>
      <c r="B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1501.79</v>
      </c>
      <c r="C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1532.9599999999998</v>
      </c>
      <c r="D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1556.32</v>
      </c>
      <c r="E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1559.6599999999999</v>
      </c>
      <c r="F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1563.79</v>
      </c>
      <c r="G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1546.81</v>
      </c>
      <c r="H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1500.19</v>
      </c>
      <c r="I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1598.2399999999998</v>
      </c>
      <c r="J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1546.62</v>
      </c>
      <c r="K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1550.57</v>
      </c>
      <c r="L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1531.08</v>
      </c>
      <c r="M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1502.11</v>
      </c>
      <c r="N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1506.4399999999998</v>
      </c>
      <c r="O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1503.77</v>
      </c>
      <c r="P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1540.0099999999998</v>
      </c>
      <c r="Q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1518.67</v>
      </c>
      <c r="R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1518.79</v>
      </c>
      <c r="S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1537.1299999999999</v>
      </c>
      <c r="T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1537.5499999999997</v>
      </c>
      <c r="U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1538.7399999999998</v>
      </c>
      <c r="V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1535.5499999999997</v>
      </c>
      <c r="W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1536.7199999999998</v>
      </c>
      <c r="X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1683.86</v>
      </c>
      <c r="Y481" s="116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1565.52</v>
      </c>
    </row>
    <row r="482" spans="1:27" x14ac:dyDescent="0.2">
      <c r="A482" s="88">
        <f t="shared" si="12"/>
        <v>42003</v>
      </c>
      <c r="B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1501.1299999999999</v>
      </c>
      <c r="C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1543.5499999999997</v>
      </c>
      <c r="D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1567.27</v>
      </c>
      <c r="E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1574.6399999999999</v>
      </c>
      <c r="F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1578.9599999999998</v>
      </c>
      <c r="G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1560.7099999999998</v>
      </c>
      <c r="H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1509.06</v>
      </c>
      <c r="I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1612.77</v>
      </c>
      <c r="J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1559.09</v>
      </c>
      <c r="K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1564.5099999999998</v>
      </c>
      <c r="L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1544.04</v>
      </c>
      <c r="M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1506.81</v>
      </c>
      <c r="N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1526.0099999999998</v>
      </c>
      <c r="O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1522.8999999999999</v>
      </c>
      <c r="P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1588.37</v>
      </c>
      <c r="Q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1550.32</v>
      </c>
      <c r="R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1508.84</v>
      </c>
      <c r="S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1547.1799999999998</v>
      </c>
      <c r="T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1546.85</v>
      </c>
      <c r="U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1548.03</v>
      </c>
      <c r="V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1535.79</v>
      </c>
      <c r="W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1536.5</v>
      </c>
      <c r="X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1683.62</v>
      </c>
      <c r="Y482" s="116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1564.9299999999998</v>
      </c>
    </row>
    <row r="483" spans="1:27" x14ac:dyDescent="0.2">
      <c r="A483" s="88">
        <f t="shared" si="12"/>
        <v>42004</v>
      </c>
      <c r="B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1500.9099999999999</v>
      </c>
      <c r="C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1543.34</v>
      </c>
      <c r="D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1567.1999999999998</v>
      </c>
      <c r="E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1574.33</v>
      </c>
      <c r="F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1578.54</v>
      </c>
      <c r="G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1560.6599999999999</v>
      </c>
      <c r="H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1508.6299999999999</v>
      </c>
      <c r="I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1611.75</v>
      </c>
      <c r="J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1558.4299999999998</v>
      </c>
      <c r="K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1562.07</v>
      </c>
      <c r="L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1541.9499999999998</v>
      </c>
      <c r="M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1505.36</v>
      </c>
      <c r="N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1524.6699999999998</v>
      </c>
      <c r="O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1522.9899999999998</v>
      </c>
      <c r="P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1588.6</v>
      </c>
      <c r="Q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1550.62</v>
      </c>
      <c r="R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1508.7399999999998</v>
      </c>
      <c r="S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1603.58</v>
      </c>
      <c r="T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1620.62</v>
      </c>
      <c r="U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1612.32</v>
      </c>
      <c r="V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1655.8899999999999</v>
      </c>
      <c r="W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1615.36</v>
      </c>
      <c r="X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1792.2099999999998</v>
      </c>
      <c r="Y483" s="116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1681.3199999999997</v>
      </c>
    </row>
    <row r="484" spans="1:27" x14ac:dyDescent="0.2">
      <c r="A484" s="100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101"/>
    </row>
    <row r="485" spans="1:27" x14ac:dyDescent="0.25">
      <c r="A485" s="96" t="s">
        <v>157</v>
      </c>
      <c r="B485" s="87"/>
      <c r="C485" s="87"/>
      <c r="D485" s="87"/>
    </row>
    <row r="486" spans="1:27" ht="12.75" x14ac:dyDescent="0.2">
      <c r="A486" s="165" t="s">
        <v>49</v>
      </c>
      <c r="B486" s="168" t="s">
        <v>128</v>
      </c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70"/>
    </row>
    <row r="487" spans="1:27" ht="12.75" x14ac:dyDescent="0.2">
      <c r="A487" s="166"/>
      <c r="B487" s="171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3"/>
    </row>
    <row r="488" spans="1:27" s="122" customFormat="1" ht="12.75" customHeight="1" x14ac:dyDescent="0.2">
      <c r="A488" s="166"/>
      <c r="B488" s="174" t="s">
        <v>129</v>
      </c>
      <c r="C488" s="163" t="s">
        <v>130</v>
      </c>
      <c r="D488" s="163" t="s">
        <v>131</v>
      </c>
      <c r="E488" s="163" t="s">
        <v>132</v>
      </c>
      <c r="F488" s="163" t="s">
        <v>133</v>
      </c>
      <c r="G488" s="163" t="s">
        <v>134</v>
      </c>
      <c r="H488" s="163" t="s">
        <v>135</v>
      </c>
      <c r="I488" s="163" t="s">
        <v>136</v>
      </c>
      <c r="J488" s="163" t="s">
        <v>137</v>
      </c>
      <c r="K488" s="163" t="s">
        <v>138</v>
      </c>
      <c r="L488" s="163" t="s">
        <v>139</v>
      </c>
      <c r="M488" s="163" t="s">
        <v>140</v>
      </c>
      <c r="N488" s="176" t="s">
        <v>141</v>
      </c>
      <c r="O488" s="163" t="s">
        <v>142</v>
      </c>
      <c r="P488" s="163" t="s">
        <v>143</v>
      </c>
      <c r="Q488" s="163" t="s">
        <v>144</v>
      </c>
      <c r="R488" s="163" t="s">
        <v>145</v>
      </c>
      <c r="S488" s="163" t="s">
        <v>146</v>
      </c>
      <c r="T488" s="163" t="s">
        <v>147</v>
      </c>
      <c r="U488" s="163" t="s">
        <v>148</v>
      </c>
      <c r="V488" s="163" t="s">
        <v>149</v>
      </c>
      <c r="W488" s="163" t="s">
        <v>150</v>
      </c>
      <c r="X488" s="163" t="s">
        <v>151</v>
      </c>
      <c r="Y488" s="163" t="s">
        <v>152</v>
      </c>
    </row>
    <row r="489" spans="1:27" s="122" customFormat="1" ht="11.25" customHeight="1" x14ac:dyDescent="0.2">
      <c r="A489" s="167"/>
      <c r="B489" s="175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  <c r="M489" s="164"/>
      <c r="N489" s="177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</row>
    <row r="490" spans="1:27" ht="15.75" customHeight="1" x14ac:dyDescent="0.2">
      <c r="A490" s="88">
        <f>A453</f>
        <v>41974</v>
      </c>
      <c r="B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1513.8799999999999</v>
      </c>
      <c r="C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1515.02</v>
      </c>
      <c r="D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1496.27</v>
      </c>
      <c r="E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1499.48</v>
      </c>
      <c r="F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1502.5499999999997</v>
      </c>
      <c r="G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1496.07</v>
      </c>
      <c r="H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1512.56</v>
      </c>
      <c r="I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1549.55</v>
      </c>
      <c r="J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1495.98</v>
      </c>
      <c r="K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1526.8899999999999</v>
      </c>
      <c r="L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1546.83</v>
      </c>
      <c r="M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1620.3899999999999</v>
      </c>
      <c r="N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1591.4699999999998</v>
      </c>
      <c r="O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1584.6499999999999</v>
      </c>
      <c r="P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1543.9199999999998</v>
      </c>
      <c r="Q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1541.59</v>
      </c>
      <c r="R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1562.1299999999999</v>
      </c>
      <c r="S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1696.81</v>
      </c>
      <c r="T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1706.56</v>
      </c>
      <c r="U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1663.87</v>
      </c>
      <c r="V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1722.26</v>
      </c>
      <c r="W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1653.7399999999998</v>
      </c>
      <c r="X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1880.17</v>
      </c>
      <c r="Y490" s="116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1657.37</v>
      </c>
      <c r="AA490" s="89"/>
    </row>
    <row r="491" spans="1:27" x14ac:dyDescent="0.2">
      <c r="A491" s="88">
        <f>A490+1</f>
        <v>41975</v>
      </c>
      <c r="B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1511.2599999999998</v>
      </c>
      <c r="C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1511.4899999999998</v>
      </c>
      <c r="D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1496.82</v>
      </c>
      <c r="E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1499.6299999999999</v>
      </c>
      <c r="F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1503.03</v>
      </c>
      <c r="G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1495.6699999999998</v>
      </c>
      <c r="H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1511.1599999999999</v>
      </c>
      <c r="I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1550.37</v>
      </c>
      <c r="J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1496.7799999999997</v>
      </c>
      <c r="K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1524.08</v>
      </c>
      <c r="L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1537.6299999999999</v>
      </c>
      <c r="M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1604.58</v>
      </c>
      <c r="N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1567.6799999999998</v>
      </c>
      <c r="O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1566.07</v>
      </c>
      <c r="P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1530.1799999999998</v>
      </c>
      <c r="Q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1527.8</v>
      </c>
      <c r="R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1577.3899999999999</v>
      </c>
      <c r="S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1687.02</v>
      </c>
      <c r="T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1683.06</v>
      </c>
      <c r="U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1644.58</v>
      </c>
      <c r="V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1685.7599999999998</v>
      </c>
      <c r="W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1635.8999999999999</v>
      </c>
      <c r="X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1759.9299999999998</v>
      </c>
      <c r="Y491" s="116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1663.81</v>
      </c>
    </row>
    <row r="492" spans="1:27" x14ac:dyDescent="0.2">
      <c r="A492" s="88">
        <f t="shared" ref="A492:A520" si="13">A491+1</f>
        <v>41976</v>
      </c>
      <c r="B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1500.05</v>
      </c>
      <c r="C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1531.3799999999999</v>
      </c>
      <c r="D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1531.3899999999999</v>
      </c>
      <c r="E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1531.31</v>
      </c>
      <c r="F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1531.6</v>
      </c>
      <c r="G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1532.2599999999998</v>
      </c>
      <c r="H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1523.36</v>
      </c>
      <c r="I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1615.5299999999997</v>
      </c>
      <c r="J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1548.29</v>
      </c>
      <c r="K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1532.9299999999998</v>
      </c>
      <c r="L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1496.55</v>
      </c>
      <c r="M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1588.6299999999999</v>
      </c>
      <c r="N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1542.21</v>
      </c>
      <c r="O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1549.7799999999997</v>
      </c>
      <c r="P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1493.75</v>
      </c>
      <c r="Q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1510.1899999999998</v>
      </c>
      <c r="R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1587.37</v>
      </c>
      <c r="S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1693.4899999999998</v>
      </c>
      <c r="T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1670.36</v>
      </c>
      <c r="U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1624.1</v>
      </c>
      <c r="V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1659.1799999999998</v>
      </c>
      <c r="W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1607.6599999999999</v>
      </c>
      <c r="X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1777.84</v>
      </c>
      <c r="Y492" s="116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1657.3999999999999</v>
      </c>
    </row>
    <row r="493" spans="1:27" x14ac:dyDescent="0.2">
      <c r="A493" s="88">
        <f t="shared" si="13"/>
        <v>41977</v>
      </c>
      <c r="B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1519.8</v>
      </c>
      <c r="C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1512.11</v>
      </c>
      <c r="D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1531.6</v>
      </c>
      <c r="E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1531.56</v>
      </c>
      <c r="F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1531.7799999999997</v>
      </c>
      <c r="G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1513.3799999999999</v>
      </c>
      <c r="H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1493.29</v>
      </c>
      <c r="I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1597.6699999999998</v>
      </c>
      <c r="J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1551.33</v>
      </c>
      <c r="K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1522.9199999999998</v>
      </c>
      <c r="L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1498.5299999999997</v>
      </c>
      <c r="M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1550.1999999999998</v>
      </c>
      <c r="N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1530.7599999999998</v>
      </c>
      <c r="O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1493.32</v>
      </c>
      <c r="P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1531.7799999999997</v>
      </c>
      <c r="Q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1526.87</v>
      </c>
      <c r="R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1517.21</v>
      </c>
      <c r="S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1678.6299999999999</v>
      </c>
      <c r="T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1670.25</v>
      </c>
      <c r="U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1646.5099999999998</v>
      </c>
      <c r="V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1680.6599999999999</v>
      </c>
      <c r="W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1620.0699999999997</v>
      </c>
      <c r="X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1783.9099999999999</v>
      </c>
      <c r="Y493" s="116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1694.3799999999999</v>
      </c>
    </row>
    <row r="494" spans="1:27" x14ac:dyDescent="0.2">
      <c r="A494" s="88">
        <f t="shared" si="13"/>
        <v>41978</v>
      </c>
      <c r="B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1517.55</v>
      </c>
      <c r="C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1513.1599999999999</v>
      </c>
      <c r="D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1532.4299999999998</v>
      </c>
      <c r="E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1532.48</v>
      </c>
      <c r="F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1532.73</v>
      </c>
      <c r="G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1533.71</v>
      </c>
      <c r="H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1493.9399999999998</v>
      </c>
      <c r="I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1597.8799999999999</v>
      </c>
      <c r="J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1533.4099999999999</v>
      </c>
      <c r="K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1505.46</v>
      </c>
      <c r="L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1522.1</v>
      </c>
      <c r="M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1587.1399999999999</v>
      </c>
      <c r="N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1582.53</v>
      </c>
      <c r="O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1588.11</v>
      </c>
      <c r="P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1496.29</v>
      </c>
      <c r="Q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1494.28</v>
      </c>
      <c r="R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1543.06</v>
      </c>
      <c r="S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1645.94</v>
      </c>
      <c r="T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1668.15</v>
      </c>
      <c r="U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1654.7799999999997</v>
      </c>
      <c r="V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1675.6899999999998</v>
      </c>
      <c r="W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1629.4699999999998</v>
      </c>
      <c r="X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1797.27</v>
      </c>
      <c r="Y494" s="116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1694.27</v>
      </c>
    </row>
    <row r="495" spans="1:27" x14ac:dyDescent="0.2">
      <c r="A495" s="88">
        <f t="shared" si="13"/>
        <v>41979</v>
      </c>
      <c r="B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1526.62</v>
      </c>
      <c r="C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1513.23</v>
      </c>
      <c r="D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1518.5099999999998</v>
      </c>
      <c r="E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1500.54</v>
      </c>
      <c r="F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1494.27</v>
      </c>
      <c r="G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1504.19</v>
      </c>
      <c r="H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1513.19</v>
      </c>
      <c r="I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1513.9699999999998</v>
      </c>
      <c r="J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1591.5099999999998</v>
      </c>
      <c r="K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1498.4699999999998</v>
      </c>
      <c r="L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1525.9899999999998</v>
      </c>
      <c r="M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1527.5</v>
      </c>
      <c r="N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1513.75</v>
      </c>
      <c r="O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1508.21</v>
      </c>
      <c r="P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1520.2799999999997</v>
      </c>
      <c r="Q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1524.9499999999998</v>
      </c>
      <c r="R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1564.6599999999999</v>
      </c>
      <c r="S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1660.11</v>
      </c>
      <c r="T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1662.6299999999999</v>
      </c>
      <c r="U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1643.2199999999998</v>
      </c>
      <c r="V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1594.98</v>
      </c>
      <c r="W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1549.32</v>
      </c>
      <c r="X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1738.59</v>
      </c>
      <c r="Y495" s="116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1625.6</v>
      </c>
    </row>
    <row r="496" spans="1:27" x14ac:dyDescent="0.2">
      <c r="A496" s="88">
        <f t="shared" si="13"/>
        <v>41980</v>
      </c>
      <c r="B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1524.36</v>
      </c>
      <c r="C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1509.11</v>
      </c>
      <c r="D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1499.3999999999999</v>
      </c>
      <c r="E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1493.71</v>
      </c>
      <c r="F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1505</v>
      </c>
      <c r="G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1497.06</v>
      </c>
      <c r="H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1504</v>
      </c>
      <c r="I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1509.1</v>
      </c>
      <c r="J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1582.07</v>
      </c>
      <c r="K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1514.56</v>
      </c>
      <c r="L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1522.83</v>
      </c>
      <c r="M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1523.3899999999999</v>
      </c>
      <c r="N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1511.6</v>
      </c>
      <c r="O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1505.53</v>
      </c>
      <c r="P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1518.5299999999997</v>
      </c>
      <c r="Q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1523.27</v>
      </c>
      <c r="R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1508.7599999999998</v>
      </c>
      <c r="S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1650.2399999999998</v>
      </c>
      <c r="T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1655.59</v>
      </c>
      <c r="U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1640.1899999999998</v>
      </c>
      <c r="V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1594.56</v>
      </c>
      <c r="W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1549.08</v>
      </c>
      <c r="X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1739.05</v>
      </c>
      <c r="Y496" s="116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1626.78</v>
      </c>
    </row>
    <row r="497" spans="1:25" x14ac:dyDescent="0.2">
      <c r="A497" s="88">
        <f t="shared" si="13"/>
        <v>41981</v>
      </c>
      <c r="B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1519.5299999999997</v>
      </c>
      <c r="C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1513.9099999999999</v>
      </c>
      <c r="D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1507.7199999999998</v>
      </c>
      <c r="E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1507.5</v>
      </c>
      <c r="F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1501.07</v>
      </c>
      <c r="G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1493.59</v>
      </c>
      <c r="H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1507.75</v>
      </c>
      <c r="I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1515.27</v>
      </c>
      <c r="J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1504.98</v>
      </c>
      <c r="K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1530.79</v>
      </c>
      <c r="L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1525.73</v>
      </c>
      <c r="M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1578.7599999999998</v>
      </c>
      <c r="N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1568.6</v>
      </c>
      <c r="O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1598.3799999999999</v>
      </c>
      <c r="P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1534.35</v>
      </c>
      <c r="Q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1526.1499999999999</v>
      </c>
      <c r="R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1515.7199999999998</v>
      </c>
      <c r="S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1716.58</v>
      </c>
      <c r="T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1662.1899999999998</v>
      </c>
      <c r="U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1637.08</v>
      </c>
      <c r="V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1676.71</v>
      </c>
      <c r="W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1637.6799999999998</v>
      </c>
      <c r="X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1778.52</v>
      </c>
      <c r="Y497" s="116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1687.2999999999997</v>
      </c>
    </row>
    <row r="498" spans="1:25" x14ac:dyDescent="0.2">
      <c r="A498" s="88">
        <f t="shared" si="13"/>
        <v>41982</v>
      </c>
      <c r="B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1519</v>
      </c>
      <c r="C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1514.31</v>
      </c>
      <c r="D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1507.6699999999998</v>
      </c>
      <c r="E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1506.1399999999999</v>
      </c>
      <c r="F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1499.1399999999999</v>
      </c>
      <c r="G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1494.86</v>
      </c>
      <c r="H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1508.73</v>
      </c>
      <c r="I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1532.4099999999999</v>
      </c>
      <c r="J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1515.54</v>
      </c>
      <c r="K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1510.48</v>
      </c>
      <c r="L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1510.1</v>
      </c>
      <c r="M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1531.9599999999998</v>
      </c>
      <c r="N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1532.7199999999998</v>
      </c>
      <c r="O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1533.53</v>
      </c>
      <c r="P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1500.6</v>
      </c>
      <c r="Q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1492.59</v>
      </c>
      <c r="R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1516.78</v>
      </c>
      <c r="S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1644.25</v>
      </c>
      <c r="T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1652.32</v>
      </c>
      <c r="U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1629.5</v>
      </c>
      <c r="V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1655.48</v>
      </c>
      <c r="W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1617.6799999999998</v>
      </c>
      <c r="X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1776.9899999999998</v>
      </c>
      <c r="Y498" s="116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1685.24</v>
      </c>
    </row>
    <row r="499" spans="1:25" x14ac:dyDescent="0.2">
      <c r="A499" s="88">
        <f t="shared" si="13"/>
        <v>41983</v>
      </c>
      <c r="B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1521.4699999999998</v>
      </c>
      <c r="C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1514.9899999999998</v>
      </c>
      <c r="D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1498.75</v>
      </c>
      <c r="E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1508.1599999999999</v>
      </c>
      <c r="F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1502.21</v>
      </c>
      <c r="G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1496.52</v>
      </c>
      <c r="H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1510.4099999999999</v>
      </c>
      <c r="I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1555.4699999999998</v>
      </c>
      <c r="J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1508.6799999999998</v>
      </c>
      <c r="K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1506.54</v>
      </c>
      <c r="L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1502.57</v>
      </c>
      <c r="M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1529.2599999999998</v>
      </c>
      <c r="N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1505.27</v>
      </c>
      <c r="O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1494.12</v>
      </c>
      <c r="P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1527.1499999999999</v>
      </c>
      <c r="Q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1521.56</v>
      </c>
      <c r="R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1508.12</v>
      </c>
      <c r="S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1597.03</v>
      </c>
      <c r="T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1607.0699999999997</v>
      </c>
      <c r="U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1591.0499999999997</v>
      </c>
      <c r="V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1623.31</v>
      </c>
      <c r="W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1564.1599999999999</v>
      </c>
      <c r="X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1749.96</v>
      </c>
      <c r="Y499" s="116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1647.2599999999998</v>
      </c>
    </row>
    <row r="500" spans="1:25" x14ac:dyDescent="0.2">
      <c r="A500" s="88">
        <f t="shared" si="13"/>
        <v>41984</v>
      </c>
      <c r="B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1516.34</v>
      </c>
      <c r="C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1510.8899999999999</v>
      </c>
      <c r="D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1498.62</v>
      </c>
      <c r="E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1507.94</v>
      </c>
      <c r="F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1502.12</v>
      </c>
      <c r="G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1496.21</v>
      </c>
      <c r="H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1511.0099999999998</v>
      </c>
      <c r="I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1555.1599999999999</v>
      </c>
      <c r="J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1508.2799999999997</v>
      </c>
      <c r="K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1506.1299999999999</v>
      </c>
      <c r="L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1503.1499999999999</v>
      </c>
      <c r="M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1529.13</v>
      </c>
      <c r="N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1506.3</v>
      </c>
      <c r="O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1495.11</v>
      </c>
      <c r="P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1526.81</v>
      </c>
      <c r="Q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1521.6</v>
      </c>
      <c r="R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1507.83</v>
      </c>
      <c r="S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1598.6</v>
      </c>
      <c r="T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1608.77</v>
      </c>
      <c r="U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1590.7399999999998</v>
      </c>
      <c r="V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1623.23</v>
      </c>
      <c r="W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1565.0499999999997</v>
      </c>
      <c r="X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1741.3</v>
      </c>
      <c r="Y500" s="116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1639.4499999999998</v>
      </c>
    </row>
    <row r="501" spans="1:25" x14ac:dyDescent="0.2">
      <c r="A501" s="88">
        <f t="shared" si="13"/>
        <v>41985</v>
      </c>
      <c r="B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1514.67</v>
      </c>
      <c r="C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1492.61</v>
      </c>
      <c r="D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1504.86</v>
      </c>
      <c r="E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1504.7599999999998</v>
      </c>
      <c r="F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1500.86</v>
      </c>
      <c r="G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1505.27</v>
      </c>
      <c r="H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1508.4699999999998</v>
      </c>
      <c r="I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1555.73</v>
      </c>
      <c r="J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1508.87</v>
      </c>
      <c r="K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1506.57</v>
      </c>
      <c r="L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1497.9499999999998</v>
      </c>
      <c r="M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1527.25</v>
      </c>
      <c r="N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1492.61</v>
      </c>
      <c r="O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1511.12</v>
      </c>
      <c r="P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1521.6</v>
      </c>
      <c r="Q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1522.65</v>
      </c>
      <c r="R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1505.73</v>
      </c>
      <c r="S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1556.9099999999999</v>
      </c>
      <c r="T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1558.11</v>
      </c>
      <c r="U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1534.84</v>
      </c>
      <c r="V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1600.9499999999998</v>
      </c>
      <c r="W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1554.67</v>
      </c>
      <c r="X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1748.4299999999998</v>
      </c>
      <c r="Y501" s="116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1623.29</v>
      </c>
    </row>
    <row r="502" spans="1:25" x14ac:dyDescent="0.2">
      <c r="A502" s="88">
        <f t="shared" si="13"/>
        <v>41986</v>
      </c>
      <c r="B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1498.4699999999998</v>
      </c>
      <c r="C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1497.7399999999998</v>
      </c>
      <c r="D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1496.09</v>
      </c>
      <c r="E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1496.5</v>
      </c>
      <c r="F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1496.7599999999998</v>
      </c>
      <c r="G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1497.2799999999997</v>
      </c>
      <c r="H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1498.4499999999998</v>
      </c>
      <c r="I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1524.3799999999999</v>
      </c>
      <c r="J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1522.1799999999998</v>
      </c>
      <c r="K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1523.4499999999998</v>
      </c>
      <c r="L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1529.75</v>
      </c>
      <c r="M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1546.7599999999998</v>
      </c>
      <c r="N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1546.4199999999998</v>
      </c>
      <c r="O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1546.35</v>
      </c>
      <c r="P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1546.83</v>
      </c>
      <c r="Q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1547.48</v>
      </c>
      <c r="R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1551.4799999999998</v>
      </c>
      <c r="S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1585.5</v>
      </c>
      <c r="T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1620.1799999999998</v>
      </c>
      <c r="U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1598.12</v>
      </c>
      <c r="V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1579.84</v>
      </c>
      <c r="W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1535.37</v>
      </c>
      <c r="X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1693.32</v>
      </c>
      <c r="Y502" s="116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1554.87</v>
      </c>
    </row>
    <row r="503" spans="1:25" x14ac:dyDescent="0.2">
      <c r="A503" s="88">
        <f t="shared" si="13"/>
        <v>41987</v>
      </c>
      <c r="B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1498.1</v>
      </c>
      <c r="C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1496.1299999999999</v>
      </c>
      <c r="D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1496.1799999999998</v>
      </c>
      <c r="E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1496.2599999999998</v>
      </c>
      <c r="F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1496.4399999999998</v>
      </c>
      <c r="G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1497.2199999999998</v>
      </c>
      <c r="H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1497.9399999999998</v>
      </c>
      <c r="I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1513.3899999999999</v>
      </c>
      <c r="J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1511.6599999999999</v>
      </c>
      <c r="K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1529.78</v>
      </c>
      <c r="L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1529.6799999999998</v>
      </c>
      <c r="M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1546.56</v>
      </c>
      <c r="N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1546.48</v>
      </c>
      <c r="O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1546.4199999999998</v>
      </c>
      <c r="P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1546.6999999999998</v>
      </c>
      <c r="Q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1547.6299999999999</v>
      </c>
      <c r="R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1551.8</v>
      </c>
      <c r="S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1527.84</v>
      </c>
      <c r="T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1585.9399999999998</v>
      </c>
      <c r="U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1568.35</v>
      </c>
      <c r="V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1569.2999999999997</v>
      </c>
      <c r="W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1532.06</v>
      </c>
      <c r="X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1692.81</v>
      </c>
      <c r="Y503" s="116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1555.28</v>
      </c>
    </row>
    <row r="504" spans="1:25" x14ac:dyDescent="0.2">
      <c r="A504" s="88">
        <f t="shared" si="13"/>
        <v>41988</v>
      </c>
      <c r="B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1493.7399999999998</v>
      </c>
      <c r="C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1498.05</v>
      </c>
      <c r="D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1497.86</v>
      </c>
      <c r="E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1498.05</v>
      </c>
      <c r="F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1498.1499999999999</v>
      </c>
      <c r="G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1498.73</v>
      </c>
      <c r="H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1499.7399999999998</v>
      </c>
      <c r="I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1554.02</v>
      </c>
      <c r="J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1507.71</v>
      </c>
      <c r="K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1505.96</v>
      </c>
      <c r="L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1497.02</v>
      </c>
      <c r="M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1502.6799999999998</v>
      </c>
      <c r="N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1508.07</v>
      </c>
      <c r="O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1507.9299999999998</v>
      </c>
      <c r="P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1564.6</v>
      </c>
      <c r="Q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1565.6999999999998</v>
      </c>
      <c r="R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1569.6799999999998</v>
      </c>
      <c r="S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1574.3799999999999</v>
      </c>
      <c r="T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1573.75</v>
      </c>
      <c r="U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1544.35</v>
      </c>
      <c r="V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1526.29</v>
      </c>
      <c r="W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1512.1499999999999</v>
      </c>
      <c r="X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1708.31</v>
      </c>
      <c r="Y504" s="116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1575.8899999999999</v>
      </c>
    </row>
    <row r="505" spans="1:25" x14ac:dyDescent="0.2">
      <c r="A505" s="88">
        <f t="shared" si="13"/>
        <v>41989</v>
      </c>
      <c r="B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1504.06</v>
      </c>
      <c r="C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1508.46</v>
      </c>
      <c r="D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1544.1</v>
      </c>
      <c r="E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1537.4099999999999</v>
      </c>
      <c r="F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1534.2599999999998</v>
      </c>
      <c r="G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1524.7299999999998</v>
      </c>
      <c r="H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1506.2199999999998</v>
      </c>
      <c r="I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1576.46</v>
      </c>
      <c r="J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1536.29</v>
      </c>
      <c r="K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1505.82</v>
      </c>
      <c r="L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1496.8799999999999</v>
      </c>
      <c r="M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1514.1499999999999</v>
      </c>
      <c r="N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1507.35</v>
      </c>
      <c r="O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1507.6499999999999</v>
      </c>
      <c r="P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1546.0299999999997</v>
      </c>
      <c r="Q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1509.2799999999997</v>
      </c>
      <c r="R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1520.9699999999998</v>
      </c>
      <c r="S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1538.54</v>
      </c>
      <c r="T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1538.4599999999998</v>
      </c>
      <c r="U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1538.84</v>
      </c>
      <c r="V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1530.11</v>
      </c>
      <c r="W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1524.9699999999998</v>
      </c>
      <c r="X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1702.23</v>
      </c>
      <c r="Y505" s="116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1579.87</v>
      </c>
    </row>
    <row r="506" spans="1:25" x14ac:dyDescent="0.2">
      <c r="A506" s="88">
        <f t="shared" si="13"/>
        <v>41990</v>
      </c>
      <c r="B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1497.9399999999998</v>
      </c>
      <c r="C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1523.2099999999998</v>
      </c>
      <c r="D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1543.19</v>
      </c>
      <c r="E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1543.36</v>
      </c>
      <c r="F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1547.07</v>
      </c>
      <c r="G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1537.1</v>
      </c>
      <c r="H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1491.31</v>
      </c>
      <c r="I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1587.11</v>
      </c>
      <c r="J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1545.6</v>
      </c>
      <c r="K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1540.4699999999998</v>
      </c>
      <c r="L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1521.21</v>
      </c>
      <c r="M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1499.9899999999998</v>
      </c>
      <c r="N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1502.9699999999998</v>
      </c>
      <c r="O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1508.29</v>
      </c>
      <c r="P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1546.79</v>
      </c>
      <c r="Q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1509.75</v>
      </c>
      <c r="R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1519.75</v>
      </c>
      <c r="S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1527.8999999999999</v>
      </c>
      <c r="T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1528.6</v>
      </c>
      <c r="U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1529.4699999999998</v>
      </c>
      <c r="V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1530.96</v>
      </c>
      <c r="W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1526.23</v>
      </c>
      <c r="X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1678.06</v>
      </c>
      <c r="Y506" s="116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1544.7599999999998</v>
      </c>
    </row>
    <row r="507" spans="1:25" x14ac:dyDescent="0.2">
      <c r="A507" s="88">
        <f t="shared" si="13"/>
        <v>41991</v>
      </c>
      <c r="B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1499.44</v>
      </c>
      <c r="C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1523.24</v>
      </c>
      <c r="D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1543.3999999999999</v>
      </c>
      <c r="E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1543.3199999999997</v>
      </c>
      <c r="F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1546.9099999999999</v>
      </c>
      <c r="G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1536.84</v>
      </c>
      <c r="H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1491.1799999999998</v>
      </c>
      <c r="I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1587.3899999999999</v>
      </c>
      <c r="J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1561.1999999999998</v>
      </c>
      <c r="K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1567.04</v>
      </c>
      <c r="L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1563.19</v>
      </c>
      <c r="M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1521.8899999999999</v>
      </c>
      <c r="N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1536.5099999999998</v>
      </c>
      <c r="O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1545.54</v>
      </c>
      <c r="P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1604.55</v>
      </c>
      <c r="Q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1564.73</v>
      </c>
      <c r="R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1512.6299999999999</v>
      </c>
      <c r="S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1531.75</v>
      </c>
      <c r="T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1534.9299999999998</v>
      </c>
      <c r="U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1535.65</v>
      </c>
      <c r="V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1532.5299999999997</v>
      </c>
      <c r="W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1527.4899999999998</v>
      </c>
      <c r="X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1666.6799999999998</v>
      </c>
      <c r="Y507" s="116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1551.35</v>
      </c>
    </row>
    <row r="508" spans="1:25" x14ac:dyDescent="0.2">
      <c r="A508" s="88">
        <f t="shared" si="13"/>
        <v>41992</v>
      </c>
      <c r="B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1499.9099999999999</v>
      </c>
      <c r="C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1523</v>
      </c>
      <c r="D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1543.07</v>
      </c>
      <c r="E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1543.0099999999998</v>
      </c>
      <c r="F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1546.36</v>
      </c>
      <c r="G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1536.48</v>
      </c>
      <c r="H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1491.3799999999999</v>
      </c>
      <c r="I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1587.1599999999999</v>
      </c>
      <c r="J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1560.8799999999999</v>
      </c>
      <c r="K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1566.76</v>
      </c>
      <c r="L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1562.48</v>
      </c>
      <c r="M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1521.3899999999999</v>
      </c>
      <c r="N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1535.8</v>
      </c>
      <c r="O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1544.52</v>
      </c>
      <c r="P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1603.17</v>
      </c>
      <c r="Q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1563.27</v>
      </c>
      <c r="R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1511.8899999999999</v>
      </c>
      <c r="S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1532.4399999999998</v>
      </c>
      <c r="T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1533.11</v>
      </c>
      <c r="U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1535.04</v>
      </c>
      <c r="V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1535.1799999999998</v>
      </c>
      <c r="W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1530.52</v>
      </c>
      <c r="X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1665.6899999999998</v>
      </c>
      <c r="Y508" s="116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1551.4499999999998</v>
      </c>
    </row>
    <row r="509" spans="1:25" x14ac:dyDescent="0.2">
      <c r="A509" s="88">
        <f t="shared" si="13"/>
        <v>41993</v>
      </c>
      <c r="B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1501.48</v>
      </c>
      <c r="C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1523.59</v>
      </c>
      <c r="D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1544.4699999999998</v>
      </c>
      <c r="E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1548.1</v>
      </c>
      <c r="F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1548.1499999999999</v>
      </c>
      <c r="G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1537.81</v>
      </c>
      <c r="H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1495.29</v>
      </c>
      <c r="I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1514.59</v>
      </c>
      <c r="J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1516.3799999999999</v>
      </c>
      <c r="K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1536.5299999999997</v>
      </c>
      <c r="L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1529.6299999999999</v>
      </c>
      <c r="M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1536.36</v>
      </c>
      <c r="N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1542.85</v>
      </c>
      <c r="O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1564.37</v>
      </c>
      <c r="P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1572.1899999999998</v>
      </c>
      <c r="Q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1545.85</v>
      </c>
      <c r="R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1522</v>
      </c>
      <c r="S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1601.1299999999999</v>
      </c>
      <c r="T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1614.48</v>
      </c>
      <c r="U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1609.28</v>
      </c>
      <c r="V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1530.86</v>
      </c>
      <c r="W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1532.9099999999999</v>
      </c>
      <c r="X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1676.11</v>
      </c>
      <c r="Y509" s="116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1561.12</v>
      </c>
    </row>
    <row r="510" spans="1:25" x14ac:dyDescent="0.2">
      <c r="A510" s="88">
        <f t="shared" si="13"/>
        <v>41994</v>
      </c>
      <c r="B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1502.09</v>
      </c>
      <c r="C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1523.69</v>
      </c>
      <c r="D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1544.6399999999999</v>
      </c>
      <c r="E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1548.2399999999998</v>
      </c>
      <c r="F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1548.4599999999998</v>
      </c>
      <c r="G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1538.02</v>
      </c>
      <c r="H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1495.19</v>
      </c>
      <c r="I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1501.3</v>
      </c>
      <c r="J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1518.2199999999998</v>
      </c>
      <c r="K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1582.7399999999998</v>
      </c>
      <c r="L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1528.8799999999999</v>
      </c>
      <c r="M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1535.4199999999998</v>
      </c>
      <c r="N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1542.36</v>
      </c>
      <c r="O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1546.0099999999998</v>
      </c>
      <c r="P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1542.85</v>
      </c>
      <c r="Q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1523.4299999999998</v>
      </c>
      <c r="R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1521.44</v>
      </c>
      <c r="S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1600.9899999999998</v>
      </c>
      <c r="T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1612.7199999999998</v>
      </c>
      <c r="U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1610.6799999999998</v>
      </c>
      <c r="V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1531.1299999999999</v>
      </c>
      <c r="W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1531.9799999999998</v>
      </c>
      <c r="X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1676.6</v>
      </c>
      <c r="Y510" s="116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1544.9099999999999</v>
      </c>
    </row>
    <row r="511" spans="1:25" x14ac:dyDescent="0.2">
      <c r="A511" s="88">
        <f t="shared" si="13"/>
        <v>41995</v>
      </c>
      <c r="B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1497.98</v>
      </c>
      <c r="C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1523.1999999999998</v>
      </c>
      <c r="D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1542.5499999999997</v>
      </c>
      <c r="E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1542.3999999999999</v>
      </c>
      <c r="F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1546.71</v>
      </c>
      <c r="G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1536.7599999999998</v>
      </c>
      <c r="H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1491.08</v>
      </c>
      <c r="I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1587.46</v>
      </c>
      <c r="J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1561.6399999999999</v>
      </c>
      <c r="K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1567.85</v>
      </c>
      <c r="L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1553.7399999999998</v>
      </c>
      <c r="M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1503.0099999999998</v>
      </c>
      <c r="N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1516.8</v>
      </c>
      <c r="O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1527.8999999999999</v>
      </c>
      <c r="P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1581.6</v>
      </c>
      <c r="Q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1564.31</v>
      </c>
      <c r="R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1512.59</v>
      </c>
      <c r="S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1533.7599999999998</v>
      </c>
      <c r="T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1532.5299999999997</v>
      </c>
      <c r="U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1534.6899999999998</v>
      </c>
      <c r="V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1533.1299999999999</v>
      </c>
      <c r="W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1531.75</v>
      </c>
      <c r="X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1665.19</v>
      </c>
      <c r="Y511" s="116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1551.53</v>
      </c>
    </row>
    <row r="512" spans="1:25" x14ac:dyDescent="0.2">
      <c r="A512" s="88">
        <f t="shared" si="13"/>
        <v>41996</v>
      </c>
      <c r="B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1495.79</v>
      </c>
      <c r="C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1523.86</v>
      </c>
      <c r="D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1543.35</v>
      </c>
      <c r="E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1543.2599999999998</v>
      </c>
      <c r="F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1547.1599999999999</v>
      </c>
      <c r="G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1537.1299999999999</v>
      </c>
      <c r="H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1491.27</v>
      </c>
      <c r="I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1587.8899999999999</v>
      </c>
      <c r="J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1561.87</v>
      </c>
      <c r="K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1568</v>
      </c>
      <c r="L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1553.9499999999998</v>
      </c>
      <c r="M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1503.1399999999999</v>
      </c>
      <c r="N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1516.9099999999999</v>
      </c>
      <c r="O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1528.27</v>
      </c>
      <c r="P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1581.57</v>
      </c>
      <c r="Q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1564.4099999999999</v>
      </c>
      <c r="R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1511.8</v>
      </c>
      <c r="S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1529.78</v>
      </c>
      <c r="T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1530.81</v>
      </c>
      <c r="U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1540.9899999999998</v>
      </c>
      <c r="V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1533.77</v>
      </c>
      <c r="W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1530.27</v>
      </c>
      <c r="X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1659.1899999999998</v>
      </c>
      <c r="Y512" s="116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1547.5099999999998</v>
      </c>
    </row>
    <row r="513" spans="1:27" x14ac:dyDescent="0.2">
      <c r="A513" s="88">
        <f t="shared" si="13"/>
        <v>41997</v>
      </c>
      <c r="B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1496.1299999999999</v>
      </c>
      <c r="C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1524.21</v>
      </c>
      <c r="D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1543.9899999999998</v>
      </c>
      <c r="E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1544.04</v>
      </c>
      <c r="F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1537.17</v>
      </c>
      <c r="G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1537.27</v>
      </c>
      <c r="H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1491.31</v>
      </c>
      <c r="I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1578.42</v>
      </c>
      <c r="J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1549.6499999999999</v>
      </c>
      <c r="K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1554.7799999999997</v>
      </c>
      <c r="L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1531.57</v>
      </c>
      <c r="M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1492.82</v>
      </c>
      <c r="N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1503.31</v>
      </c>
      <c r="O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1519.8799999999999</v>
      </c>
      <c r="P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1571.5899999999997</v>
      </c>
      <c r="Q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1565.6599999999999</v>
      </c>
      <c r="R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1513.62</v>
      </c>
      <c r="S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1537.6699999999998</v>
      </c>
      <c r="T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1541.36</v>
      </c>
      <c r="U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1539.9899999999998</v>
      </c>
      <c r="V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1530.8799999999999</v>
      </c>
      <c r="W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1525.6</v>
      </c>
      <c r="X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1676.32</v>
      </c>
      <c r="Y513" s="116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1563.92</v>
      </c>
    </row>
    <row r="514" spans="1:27" x14ac:dyDescent="0.2">
      <c r="A514" s="88">
        <f t="shared" si="13"/>
        <v>41998</v>
      </c>
      <c r="B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1505.09</v>
      </c>
      <c r="C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1536.6399999999999</v>
      </c>
      <c r="D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1564.35</v>
      </c>
      <c r="E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1564.53</v>
      </c>
      <c r="F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1553.9699999999998</v>
      </c>
      <c r="G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1554.1299999999999</v>
      </c>
      <c r="H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1505.82</v>
      </c>
      <c r="I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1594.82</v>
      </c>
      <c r="J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1561.82</v>
      </c>
      <c r="K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1582.6999999999998</v>
      </c>
      <c r="L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1554.1299999999999</v>
      </c>
      <c r="M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1508.5099999999998</v>
      </c>
      <c r="N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1525.1999999999998</v>
      </c>
      <c r="O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1536.8799999999999</v>
      </c>
      <c r="P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1589.54</v>
      </c>
      <c r="Q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1590.07</v>
      </c>
      <c r="R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1512.0099999999998</v>
      </c>
      <c r="S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1538.4299999999998</v>
      </c>
      <c r="T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1539.1799999999998</v>
      </c>
      <c r="U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1540.6399999999999</v>
      </c>
      <c r="V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1525.08</v>
      </c>
      <c r="W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1526.37</v>
      </c>
      <c r="X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1657.9499999999998</v>
      </c>
      <c r="Y514" s="116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1547.6299999999999</v>
      </c>
    </row>
    <row r="515" spans="1:27" x14ac:dyDescent="0.2">
      <c r="A515" s="88">
        <f t="shared" si="13"/>
        <v>41999</v>
      </c>
      <c r="B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1492.84</v>
      </c>
      <c r="C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1529.6999999999998</v>
      </c>
      <c r="D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1546.1399999999999</v>
      </c>
      <c r="E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1549.6599999999999</v>
      </c>
      <c r="F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1553.5499999999997</v>
      </c>
      <c r="G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1546.87</v>
      </c>
      <c r="H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1499.4299999999998</v>
      </c>
      <c r="I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1598.0099999999998</v>
      </c>
      <c r="J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1519.5</v>
      </c>
      <c r="K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1512.1799999999998</v>
      </c>
      <c r="L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1512.1299999999999</v>
      </c>
      <c r="M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1509.12</v>
      </c>
      <c r="N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1513.29</v>
      </c>
      <c r="O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1507.71</v>
      </c>
      <c r="P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1539.58</v>
      </c>
      <c r="Q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1527.4699999999998</v>
      </c>
      <c r="R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1503.7199999999998</v>
      </c>
      <c r="S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1540.54</v>
      </c>
      <c r="T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1541.0099999999998</v>
      </c>
      <c r="U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1542.2599999999998</v>
      </c>
      <c r="V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1526.7399999999998</v>
      </c>
      <c r="W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1527</v>
      </c>
      <c r="X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1670.34</v>
      </c>
      <c r="Y515" s="116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1554.25</v>
      </c>
    </row>
    <row r="516" spans="1:27" x14ac:dyDescent="0.2">
      <c r="A516" s="88">
        <f t="shared" si="13"/>
        <v>42000</v>
      </c>
      <c r="B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1496.6399999999999</v>
      </c>
      <c r="C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1529.98</v>
      </c>
      <c r="D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1554.7999999999997</v>
      </c>
      <c r="E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1558.37</v>
      </c>
      <c r="F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1554.9599999999998</v>
      </c>
      <c r="G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1537.11</v>
      </c>
      <c r="H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1520.46</v>
      </c>
      <c r="I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1512.32</v>
      </c>
      <c r="J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1592.2199999999998</v>
      </c>
      <c r="K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1529.59</v>
      </c>
      <c r="L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1529.5299999999997</v>
      </c>
      <c r="M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1536.1299999999999</v>
      </c>
      <c r="N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1535.9099999999999</v>
      </c>
      <c r="O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1536.0099999999998</v>
      </c>
      <c r="P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1557.1599999999999</v>
      </c>
      <c r="Q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1557.61</v>
      </c>
      <c r="R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1500.25</v>
      </c>
      <c r="S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1557.9099999999999</v>
      </c>
      <c r="T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1546.83</v>
      </c>
      <c r="U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1550.04</v>
      </c>
      <c r="V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1531.0299999999997</v>
      </c>
      <c r="W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1531.81</v>
      </c>
      <c r="X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1664.54</v>
      </c>
      <c r="Y516" s="116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1554.0099999999998</v>
      </c>
    </row>
    <row r="517" spans="1:27" x14ac:dyDescent="0.2">
      <c r="A517" s="88">
        <f t="shared" si="13"/>
        <v>42001</v>
      </c>
      <c r="B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1494.09</v>
      </c>
      <c r="C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1533.23</v>
      </c>
      <c r="D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1562.1</v>
      </c>
      <c r="E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1565.77</v>
      </c>
      <c r="F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1562.28</v>
      </c>
      <c r="G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1544.04</v>
      </c>
      <c r="H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1520</v>
      </c>
      <c r="I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1494.1599999999999</v>
      </c>
      <c r="J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1533.53</v>
      </c>
      <c r="K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1534.8</v>
      </c>
      <c r="L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1528.38</v>
      </c>
      <c r="M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1534.92</v>
      </c>
      <c r="N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1555.6299999999999</v>
      </c>
      <c r="O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1570.26</v>
      </c>
      <c r="P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1581.5499999999997</v>
      </c>
      <c r="Q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1556.3199999999997</v>
      </c>
      <c r="R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1498.8899999999999</v>
      </c>
      <c r="S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1532.4199999999998</v>
      </c>
      <c r="T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1532.9499999999998</v>
      </c>
      <c r="U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1524.4499999999998</v>
      </c>
      <c r="V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1531.54</v>
      </c>
      <c r="W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1532.4399999999998</v>
      </c>
      <c r="X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1613.08</v>
      </c>
      <c r="Y517" s="116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1540.75</v>
      </c>
    </row>
    <row r="518" spans="1:27" x14ac:dyDescent="0.2">
      <c r="A518" s="88">
        <f t="shared" si="13"/>
        <v>42002</v>
      </c>
      <c r="B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1492.6799999999998</v>
      </c>
      <c r="C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1523.3799999999999</v>
      </c>
      <c r="D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1546.3899999999999</v>
      </c>
      <c r="E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1549.6799999999998</v>
      </c>
      <c r="F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1553.7399999999998</v>
      </c>
      <c r="G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1537.03</v>
      </c>
      <c r="H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1491.1</v>
      </c>
      <c r="I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1587.6799999999998</v>
      </c>
      <c r="J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1536.83</v>
      </c>
      <c r="K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1540.7199999999998</v>
      </c>
      <c r="L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1521.5299999999997</v>
      </c>
      <c r="M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1493</v>
      </c>
      <c r="N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1497.27</v>
      </c>
      <c r="O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1494.6299999999999</v>
      </c>
      <c r="P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1530.33</v>
      </c>
      <c r="Q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1509.31</v>
      </c>
      <c r="R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1509.4299999999998</v>
      </c>
      <c r="S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1527.4899999999998</v>
      </c>
      <c r="T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1527.8999999999999</v>
      </c>
      <c r="U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1529.07</v>
      </c>
      <c r="V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1525.9299999999998</v>
      </c>
      <c r="W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1527.09</v>
      </c>
      <c r="X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1672.0099999999998</v>
      </c>
      <c r="Y518" s="116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1555.4499999999998</v>
      </c>
    </row>
    <row r="519" spans="1:27" x14ac:dyDescent="0.2">
      <c r="A519" s="88">
        <f t="shared" si="13"/>
        <v>42003</v>
      </c>
      <c r="B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1492.0299999999997</v>
      </c>
      <c r="C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1533.81</v>
      </c>
      <c r="D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1557.1799999999998</v>
      </c>
      <c r="E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1564.4299999999998</v>
      </c>
      <c r="F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1568.6899999999998</v>
      </c>
      <c r="G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1550.7099999999998</v>
      </c>
      <c r="H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1499.84</v>
      </c>
      <c r="I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1601.9899999999998</v>
      </c>
      <c r="J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1549.11</v>
      </c>
      <c r="K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1554.46</v>
      </c>
      <c r="L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1534.29</v>
      </c>
      <c r="M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1497.6299999999999</v>
      </c>
      <c r="N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1516.5299999999997</v>
      </c>
      <c r="O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1513.48</v>
      </c>
      <c r="P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1577.96</v>
      </c>
      <c r="Q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1540.48</v>
      </c>
      <c r="R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1499.62</v>
      </c>
      <c r="S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1537.3899999999999</v>
      </c>
      <c r="T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1537.06</v>
      </c>
      <c r="U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1538.2199999999998</v>
      </c>
      <c r="V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1526.1699999999998</v>
      </c>
      <c r="W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1526.87</v>
      </c>
      <c r="X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1671.78</v>
      </c>
      <c r="Y519" s="116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1554.87</v>
      </c>
    </row>
    <row r="520" spans="1:27" x14ac:dyDescent="0.2">
      <c r="A520" s="88">
        <f t="shared" si="13"/>
        <v>42004</v>
      </c>
      <c r="B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1491.81</v>
      </c>
      <c r="C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1533.6</v>
      </c>
      <c r="D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1557.1</v>
      </c>
      <c r="E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1564.1299999999999</v>
      </c>
      <c r="F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1568.27</v>
      </c>
      <c r="G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1550.6599999999999</v>
      </c>
      <c r="H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1499.42</v>
      </c>
      <c r="I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1600.9899999999998</v>
      </c>
      <c r="J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1548.4699999999998</v>
      </c>
      <c r="K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1552.0499999999997</v>
      </c>
      <c r="L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1532.2399999999998</v>
      </c>
      <c r="M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1496.1999999999998</v>
      </c>
      <c r="N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1515.2199999999998</v>
      </c>
      <c r="O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1513.56</v>
      </c>
      <c r="P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1578.1899999999998</v>
      </c>
      <c r="Q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1540.77</v>
      </c>
      <c r="R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1499.5299999999997</v>
      </c>
      <c r="S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1592.94</v>
      </c>
      <c r="T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1609.73</v>
      </c>
      <c r="U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1601.54</v>
      </c>
      <c r="V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1644.46</v>
      </c>
      <c r="W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1604.54</v>
      </c>
      <c r="X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1778.73</v>
      </c>
      <c r="Y520" s="116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1669.5099999999998</v>
      </c>
    </row>
    <row r="521" spans="1:27" ht="12.75" customHeight="1" x14ac:dyDescent="0.25">
      <c r="A521" s="102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5"/>
    </row>
    <row r="522" spans="1:27" x14ac:dyDescent="0.25">
      <c r="A522" s="96" t="s">
        <v>158</v>
      </c>
      <c r="B522" s="87"/>
      <c r="C522" s="87"/>
      <c r="D522" s="87"/>
    </row>
    <row r="523" spans="1:27" ht="12.75" x14ac:dyDescent="0.2">
      <c r="A523" s="165" t="s">
        <v>49</v>
      </c>
      <c r="B523" s="168" t="s">
        <v>128</v>
      </c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70"/>
    </row>
    <row r="524" spans="1:27" ht="12.75" x14ac:dyDescent="0.2">
      <c r="A524" s="166"/>
      <c r="B524" s="171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3"/>
    </row>
    <row r="525" spans="1:27" s="122" customFormat="1" ht="12.75" customHeight="1" x14ac:dyDescent="0.2">
      <c r="A525" s="166"/>
      <c r="B525" s="174" t="s">
        <v>129</v>
      </c>
      <c r="C525" s="163" t="s">
        <v>130</v>
      </c>
      <c r="D525" s="163" t="s">
        <v>131</v>
      </c>
      <c r="E525" s="163" t="s">
        <v>132</v>
      </c>
      <c r="F525" s="163" t="s">
        <v>133</v>
      </c>
      <c r="G525" s="163" t="s">
        <v>134</v>
      </c>
      <c r="H525" s="163" t="s">
        <v>135</v>
      </c>
      <c r="I525" s="163" t="s">
        <v>136</v>
      </c>
      <c r="J525" s="163" t="s">
        <v>137</v>
      </c>
      <c r="K525" s="163" t="s">
        <v>138</v>
      </c>
      <c r="L525" s="163" t="s">
        <v>139</v>
      </c>
      <c r="M525" s="163" t="s">
        <v>140</v>
      </c>
      <c r="N525" s="176" t="s">
        <v>141</v>
      </c>
      <c r="O525" s="163" t="s">
        <v>142</v>
      </c>
      <c r="P525" s="163" t="s">
        <v>143</v>
      </c>
      <c r="Q525" s="163" t="s">
        <v>144</v>
      </c>
      <c r="R525" s="163" t="s">
        <v>145</v>
      </c>
      <c r="S525" s="163" t="s">
        <v>146</v>
      </c>
      <c r="T525" s="163" t="s">
        <v>147</v>
      </c>
      <c r="U525" s="163" t="s">
        <v>148</v>
      </c>
      <c r="V525" s="163" t="s">
        <v>149</v>
      </c>
      <c r="W525" s="163" t="s">
        <v>150</v>
      </c>
      <c r="X525" s="163" t="s">
        <v>151</v>
      </c>
      <c r="Y525" s="163" t="s">
        <v>152</v>
      </c>
    </row>
    <row r="526" spans="1:27" s="122" customFormat="1" ht="11.25" customHeight="1" x14ac:dyDescent="0.2">
      <c r="A526" s="167"/>
      <c r="B526" s="175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  <c r="M526" s="164"/>
      <c r="N526" s="177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</row>
    <row r="527" spans="1:27" ht="15.75" customHeight="1" x14ac:dyDescent="0.2">
      <c r="A527" s="88">
        <f>A490</f>
        <v>41974</v>
      </c>
      <c r="B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1479.84</v>
      </c>
      <c r="C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1480.9299999999998</v>
      </c>
      <c r="D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1463.21</v>
      </c>
      <c r="E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1466.2399999999998</v>
      </c>
      <c r="F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1469.1399999999999</v>
      </c>
      <c r="G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1463.02</v>
      </c>
      <c r="H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1478.6</v>
      </c>
      <c r="I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1513.55</v>
      </c>
      <c r="J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1462.9399999999998</v>
      </c>
      <c r="K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1492.1399999999999</v>
      </c>
      <c r="L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1510.98</v>
      </c>
      <c r="M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1580.4799999999998</v>
      </c>
      <c r="N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1553.1599999999999</v>
      </c>
      <c r="O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1546.7199999999998</v>
      </c>
      <c r="P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1508.23</v>
      </c>
      <c r="Q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1506.0299999999997</v>
      </c>
      <c r="R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1525.44</v>
      </c>
      <c r="S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1652.6999999999998</v>
      </c>
      <c r="T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1661.9</v>
      </c>
      <c r="U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1621.57</v>
      </c>
      <c r="V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1676.74</v>
      </c>
      <c r="W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1612</v>
      </c>
      <c r="X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1825.9499999999998</v>
      </c>
      <c r="Y527" s="116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1615.4299999999998</v>
      </c>
      <c r="AA527" s="89"/>
    </row>
    <row r="528" spans="1:27" x14ac:dyDescent="0.2">
      <c r="A528" s="88">
        <f>A527+1</f>
        <v>41975</v>
      </c>
      <c r="B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1477.37</v>
      </c>
      <c r="C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1477.59</v>
      </c>
      <c r="D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1463.7199999999998</v>
      </c>
      <c r="E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1466.3899999999999</v>
      </c>
      <c r="F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1469.6</v>
      </c>
      <c r="G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1462.6399999999999</v>
      </c>
      <c r="H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1477.27</v>
      </c>
      <c r="I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1514.33</v>
      </c>
      <c r="J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1463.69</v>
      </c>
      <c r="K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1489.48</v>
      </c>
      <c r="L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1502.29</v>
      </c>
      <c r="M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1565.54</v>
      </c>
      <c r="N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1530.6799999999998</v>
      </c>
      <c r="O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1529.1599999999999</v>
      </c>
      <c r="P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1495.25</v>
      </c>
      <c r="Q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1493</v>
      </c>
      <c r="R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1539.86</v>
      </c>
      <c r="S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1643.4499999999998</v>
      </c>
      <c r="T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1639.6999999999998</v>
      </c>
      <c r="U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1603.34</v>
      </c>
      <c r="V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1642.2599999999998</v>
      </c>
      <c r="W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1595.1399999999999</v>
      </c>
      <c r="X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1712.33</v>
      </c>
      <c r="Y528" s="116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1621.5099999999998</v>
      </c>
    </row>
    <row r="529" spans="1:25" x14ac:dyDescent="0.2">
      <c r="A529" s="88">
        <f t="shared" ref="A529:A557" si="14">A528+1</f>
        <v>41976</v>
      </c>
      <c r="B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1466.77</v>
      </c>
      <c r="C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1496.3799999999999</v>
      </c>
      <c r="D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1496.3899999999999</v>
      </c>
      <c r="E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1496.31</v>
      </c>
      <c r="F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1496.59</v>
      </c>
      <c r="G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1497.2199999999998</v>
      </c>
      <c r="H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1488.81</v>
      </c>
      <c r="I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1575.8899999999999</v>
      </c>
      <c r="J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1512.36</v>
      </c>
      <c r="K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1497.84</v>
      </c>
      <c r="L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1463.4699999999998</v>
      </c>
      <c r="M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1550.48</v>
      </c>
      <c r="N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1506.62</v>
      </c>
      <c r="O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1513.77</v>
      </c>
      <c r="P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1460.82</v>
      </c>
      <c r="Q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1476.36</v>
      </c>
      <c r="R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1549.29</v>
      </c>
      <c r="S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1649.56</v>
      </c>
      <c r="T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1627.71</v>
      </c>
      <c r="U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1583.9899999999998</v>
      </c>
      <c r="V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1617.1399999999999</v>
      </c>
      <c r="W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1568.46</v>
      </c>
      <c r="X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1729.2599999999998</v>
      </c>
      <c r="Y529" s="116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1615.4599999999998</v>
      </c>
    </row>
    <row r="530" spans="1:25" x14ac:dyDescent="0.2">
      <c r="A530" s="88">
        <f t="shared" si="14"/>
        <v>41977</v>
      </c>
      <c r="B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1485.44</v>
      </c>
      <c r="C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1478.17</v>
      </c>
      <c r="D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1496.59</v>
      </c>
      <c r="E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1496.55</v>
      </c>
      <c r="F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1496.7599999999998</v>
      </c>
      <c r="G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1479.37</v>
      </c>
      <c r="H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1460.3899999999999</v>
      </c>
      <c r="I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1559.02</v>
      </c>
      <c r="J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1515.2299999999998</v>
      </c>
      <c r="K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1488.3899999999999</v>
      </c>
      <c r="L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1465.35</v>
      </c>
      <c r="M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1514.1699999999998</v>
      </c>
      <c r="N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1495.7999999999997</v>
      </c>
      <c r="O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1460.4199999999998</v>
      </c>
      <c r="P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1496.7599999999998</v>
      </c>
      <c r="Q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1492.12</v>
      </c>
      <c r="R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1482.9899999999998</v>
      </c>
      <c r="S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1635.52</v>
      </c>
      <c r="T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1627.6</v>
      </c>
      <c r="U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1605.1699999999998</v>
      </c>
      <c r="V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1637.4399999999998</v>
      </c>
      <c r="W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1580.1899999999998</v>
      </c>
      <c r="X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1735</v>
      </c>
      <c r="Y530" s="116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1650.3999999999999</v>
      </c>
    </row>
    <row r="531" spans="1:25" x14ac:dyDescent="0.2">
      <c r="A531" s="88">
        <f t="shared" si="14"/>
        <v>41978</v>
      </c>
      <c r="B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1483.31</v>
      </c>
      <c r="C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1479.17</v>
      </c>
      <c r="D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1497.3799999999999</v>
      </c>
      <c r="E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1497.42</v>
      </c>
      <c r="F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1497.6599999999999</v>
      </c>
      <c r="G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1498.59</v>
      </c>
      <c r="H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1461.0099999999998</v>
      </c>
      <c r="I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1559.2199999999998</v>
      </c>
      <c r="J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1498.3</v>
      </c>
      <c r="K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1471.8899999999999</v>
      </c>
      <c r="L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1487.61</v>
      </c>
      <c r="M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1549.0699999999997</v>
      </c>
      <c r="N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1544.71</v>
      </c>
      <c r="O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1549.9899999999998</v>
      </c>
      <c r="P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1463.2199999999998</v>
      </c>
      <c r="Q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1461.33</v>
      </c>
      <c r="R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1507.42</v>
      </c>
      <c r="S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1604.63</v>
      </c>
      <c r="T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1625.62</v>
      </c>
      <c r="U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1612.98</v>
      </c>
      <c r="V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1632.7399999999998</v>
      </c>
      <c r="W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1589.06</v>
      </c>
      <c r="X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1747.62</v>
      </c>
      <c r="Y531" s="116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1650.2999999999997</v>
      </c>
    </row>
    <row r="532" spans="1:25" x14ac:dyDescent="0.2">
      <c r="A532" s="88">
        <f t="shared" si="14"/>
        <v>41979</v>
      </c>
      <c r="B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1491.8799999999999</v>
      </c>
      <c r="C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1479.2399999999998</v>
      </c>
      <c r="D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1484.2199999999998</v>
      </c>
      <c r="E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1467.2399999999998</v>
      </c>
      <c r="F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1461.31</v>
      </c>
      <c r="G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1470.69</v>
      </c>
      <c r="H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1479.19</v>
      </c>
      <c r="I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1479.9299999999998</v>
      </c>
      <c r="J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1553.1999999999998</v>
      </c>
      <c r="K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1465.29</v>
      </c>
      <c r="L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1491.29</v>
      </c>
      <c r="M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1492.71</v>
      </c>
      <c r="N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1479.73</v>
      </c>
      <c r="O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1474.48</v>
      </c>
      <c r="P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1485.8999999999999</v>
      </c>
      <c r="Q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1490.3</v>
      </c>
      <c r="R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1527.83</v>
      </c>
      <c r="S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1618.02</v>
      </c>
      <c r="T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1620.3899999999999</v>
      </c>
      <c r="U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1602.06</v>
      </c>
      <c r="V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1556.4699999999998</v>
      </c>
      <c r="W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1513.33</v>
      </c>
      <c r="X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1692.17</v>
      </c>
      <c r="Y532" s="116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1585.4099999999999</v>
      </c>
    </row>
    <row r="533" spans="1:25" x14ac:dyDescent="0.2">
      <c r="A533" s="88">
        <f t="shared" si="14"/>
        <v>41980</v>
      </c>
      <c r="B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1489.7399999999998</v>
      </c>
      <c r="C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1475.34</v>
      </c>
      <c r="D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1466.17</v>
      </c>
      <c r="E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1460.79</v>
      </c>
      <c r="F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1471.46</v>
      </c>
      <c r="G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1463.9499999999998</v>
      </c>
      <c r="H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1470.5099999999998</v>
      </c>
      <c r="I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1475.33</v>
      </c>
      <c r="J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1544.28</v>
      </c>
      <c r="K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1480.4899999999998</v>
      </c>
      <c r="L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1488.31</v>
      </c>
      <c r="M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1488.83</v>
      </c>
      <c r="N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1477.69</v>
      </c>
      <c r="O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1471.96</v>
      </c>
      <c r="P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1484.2399999999998</v>
      </c>
      <c r="Q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1488.7199999999998</v>
      </c>
      <c r="R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1475.0099999999998</v>
      </c>
      <c r="S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1608.69</v>
      </c>
      <c r="T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1613.75</v>
      </c>
      <c r="U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1599.1899999999998</v>
      </c>
      <c r="V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1556.08</v>
      </c>
      <c r="W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1513.1</v>
      </c>
      <c r="X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1692.61</v>
      </c>
      <c r="Y533" s="116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1586.53</v>
      </c>
    </row>
    <row r="534" spans="1:25" x14ac:dyDescent="0.2">
      <c r="A534" s="88">
        <f t="shared" si="14"/>
        <v>41981</v>
      </c>
      <c r="B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1485.19</v>
      </c>
      <c r="C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1479.8799999999999</v>
      </c>
      <c r="D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1474.03</v>
      </c>
      <c r="E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1473.82</v>
      </c>
      <c r="F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1467.75</v>
      </c>
      <c r="G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1460.67</v>
      </c>
      <c r="H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1474.05</v>
      </c>
      <c r="I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1481.1599999999999</v>
      </c>
      <c r="J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1471.4299999999998</v>
      </c>
      <c r="K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1495.8199999999997</v>
      </c>
      <c r="L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1491.05</v>
      </c>
      <c r="M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1541.1499999999999</v>
      </c>
      <c r="N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1531.55</v>
      </c>
      <c r="O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1559.6799999999998</v>
      </c>
      <c r="P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1499.1899999999998</v>
      </c>
      <c r="Q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1491.44</v>
      </c>
      <c r="R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1481.59</v>
      </c>
      <c r="S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1671.37</v>
      </c>
      <c r="T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1619.98</v>
      </c>
      <c r="U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1596.2599999999998</v>
      </c>
      <c r="V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1633.6999999999998</v>
      </c>
      <c r="W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1596.82</v>
      </c>
      <c r="X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1729.8999999999999</v>
      </c>
      <c r="Y534" s="116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1643.7099999999998</v>
      </c>
    </row>
    <row r="535" spans="1:25" x14ac:dyDescent="0.2">
      <c r="A535" s="88">
        <f t="shared" si="14"/>
        <v>41982</v>
      </c>
      <c r="B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1484.6799999999998</v>
      </c>
      <c r="C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1480.25</v>
      </c>
      <c r="D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1473.98</v>
      </c>
      <c r="E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1472.53</v>
      </c>
      <c r="F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1465.9199999999998</v>
      </c>
      <c r="G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1461.87</v>
      </c>
      <c r="H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1474.98</v>
      </c>
      <c r="I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1497.35</v>
      </c>
      <c r="J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1481.42</v>
      </c>
      <c r="K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1476.6299999999999</v>
      </c>
      <c r="L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1476.2799999999997</v>
      </c>
      <c r="M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1496.9299999999998</v>
      </c>
      <c r="N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1497.6499999999999</v>
      </c>
      <c r="O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1498.4099999999999</v>
      </c>
      <c r="P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1467.2999999999997</v>
      </c>
      <c r="Q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1459.73</v>
      </c>
      <c r="R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1482.58</v>
      </c>
      <c r="S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1603.0299999999997</v>
      </c>
      <c r="T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1610.65</v>
      </c>
      <c r="U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1589.1</v>
      </c>
      <c r="V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1613.6399999999999</v>
      </c>
      <c r="W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1577.9299999999998</v>
      </c>
      <c r="X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1728.4499999999998</v>
      </c>
      <c r="Y535" s="116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1641.77</v>
      </c>
    </row>
    <row r="536" spans="1:25" x14ac:dyDescent="0.2">
      <c r="A536" s="88">
        <f t="shared" si="14"/>
        <v>41983</v>
      </c>
      <c r="B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1487.0099999999998</v>
      </c>
      <c r="C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1480.8899999999999</v>
      </c>
      <c r="D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1465.55</v>
      </c>
      <c r="E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1474.4399999999998</v>
      </c>
      <c r="F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1468.82</v>
      </c>
      <c r="G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1463.4399999999998</v>
      </c>
      <c r="H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1476.56</v>
      </c>
      <c r="I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1519.1499999999999</v>
      </c>
      <c r="J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1474.9299999999998</v>
      </c>
      <c r="K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1472.9099999999999</v>
      </c>
      <c r="L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1469.1599999999999</v>
      </c>
      <c r="M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1494.3799999999999</v>
      </c>
      <c r="N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1471.71</v>
      </c>
      <c r="O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1461.1799999999998</v>
      </c>
      <c r="P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1492.3799999999999</v>
      </c>
      <c r="Q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1487.11</v>
      </c>
      <c r="R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1474.3999999999999</v>
      </c>
      <c r="S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1558.42</v>
      </c>
      <c r="T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1567.8999999999999</v>
      </c>
      <c r="U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1552.7599999999998</v>
      </c>
      <c r="V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1583.25</v>
      </c>
      <c r="W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1527.36</v>
      </c>
      <c r="X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1702.9099999999999</v>
      </c>
      <c r="Y536" s="116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1605.8799999999999</v>
      </c>
    </row>
    <row r="537" spans="1:25" x14ac:dyDescent="0.2">
      <c r="A537" s="88">
        <f t="shared" si="14"/>
        <v>41984</v>
      </c>
      <c r="B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1482.17</v>
      </c>
      <c r="C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1477.02</v>
      </c>
      <c r="D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1465.4299999999998</v>
      </c>
      <c r="E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1474.23</v>
      </c>
      <c r="F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1468.7399999999998</v>
      </c>
      <c r="G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1463.1499999999999</v>
      </c>
      <c r="H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1477.1299999999999</v>
      </c>
      <c r="I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1518.85</v>
      </c>
      <c r="J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1474.55</v>
      </c>
      <c r="K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1472.52</v>
      </c>
      <c r="L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1469.71</v>
      </c>
      <c r="M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1494.26</v>
      </c>
      <c r="N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1472.6799999999998</v>
      </c>
      <c r="O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1462.11</v>
      </c>
      <c r="P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1492.06</v>
      </c>
      <c r="Q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1487.1399999999999</v>
      </c>
      <c r="R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1474.1299999999999</v>
      </c>
      <c r="S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1559.8999999999999</v>
      </c>
      <c r="T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1569.51</v>
      </c>
      <c r="U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1552.4699999999998</v>
      </c>
      <c r="V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1583.1699999999998</v>
      </c>
      <c r="W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1528.1899999999998</v>
      </c>
      <c r="X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1694.73</v>
      </c>
      <c r="Y537" s="116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1598.5</v>
      </c>
    </row>
    <row r="538" spans="1:25" x14ac:dyDescent="0.2">
      <c r="A538" s="88">
        <f t="shared" si="14"/>
        <v>41985</v>
      </c>
      <c r="B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1480.6</v>
      </c>
      <c r="C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1459.75</v>
      </c>
      <c r="D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1471.32</v>
      </c>
      <c r="E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1471.23</v>
      </c>
      <c r="F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1467.54</v>
      </c>
      <c r="G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1471.71</v>
      </c>
      <c r="H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1474.7399999999998</v>
      </c>
      <c r="I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1519.3899999999999</v>
      </c>
      <c r="J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1475.11</v>
      </c>
      <c r="K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1472.9399999999998</v>
      </c>
      <c r="L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1464.7999999999997</v>
      </c>
      <c r="M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1492.4699999999998</v>
      </c>
      <c r="N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1459.75</v>
      </c>
      <c r="O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1477.2399999999998</v>
      </c>
      <c r="P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1487.1399999999999</v>
      </c>
      <c r="Q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1488.1299999999999</v>
      </c>
      <c r="R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1472.1399999999999</v>
      </c>
      <c r="S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1520.5099999999998</v>
      </c>
      <c r="T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1521.6399999999999</v>
      </c>
      <c r="U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1499.6499999999999</v>
      </c>
      <c r="V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1562.12</v>
      </c>
      <c r="W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1518.3899999999999</v>
      </c>
      <c r="X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1701.4699999999998</v>
      </c>
      <c r="Y538" s="116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1583.23</v>
      </c>
    </row>
    <row r="539" spans="1:25" x14ac:dyDescent="0.2">
      <c r="A539" s="88">
        <f t="shared" si="14"/>
        <v>41986</v>
      </c>
      <c r="B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1465.29</v>
      </c>
      <c r="C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1464.59</v>
      </c>
      <c r="D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1463.04</v>
      </c>
      <c r="E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1463.4299999999998</v>
      </c>
      <c r="F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1463.67</v>
      </c>
      <c r="G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1464.1599999999999</v>
      </c>
      <c r="H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1465.27</v>
      </c>
      <c r="I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1489.77</v>
      </c>
      <c r="J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1487.69</v>
      </c>
      <c r="K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1488.8899999999999</v>
      </c>
      <c r="L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1494.84</v>
      </c>
      <c r="M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1510.9099999999999</v>
      </c>
      <c r="N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1510.59</v>
      </c>
      <c r="O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1510.52</v>
      </c>
      <c r="P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1510.98</v>
      </c>
      <c r="Q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1511.6</v>
      </c>
      <c r="R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1515.3799999999999</v>
      </c>
      <c r="S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1547.52</v>
      </c>
      <c r="T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1580.29</v>
      </c>
      <c r="U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1559.4399999999998</v>
      </c>
      <c r="V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1542.1699999999998</v>
      </c>
      <c r="W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1500.1499999999999</v>
      </c>
      <c r="X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1649.3999999999999</v>
      </c>
      <c r="Y539" s="116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1518.58</v>
      </c>
    </row>
    <row r="540" spans="1:25" x14ac:dyDescent="0.2">
      <c r="A540" s="88">
        <f t="shared" si="14"/>
        <v>41987</v>
      </c>
      <c r="B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1464.9399999999998</v>
      </c>
      <c r="C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1463.07</v>
      </c>
      <c r="D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1463.12</v>
      </c>
      <c r="E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1463.1999999999998</v>
      </c>
      <c r="F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1463.37</v>
      </c>
      <c r="G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1464.1</v>
      </c>
      <c r="H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1464.79</v>
      </c>
      <c r="I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1479.3799999999999</v>
      </c>
      <c r="J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1477.75</v>
      </c>
      <c r="K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1494.87</v>
      </c>
      <c r="L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1494.77</v>
      </c>
      <c r="M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1510.73</v>
      </c>
      <c r="N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1510.6499999999999</v>
      </c>
      <c r="O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1510.59</v>
      </c>
      <c r="P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1510.85</v>
      </c>
      <c r="Q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1511.73</v>
      </c>
      <c r="R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1515.67</v>
      </c>
      <c r="S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1493.0299999999997</v>
      </c>
      <c r="T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1547.9299999999998</v>
      </c>
      <c r="U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1531.31</v>
      </c>
      <c r="V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1532.2099999999998</v>
      </c>
      <c r="W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1497.02</v>
      </c>
      <c r="X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1648.92</v>
      </c>
      <c r="Y540" s="116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1518.96</v>
      </c>
    </row>
    <row r="541" spans="1:25" x14ac:dyDescent="0.2">
      <c r="A541" s="88">
        <f t="shared" si="14"/>
        <v>41988</v>
      </c>
      <c r="B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1460.81</v>
      </c>
      <c r="C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1464.8899999999999</v>
      </c>
      <c r="D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1464.71</v>
      </c>
      <c r="E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1464.8899999999999</v>
      </c>
      <c r="F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1464.98</v>
      </c>
      <c r="G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1465.53</v>
      </c>
      <c r="H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1466.4899999999998</v>
      </c>
      <c r="I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1517.7799999999997</v>
      </c>
      <c r="J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1474.02</v>
      </c>
      <c r="K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1472.36</v>
      </c>
      <c r="L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1463.9199999999998</v>
      </c>
      <c r="M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1469.2599999999998</v>
      </c>
      <c r="N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1474.36</v>
      </c>
      <c r="O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1474.2199999999998</v>
      </c>
      <c r="P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1527.77</v>
      </c>
      <c r="Q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1528.81</v>
      </c>
      <c r="R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1532.57</v>
      </c>
      <c r="S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1537.0099999999998</v>
      </c>
      <c r="T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1536.42</v>
      </c>
      <c r="U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1508.6399999999999</v>
      </c>
      <c r="V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1491.57</v>
      </c>
      <c r="W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1478.21</v>
      </c>
      <c r="X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1663.56</v>
      </c>
      <c r="Y541" s="116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1538.44</v>
      </c>
    </row>
    <row r="542" spans="1:25" x14ac:dyDescent="0.2">
      <c r="A542" s="88">
        <f t="shared" si="14"/>
        <v>41989</v>
      </c>
      <c r="B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1470.57</v>
      </c>
      <c r="C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1474.7199999999998</v>
      </c>
      <c r="D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1508.4</v>
      </c>
      <c r="E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1502.08</v>
      </c>
      <c r="F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1499.1</v>
      </c>
      <c r="G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1490.1</v>
      </c>
      <c r="H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1472.61</v>
      </c>
      <c r="I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1538.98</v>
      </c>
      <c r="J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1501.02</v>
      </c>
      <c r="K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1472.23</v>
      </c>
      <c r="L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1463.7799999999997</v>
      </c>
      <c r="M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1480.1</v>
      </c>
      <c r="N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1473.67</v>
      </c>
      <c r="O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1473.96</v>
      </c>
      <c r="P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1510.23</v>
      </c>
      <c r="Q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1475.5</v>
      </c>
      <c r="R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1486.55</v>
      </c>
      <c r="S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1503.1399999999999</v>
      </c>
      <c r="T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1503.0699999999997</v>
      </c>
      <c r="U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1503.4299999999998</v>
      </c>
      <c r="V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1495.1799999999998</v>
      </c>
      <c r="W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1490.33</v>
      </c>
      <c r="X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1657.81</v>
      </c>
      <c r="Y542" s="116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1542.1999999999998</v>
      </c>
    </row>
    <row r="543" spans="1:25" x14ac:dyDescent="0.2">
      <c r="A543" s="88">
        <f t="shared" si="14"/>
        <v>41990</v>
      </c>
      <c r="B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1464.79</v>
      </c>
      <c r="C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1488.6599999999999</v>
      </c>
      <c r="D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1507.54</v>
      </c>
      <c r="E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1507.6999999999998</v>
      </c>
      <c r="F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1511.2099999999998</v>
      </c>
      <c r="G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1501.7799999999997</v>
      </c>
      <c r="H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1458.52</v>
      </c>
      <c r="I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1549.04</v>
      </c>
      <c r="J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1509.81</v>
      </c>
      <c r="K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1504.9699999999998</v>
      </c>
      <c r="L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1486.7799999999997</v>
      </c>
      <c r="M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1466.7199999999998</v>
      </c>
      <c r="N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1469.54</v>
      </c>
      <c r="O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1474.56</v>
      </c>
      <c r="P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1510.9499999999998</v>
      </c>
      <c r="Q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1475.9499999999998</v>
      </c>
      <c r="R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1485.3899999999999</v>
      </c>
      <c r="S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1493.09</v>
      </c>
      <c r="T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1493.75</v>
      </c>
      <c r="U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1494.58</v>
      </c>
      <c r="V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1495.98</v>
      </c>
      <c r="W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1491.52</v>
      </c>
      <c r="X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1634.98</v>
      </c>
      <c r="Y543" s="116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1509.0299999999997</v>
      </c>
    </row>
    <row r="544" spans="1:25" x14ac:dyDescent="0.2">
      <c r="A544" s="88">
        <f t="shared" si="14"/>
        <v>41991</v>
      </c>
      <c r="B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1466.1999999999998</v>
      </c>
      <c r="C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1488.69</v>
      </c>
      <c r="D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1507.7399999999998</v>
      </c>
      <c r="E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1507.6699999999998</v>
      </c>
      <c r="F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1511.06</v>
      </c>
      <c r="G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1501.54</v>
      </c>
      <c r="H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1458.3999999999999</v>
      </c>
      <c r="I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1549.3</v>
      </c>
      <c r="J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1524.56</v>
      </c>
      <c r="K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1530.08</v>
      </c>
      <c r="L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1526.4299999999998</v>
      </c>
      <c r="M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1487.4099999999999</v>
      </c>
      <c r="N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1501.2199999999998</v>
      </c>
      <c r="O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1509.7599999999998</v>
      </c>
      <c r="P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1565.52</v>
      </c>
      <c r="Q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1527.8999999999999</v>
      </c>
      <c r="R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1478.67</v>
      </c>
      <c r="S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1496.7399999999998</v>
      </c>
      <c r="T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1499.7399999999998</v>
      </c>
      <c r="U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1500.4099999999999</v>
      </c>
      <c r="V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1497.4699999999998</v>
      </c>
      <c r="W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1492.6999999999998</v>
      </c>
      <c r="X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1624.2199999999998</v>
      </c>
      <c r="Y544" s="116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1515.25</v>
      </c>
    </row>
    <row r="545" spans="1:25" x14ac:dyDescent="0.2">
      <c r="A545" s="88">
        <f t="shared" si="14"/>
        <v>41992</v>
      </c>
      <c r="B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1466.6499999999999</v>
      </c>
      <c r="C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1488.4699999999998</v>
      </c>
      <c r="D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1507.4299999999998</v>
      </c>
      <c r="E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1507.37</v>
      </c>
      <c r="F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1510.53</v>
      </c>
      <c r="G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1501.1999999999998</v>
      </c>
      <c r="H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1458.58</v>
      </c>
      <c r="I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1549.08</v>
      </c>
      <c r="J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1524.25</v>
      </c>
      <c r="K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1529.81</v>
      </c>
      <c r="L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1525.77</v>
      </c>
      <c r="M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1486.9499999999998</v>
      </c>
      <c r="N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1500.56</v>
      </c>
      <c r="O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1508.7999999999997</v>
      </c>
      <c r="P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1564.2199999999998</v>
      </c>
      <c r="Q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1526.5099999999998</v>
      </c>
      <c r="R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1477.9699999999998</v>
      </c>
      <c r="S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1497.3899999999999</v>
      </c>
      <c r="T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1498.0099999999998</v>
      </c>
      <c r="U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1499.84</v>
      </c>
      <c r="V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1499.9699999999998</v>
      </c>
      <c r="W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1495.57</v>
      </c>
      <c r="X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1623.2799999999997</v>
      </c>
      <c r="Y545" s="116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1515.34</v>
      </c>
    </row>
    <row r="546" spans="1:25" x14ac:dyDescent="0.2">
      <c r="A546" s="88">
        <f t="shared" si="14"/>
        <v>41993</v>
      </c>
      <c r="B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1468.1299999999999</v>
      </c>
      <c r="C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1489.03</v>
      </c>
      <c r="D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1508.75</v>
      </c>
      <c r="E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1512.1799999999998</v>
      </c>
      <c r="F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1512.2199999999998</v>
      </c>
      <c r="G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1502.46</v>
      </c>
      <c r="H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1462.29</v>
      </c>
      <c r="I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1480.52</v>
      </c>
      <c r="J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1482.21</v>
      </c>
      <c r="K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1501.25</v>
      </c>
      <c r="L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1494.73</v>
      </c>
      <c r="M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1501.09</v>
      </c>
      <c r="N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1507.2199999999998</v>
      </c>
      <c r="O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1527.55</v>
      </c>
      <c r="P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1534.9399999999998</v>
      </c>
      <c r="Q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1510.0499999999997</v>
      </c>
      <c r="R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1487.52</v>
      </c>
      <c r="S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1562.29</v>
      </c>
      <c r="T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1574.8999999999999</v>
      </c>
      <c r="U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1569.9899999999998</v>
      </c>
      <c r="V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1495.8899999999999</v>
      </c>
      <c r="W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1497.83</v>
      </c>
      <c r="X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1633.1299999999999</v>
      </c>
      <c r="Y546" s="116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1524.48</v>
      </c>
    </row>
    <row r="547" spans="1:25" x14ac:dyDescent="0.2">
      <c r="A547" s="88">
        <f t="shared" si="14"/>
        <v>41994</v>
      </c>
      <c r="B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1468.6999999999998</v>
      </c>
      <c r="C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1489.12</v>
      </c>
      <c r="D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1508.9099999999999</v>
      </c>
      <c r="E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1512.32</v>
      </c>
      <c r="F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1512.52</v>
      </c>
      <c r="G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1502.6499999999999</v>
      </c>
      <c r="H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1462.1799999999998</v>
      </c>
      <c r="I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1467.96</v>
      </c>
      <c r="J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1483.9399999999998</v>
      </c>
      <c r="K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1544.9199999999998</v>
      </c>
      <c r="L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1494.02</v>
      </c>
      <c r="M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1500.1999999999998</v>
      </c>
      <c r="N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1506.75</v>
      </c>
      <c r="O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1510.1999999999998</v>
      </c>
      <c r="P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1507.2199999999998</v>
      </c>
      <c r="Q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1488.87</v>
      </c>
      <c r="R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1486.9899999999998</v>
      </c>
      <c r="S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1562.1499999999999</v>
      </c>
      <c r="T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1573.2399999999998</v>
      </c>
      <c r="U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1571.31</v>
      </c>
      <c r="V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1496.1399999999999</v>
      </c>
      <c r="W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1496.9499999999998</v>
      </c>
      <c r="X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1633.6</v>
      </c>
      <c r="Y547" s="116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1509.1599999999999</v>
      </c>
    </row>
    <row r="548" spans="1:25" x14ac:dyDescent="0.2">
      <c r="A548" s="88">
        <f t="shared" si="14"/>
        <v>41995</v>
      </c>
      <c r="B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1464.82</v>
      </c>
      <c r="C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1488.6499999999999</v>
      </c>
      <c r="D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1506.9399999999998</v>
      </c>
      <c r="E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1506.7999999999997</v>
      </c>
      <c r="F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1510.87</v>
      </c>
      <c r="G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1501.46</v>
      </c>
      <c r="H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1458.2999999999997</v>
      </c>
      <c r="I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1549.37</v>
      </c>
      <c r="J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1524.9699999999998</v>
      </c>
      <c r="K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1530.84</v>
      </c>
      <c r="L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1517.5099999999998</v>
      </c>
      <c r="M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1469.57</v>
      </c>
      <c r="N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1482.61</v>
      </c>
      <c r="O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1493.09</v>
      </c>
      <c r="P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1543.83</v>
      </c>
      <c r="Q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1527.5</v>
      </c>
      <c r="R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1478.6299999999999</v>
      </c>
      <c r="S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1498.6299999999999</v>
      </c>
      <c r="T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1497.4699999999998</v>
      </c>
      <c r="U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1499.5099999999998</v>
      </c>
      <c r="V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1498.04</v>
      </c>
      <c r="W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1496.7399999999998</v>
      </c>
      <c r="X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1622.82</v>
      </c>
      <c r="Y548" s="116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1515.42</v>
      </c>
    </row>
    <row r="549" spans="1:25" x14ac:dyDescent="0.2">
      <c r="A549" s="88">
        <f t="shared" si="14"/>
        <v>41996</v>
      </c>
      <c r="B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1462.75</v>
      </c>
      <c r="C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1489.28</v>
      </c>
      <c r="D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1507.69</v>
      </c>
      <c r="E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1507.61</v>
      </c>
      <c r="F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1511.29</v>
      </c>
      <c r="G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1501.8199999999997</v>
      </c>
      <c r="H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1458.48</v>
      </c>
      <c r="I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1549.7799999999997</v>
      </c>
      <c r="J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1525.1899999999998</v>
      </c>
      <c r="K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1530.98</v>
      </c>
      <c r="L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1517.71</v>
      </c>
      <c r="M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1469.6999999999998</v>
      </c>
      <c r="N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1482.71</v>
      </c>
      <c r="O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1493.4499999999998</v>
      </c>
      <c r="P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1543.81</v>
      </c>
      <c r="Q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1527.59</v>
      </c>
      <c r="R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1477.8799999999999</v>
      </c>
      <c r="S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1494.87</v>
      </c>
      <c r="T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1495.84</v>
      </c>
      <c r="U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1505.46</v>
      </c>
      <c r="V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1498.6399999999999</v>
      </c>
      <c r="W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1495.33</v>
      </c>
      <c r="X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1617.1499999999999</v>
      </c>
      <c r="Y549" s="116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1511.62</v>
      </c>
    </row>
    <row r="550" spans="1:25" x14ac:dyDescent="0.2">
      <c r="A550" s="88">
        <f t="shared" si="14"/>
        <v>41997</v>
      </c>
      <c r="B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1463.07</v>
      </c>
      <c r="C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1489.61</v>
      </c>
      <c r="D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1508.3</v>
      </c>
      <c r="E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1508.34</v>
      </c>
      <c r="F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1501.85</v>
      </c>
      <c r="G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1501.9399999999998</v>
      </c>
      <c r="H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1458.52</v>
      </c>
      <c r="I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1540.83</v>
      </c>
      <c r="J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1513.6399999999999</v>
      </c>
      <c r="K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1518.5</v>
      </c>
      <c r="L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1496.56</v>
      </c>
      <c r="M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1459.9399999999998</v>
      </c>
      <c r="N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1469.86</v>
      </c>
      <c r="O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1485.52</v>
      </c>
      <c r="P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1534.37</v>
      </c>
      <c r="Q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1528.7799999999997</v>
      </c>
      <c r="R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1479.6</v>
      </c>
      <c r="S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1502.32</v>
      </c>
      <c r="T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1505.8199999999997</v>
      </c>
      <c r="U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1504.5099999999998</v>
      </c>
      <c r="V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1495.9099999999999</v>
      </c>
      <c r="W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1490.9199999999998</v>
      </c>
      <c r="X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1633.34</v>
      </c>
      <c r="Y550" s="116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1527.1299999999999</v>
      </c>
    </row>
    <row r="551" spans="1:25" x14ac:dyDescent="0.2">
      <c r="A551" s="88">
        <f t="shared" si="14"/>
        <v>41998</v>
      </c>
      <c r="B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1471.54</v>
      </c>
      <c r="C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1501.35</v>
      </c>
      <c r="D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1527.53</v>
      </c>
      <c r="E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1527.6999999999998</v>
      </c>
      <c r="F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1517.73</v>
      </c>
      <c r="G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1517.8799999999999</v>
      </c>
      <c r="H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1472.23</v>
      </c>
      <c r="I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1556.33</v>
      </c>
      <c r="J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1525.1399999999999</v>
      </c>
      <c r="K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1544.87</v>
      </c>
      <c r="L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1517.8799999999999</v>
      </c>
      <c r="M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1474.77</v>
      </c>
      <c r="N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1490.54</v>
      </c>
      <c r="O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1501.58</v>
      </c>
      <c r="P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1551.33</v>
      </c>
      <c r="Q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1551.84</v>
      </c>
      <c r="R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1478.08</v>
      </c>
      <c r="S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1503.04</v>
      </c>
      <c r="T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1503.75</v>
      </c>
      <c r="U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1505.1299999999999</v>
      </c>
      <c r="V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1490.4299999999998</v>
      </c>
      <c r="W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1491.6499999999999</v>
      </c>
      <c r="X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1615.9699999999998</v>
      </c>
      <c r="Y551" s="116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1511.73</v>
      </c>
    </row>
    <row r="552" spans="1:25" x14ac:dyDescent="0.2">
      <c r="A552" s="88">
        <f t="shared" si="14"/>
        <v>41999</v>
      </c>
      <c r="B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1459.9699999999998</v>
      </c>
      <c r="C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1494.79</v>
      </c>
      <c r="D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1510.33</v>
      </c>
      <c r="E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1513.6499999999999</v>
      </c>
      <c r="F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1517.33</v>
      </c>
      <c r="G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1511.0099999999998</v>
      </c>
      <c r="H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1466.19</v>
      </c>
      <c r="I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1559.34</v>
      </c>
      <c r="J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1485.1499999999999</v>
      </c>
      <c r="K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1478.2399999999998</v>
      </c>
      <c r="L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1478.1999999999998</v>
      </c>
      <c r="M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1475.35</v>
      </c>
      <c r="N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1479.29</v>
      </c>
      <c r="O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1474.02</v>
      </c>
      <c r="P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1504.1299999999999</v>
      </c>
      <c r="Q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1492.69</v>
      </c>
      <c r="R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1470.25</v>
      </c>
      <c r="S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1505.04</v>
      </c>
      <c r="T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1505.4899999999998</v>
      </c>
      <c r="U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1506.6599999999999</v>
      </c>
      <c r="V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1492</v>
      </c>
      <c r="W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1492.25</v>
      </c>
      <c r="X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1627.6799999999998</v>
      </c>
      <c r="Y552" s="116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1517.9899999999998</v>
      </c>
    </row>
    <row r="553" spans="1:25" x14ac:dyDescent="0.2">
      <c r="A553" s="88">
        <f t="shared" si="14"/>
        <v>42000</v>
      </c>
      <c r="B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1463.55</v>
      </c>
      <c r="C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1495.06</v>
      </c>
      <c r="D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1518.5099999999998</v>
      </c>
      <c r="E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1521.8899999999999</v>
      </c>
      <c r="F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1518.6699999999998</v>
      </c>
      <c r="G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1501.7999999999997</v>
      </c>
      <c r="H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1486.07</v>
      </c>
      <c r="I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1478.37</v>
      </c>
      <c r="J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1553.87</v>
      </c>
      <c r="K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1494.69</v>
      </c>
      <c r="L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1494.6299999999999</v>
      </c>
      <c r="M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1500.87</v>
      </c>
      <c r="N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1500.6599999999999</v>
      </c>
      <c r="O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1500.7599999999998</v>
      </c>
      <c r="P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1520.75</v>
      </c>
      <c r="Q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1521.1699999999998</v>
      </c>
      <c r="R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1466.9699999999998</v>
      </c>
      <c r="S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1521.4499999999998</v>
      </c>
      <c r="T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1510.98</v>
      </c>
      <c r="U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1514.02</v>
      </c>
      <c r="V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1496.05</v>
      </c>
      <c r="W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1496.79</v>
      </c>
      <c r="X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1622.1999999999998</v>
      </c>
      <c r="Y553" s="116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1517.7599999999998</v>
      </c>
    </row>
    <row r="554" spans="1:25" x14ac:dyDescent="0.2">
      <c r="A554" s="88">
        <f t="shared" si="14"/>
        <v>42001</v>
      </c>
      <c r="B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1461.1399999999999</v>
      </c>
      <c r="C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1498.1299999999999</v>
      </c>
      <c r="D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1525.4099999999999</v>
      </c>
      <c r="E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1528.8799999999999</v>
      </c>
      <c r="F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1525.58</v>
      </c>
      <c r="G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1508.34</v>
      </c>
      <c r="H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1485.6299999999999</v>
      </c>
      <c r="I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1461.21</v>
      </c>
      <c r="J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1498.4099999999999</v>
      </c>
      <c r="K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1499.61</v>
      </c>
      <c r="L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1493.55</v>
      </c>
      <c r="M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1499.73</v>
      </c>
      <c r="N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1519.29</v>
      </c>
      <c r="O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1533.12</v>
      </c>
      <c r="P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1543.7799999999997</v>
      </c>
      <c r="Q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1519.9499999999998</v>
      </c>
      <c r="R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1465.6799999999998</v>
      </c>
      <c r="S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1497.36</v>
      </c>
      <c r="T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1497.87</v>
      </c>
      <c r="U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1489.84</v>
      </c>
      <c r="V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1496.5299999999997</v>
      </c>
      <c r="W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1497.3899999999999</v>
      </c>
      <c r="X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1573.57</v>
      </c>
      <c r="Y554" s="116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1505.2299999999998</v>
      </c>
    </row>
    <row r="555" spans="1:25" x14ac:dyDescent="0.2">
      <c r="A555" s="88">
        <f t="shared" si="14"/>
        <v>42002</v>
      </c>
      <c r="B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1459.82</v>
      </c>
      <c r="C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1488.8199999999997</v>
      </c>
      <c r="D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1510.57</v>
      </c>
      <c r="E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1513.67</v>
      </c>
      <c r="F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1517.5099999999998</v>
      </c>
      <c r="G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1501.7199999999998</v>
      </c>
      <c r="H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1458.32</v>
      </c>
      <c r="I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1549.58</v>
      </c>
      <c r="J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1501.5299999999997</v>
      </c>
      <c r="K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1505.2099999999998</v>
      </c>
      <c r="L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1487.07</v>
      </c>
      <c r="M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1460.12</v>
      </c>
      <c r="N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1464.1499999999999</v>
      </c>
      <c r="O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1461.6599999999999</v>
      </c>
      <c r="P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1495.3899999999999</v>
      </c>
      <c r="Q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1475.52</v>
      </c>
      <c r="R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1475.6399999999999</v>
      </c>
      <c r="S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1492.6999999999998</v>
      </c>
      <c r="T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1493.09</v>
      </c>
      <c r="U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1494.1999999999998</v>
      </c>
      <c r="V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1491.23</v>
      </c>
      <c r="W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1492.33</v>
      </c>
      <c r="X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1629.2599999999998</v>
      </c>
      <c r="Y555" s="116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1519.12</v>
      </c>
    </row>
    <row r="556" spans="1:25" x14ac:dyDescent="0.2">
      <c r="A556" s="88">
        <f t="shared" si="14"/>
        <v>42003</v>
      </c>
      <c r="B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1459.1999999999998</v>
      </c>
      <c r="C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1498.6799999999998</v>
      </c>
      <c r="D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1520.7599999999998</v>
      </c>
      <c r="E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1527.61</v>
      </c>
      <c r="F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1531.6299999999999</v>
      </c>
      <c r="G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1514.6499999999999</v>
      </c>
      <c r="H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1466.58</v>
      </c>
      <c r="I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1563.1</v>
      </c>
      <c r="J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1513.1399999999999</v>
      </c>
      <c r="K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1518.1899999999998</v>
      </c>
      <c r="L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1499.1299999999999</v>
      </c>
      <c r="M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1464.4899999999998</v>
      </c>
      <c r="N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1482.35</v>
      </c>
      <c r="O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1479.46</v>
      </c>
      <c r="P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1540.3899999999999</v>
      </c>
      <c r="Q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1504.98</v>
      </c>
      <c r="R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1466.37</v>
      </c>
      <c r="S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1502.06</v>
      </c>
      <c r="T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1501.75</v>
      </c>
      <c r="U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1502.85</v>
      </c>
      <c r="V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1491.46</v>
      </c>
      <c r="W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1492.12</v>
      </c>
      <c r="X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1629.04</v>
      </c>
      <c r="Y556" s="116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1518.58</v>
      </c>
    </row>
    <row r="557" spans="1:25" x14ac:dyDescent="0.2">
      <c r="A557" s="88">
        <f t="shared" si="14"/>
        <v>42004</v>
      </c>
      <c r="B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1459</v>
      </c>
      <c r="C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1498.48</v>
      </c>
      <c r="D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1520.69</v>
      </c>
      <c r="E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1527.32</v>
      </c>
      <c r="F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1531.24</v>
      </c>
      <c r="G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1514.6</v>
      </c>
      <c r="H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1466.1799999999998</v>
      </c>
      <c r="I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1562.1499999999999</v>
      </c>
      <c r="J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1512.53</v>
      </c>
      <c r="K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1515.9099999999999</v>
      </c>
      <c r="L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1497.1899999999998</v>
      </c>
      <c r="M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1463.1399999999999</v>
      </c>
      <c r="N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1481.11</v>
      </c>
      <c r="O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1479.54</v>
      </c>
      <c r="P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1540.61</v>
      </c>
      <c r="Q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1505.26</v>
      </c>
      <c r="R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1466.2799999999997</v>
      </c>
      <c r="S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1554.54</v>
      </c>
      <c r="T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1570.4099999999999</v>
      </c>
      <c r="U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1562.6799999999998</v>
      </c>
      <c r="V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1603.23</v>
      </c>
      <c r="W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1565.51</v>
      </c>
      <c r="X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1730.1</v>
      </c>
      <c r="Y557" s="116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1626.8899999999999</v>
      </c>
    </row>
    <row r="558" spans="1:25" x14ac:dyDescent="0.25">
      <c r="A558" s="103"/>
      <c r="B558" s="87"/>
      <c r="C558" s="87"/>
      <c r="D558" s="87"/>
    </row>
    <row r="559" spans="1:25" x14ac:dyDescent="0.25">
      <c r="A559" s="96" t="s">
        <v>159</v>
      </c>
      <c r="B559" s="87"/>
      <c r="C559" s="87"/>
      <c r="D559" s="87"/>
    </row>
    <row r="560" spans="1:25" ht="12.75" x14ac:dyDescent="0.2">
      <c r="A560" s="165" t="s">
        <v>49</v>
      </c>
      <c r="B560" s="168" t="s">
        <v>128</v>
      </c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70"/>
    </row>
    <row r="561" spans="1:27" ht="12.75" x14ac:dyDescent="0.2">
      <c r="A561" s="166"/>
      <c r="B561" s="171"/>
      <c r="C561" s="172"/>
      <c r="D561" s="172"/>
      <c r="E561" s="172"/>
      <c r="F561" s="172"/>
      <c r="G561" s="172"/>
      <c r="H561" s="172"/>
      <c r="I561" s="172"/>
      <c r="J561" s="172"/>
      <c r="K561" s="172"/>
      <c r="L561" s="172"/>
      <c r="M561" s="172"/>
      <c r="N561" s="172"/>
      <c r="O561" s="172"/>
      <c r="P561" s="172"/>
      <c r="Q561" s="172"/>
      <c r="R561" s="172"/>
      <c r="S561" s="172"/>
      <c r="T561" s="172"/>
      <c r="U561" s="172"/>
      <c r="V561" s="172"/>
      <c r="W561" s="172"/>
      <c r="X561" s="172"/>
      <c r="Y561" s="173"/>
    </row>
    <row r="562" spans="1:27" s="122" customFormat="1" ht="12.75" customHeight="1" x14ac:dyDescent="0.2">
      <c r="A562" s="166"/>
      <c r="B562" s="174" t="s">
        <v>129</v>
      </c>
      <c r="C562" s="163" t="s">
        <v>130</v>
      </c>
      <c r="D562" s="163" t="s">
        <v>131</v>
      </c>
      <c r="E562" s="163" t="s">
        <v>132</v>
      </c>
      <c r="F562" s="163" t="s">
        <v>133</v>
      </c>
      <c r="G562" s="163" t="s">
        <v>134</v>
      </c>
      <c r="H562" s="163" t="s">
        <v>135</v>
      </c>
      <c r="I562" s="163" t="s">
        <v>136</v>
      </c>
      <c r="J562" s="163" t="s">
        <v>137</v>
      </c>
      <c r="K562" s="163" t="s">
        <v>138</v>
      </c>
      <c r="L562" s="163" t="s">
        <v>139</v>
      </c>
      <c r="M562" s="163" t="s">
        <v>140</v>
      </c>
      <c r="N562" s="176" t="s">
        <v>141</v>
      </c>
      <c r="O562" s="163" t="s">
        <v>142</v>
      </c>
      <c r="P562" s="163" t="s">
        <v>143</v>
      </c>
      <c r="Q562" s="163" t="s">
        <v>144</v>
      </c>
      <c r="R562" s="163" t="s">
        <v>145</v>
      </c>
      <c r="S562" s="163" t="s">
        <v>146</v>
      </c>
      <c r="T562" s="163" t="s">
        <v>147</v>
      </c>
      <c r="U562" s="163" t="s">
        <v>148</v>
      </c>
      <c r="V562" s="163" t="s">
        <v>149</v>
      </c>
      <c r="W562" s="163" t="s">
        <v>150</v>
      </c>
      <c r="X562" s="163" t="s">
        <v>151</v>
      </c>
      <c r="Y562" s="163" t="s">
        <v>152</v>
      </c>
    </row>
    <row r="563" spans="1:27" s="122" customFormat="1" ht="11.25" customHeight="1" x14ac:dyDescent="0.2">
      <c r="A563" s="167"/>
      <c r="B563" s="175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77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</row>
    <row r="564" spans="1:27" ht="15.75" customHeight="1" x14ac:dyDescent="0.2">
      <c r="A564" s="88">
        <f>A527</f>
        <v>41974</v>
      </c>
      <c r="B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1449.71</v>
      </c>
      <c r="C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1450.7399999999998</v>
      </c>
      <c r="D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1433.94</v>
      </c>
      <c r="E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1436.81</v>
      </c>
      <c r="F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1439.56</v>
      </c>
      <c r="G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1433.7599999999998</v>
      </c>
      <c r="H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1448.53</v>
      </c>
      <c r="I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1481.6799999999998</v>
      </c>
      <c r="J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1433.6799999999998</v>
      </c>
      <c r="K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1461.3799999999999</v>
      </c>
      <c r="L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1479.2399999999998</v>
      </c>
      <c r="M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1545.1599999999999</v>
      </c>
      <c r="N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1519.25</v>
      </c>
      <c r="O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1513.1399999999999</v>
      </c>
      <c r="P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1476.6299999999999</v>
      </c>
      <c r="Q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1474.55</v>
      </c>
      <c r="R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1492.96</v>
      </c>
      <c r="S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1613.6399999999999</v>
      </c>
      <c r="T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1622.37</v>
      </c>
      <c r="U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1584.12</v>
      </c>
      <c r="V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1636.44</v>
      </c>
      <c r="W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1575.0499999999997</v>
      </c>
      <c r="X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1777.9499999999998</v>
      </c>
      <c r="Y564" s="116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1578.29</v>
      </c>
      <c r="AA564" s="89"/>
    </row>
    <row r="565" spans="1:27" x14ac:dyDescent="0.2">
      <c r="A565" s="88">
        <f>A564+1</f>
        <v>41975</v>
      </c>
      <c r="B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1447.37</v>
      </c>
      <c r="C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1447.58</v>
      </c>
      <c r="D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1434.4299999999998</v>
      </c>
      <c r="E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1436.9499999999998</v>
      </c>
      <c r="F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1439.9899999999998</v>
      </c>
      <c r="G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1433.3999999999999</v>
      </c>
      <c r="H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1447.27</v>
      </c>
      <c r="I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1482.4199999999998</v>
      </c>
      <c r="J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1434.3899999999999</v>
      </c>
      <c r="K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1458.85</v>
      </c>
      <c r="L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1471</v>
      </c>
      <c r="M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1530.9899999999998</v>
      </c>
      <c r="N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1497.9299999999998</v>
      </c>
      <c r="O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1496.4899999999998</v>
      </c>
      <c r="P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1464.3199999999997</v>
      </c>
      <c r="Q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1462.19</v>
      </c>
      <c r="R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1506.6299999999999</v>
      </c>
      <c r="S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1604.87</v>
      </c>
      <c r="T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1601.31</v>
      </c>
      <c r="U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1566.83</v>
      </c>
      <c r="V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1603.7399999999998</v>
      </c>
      <c r="W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1559.06</v>
      </c>
      <c r="X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1670.1999999999998</v>
      </c>
      <c r="Y565" s="116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1584.07</v>
      </c>
    </row>
    <row r="566" spans="1:27" x14ac:dyDescent="0.2">
      <c r="A566" s="88">
        <f t="shared" ref="A566:A594" si="15">A565+1</f>
        <v>41976</v>
      </c>
      <c r="B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1437.32</v>
      </c>
      <c r="C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1465.3999999999999</v>
      </c>
      <c r="D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1465.4099999999999</v>
      </c>
      <c r="E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1465.33</v>
      </c>
      <c r="F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1465.59</v>
      </c>
      <c r="G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1466.1899999999998</v>
      </c>
      <c r="H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1458.2199999999998</v>
      </c>
      <c r="I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1540.7999999999997</v>
      </c>
      <c r="J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1480.5499999999997</v>
      </c>
      <c r="K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1466.78</v>
      </c>
      <c r="L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1434.19</v>
      </c>
      <c r="M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1516.6999999999998</v>
      </c>
      <c r="N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1475.1</v>
      </c>
      <c r="O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1481.8799999999999</v>
      </c>
      <c r="P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1431.6799999999998</v>
      </c>
      <c r="Q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1446.4099999999999</v>
      </c>
      <c r="R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1515.57</v>
      </c>
      <c r="S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1610.6599999999999</v>
      </c>
      <c r="T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1589.9399999999998</v>
      </c>
      <c r="U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1548.48</v>
      </c>
      <c r="V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1579.9199999999998</v>
      </c>
      <c r="W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1533.75</v>
      </c>
      <c r="X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1686.25</v>
      </c>
      <c r="Y566" s="116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1578.33</v>
      </c>
    </row>
    <row r="567" spans="1:27" x14ac:dyDescent="0.2">
      <c r="A567" s="88">
        <f t="shared" si="15"/>
        <v>41977</v>
      </c>
      <c r="B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1455.02</v>
      </c>
      <c r="C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1448.1299999999999</v>
      </c>
      <c r="D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1465.59</v>
      </c>
      <c r="E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1465.56</v>
      </c>
      <c r="F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1465.75</v>
      </c>
      <c r="G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1449.27</v>
      </c>
      <c r="H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1431.2599999999998</v>
      </c>
      <c r="I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1524.7999999999997</v>
      </c>
      <c r="J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1483.27</v>
      </c>
      <c r="K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1457.81</v>
      </c>
      <c r="L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1435.9699999999998</v>
      </c>
      <c r="M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1482.2599999999998</v>
      </c>
      <c r="N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1464.84</v>
      </c>
      <c r="O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1431.2999999999997</v>
      </c>
      <c r="P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1465.75</v>
      </c>
      <c r="Q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1461.36</v>
      </c>
      <c r="R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1452.6999999999998</v>
      </c>
      <c r="S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1597.35</v>
      </c>
      <c r="T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1589.8399999999997</v>
      </c>
      <c r="U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1568.5699999999997</v>
      </c>
      <c r="V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1599.1699999999998</v>
      </c>
      <c r="W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1544.8799999999999</v>
      </c>
      <c r="X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1691.69</v>
      </c>
      <c r="Y567" s="116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1611.46</v>
      </c>
    </row>
    <row r="568" spans="1:27" x14ac:dyDescent="0.2">
      <c r="A568" s="88">
        <f t="shared" si="15"/>
        <v>41978</v>
      </c>
      <c r="B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1453</v>
      </c>
      <c r="C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1449.07</v>
      </c>
      <c r="D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1466.34</v>
      </c>
      <c r="E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1466.3799999999999</v>
      </c>
      <c r="F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1466.61</v>
      </c>
      <c r="G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1467.4899999999998</v>
      </c>
      <c r="H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1431.85</v>
      </c>
      <c r="I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1524.9899999999998</v>
      </c>
      <c r="J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1467.2199999999998</v>
      </c>
      <c r="K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1442.17</v>
      </c>
      <c r="L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1457.08</v>
      </c>
      <c r="M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1515.37</v>
      </c>
      <c r="N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1511.23</v>
      </c>
      <c r="O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1516.23</v>
      </c>
      <c r="P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1433.9499999999998</v>
      </c>
      <c r="Q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1432.1499999999999</v>
      </c>
      <c r="R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1475.86</v>
      </c>
      <c r="S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1568.06</v>
      </c>
      <c r="T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1587.96</v>
      </c>
      <c r="U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1575.98</v>
      </c>
      <c r="V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1594.7199999999998</v>
      </c>
      <c r="W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1553.29</v>
      </c>
      <c r="X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1703.6599999999999</v>
      </c>
      <c r="Y568" s="116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1611.37</v>
      </c>
    </row>
    <row r="569" spans="1:27" x14ac:dyDescent="0.2">
      <c r="A569" s="88">
        <f t="shared" si="15"/>
        <v>41979</v>
      </c>
      <c r="B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1461.1299999999999</v>
      </c>
      <c r="C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1449.1399999999999</v>
      </c>
      <c r="D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1453.86</v>
      </c>
      <c r="E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1437.7599999999998</v>
      </c>
      <c r="F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1432.1399999999999</v>
      </c>
      <c r="G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1441.0299999999997</v>
      </c>
      <c r="H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1449.09</v>
      </c>
      <c r="I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1449.7999999999997</v>
      </c>
      <c r="J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1519.2799999999997</v>
      </c>
      <c r="K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1435.9099999999999</v>
      </c>
      <c r="L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1460.57</v>
      </c>
      <c r="M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1461.92</v>
      </c>
      <c r="N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1449.6</v>
      </c>
      <c r="O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1444.6299999999999</v>
      </c>
      <c r="P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1455.4499999999998</v>
      </c>
      <c r="Q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1459.6299999999999</v>
      </c>
      <c r="R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1495.2199999999998</v>
      </c>
      <c r="S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1580.75</v>
      </c>
      <c r="T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1583.0099999999998</v>
      </c>
      <c r="U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1565.62</v>
      </c>
      <c r="V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1522.3899999999999</v>
      </c>
      <c r="W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1481.4699999999998</v>
      </c>
      <c r="X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1651.08</v>
      </c>
      <c r="Y569" s="116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1549.83</v>
      </c>
    </row>
    <row r="570" spans="1:27" x14ac:dyDescent="0.2">
      <c r="A570" s="88">
        <f t="shared" si="15"/>
        <v>41980</v>
      </c>
      <c r="B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1459.1</v>
      </c>
      <c r="C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1445.44</v>
      </c>
      <c r="D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1436.75</v>
      </c>
      <c r="E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1431.6399999999999</v>
      </c>
      <c r="F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1441.7599999999998</v>
      </c>
      <c r="G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1434.6399999999999</v>
      </c>
      <c r="H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1440.86</v>
      </c>
      <c r="I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1445.4299999999998</v>
      </c>
      <c r="J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1510.82</v>
      </c>
      <c r="K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1450.33</v>
      </c>
      <c r="L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1457.7399999999998</v>
      </c>
      <c r="M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1458.24</v>
      </c>
      <c r="N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1447.6799999999998</v>
      </c>
      <c r="O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1442.2399999999998</v>
      </c>
      <c r="P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1453.8799999999999</v>
      </c>
      <c r="Q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1458.1299999999999</v>
      </c>
      <c r="R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1445.1299999999999</v>
      </c>
      <c r="S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1571.8999999999999</v>
      </c>
      <c r="T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1576.6999999999998</v>
      </c>
      <c r="U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1562.8999999999999</v>
      </c>
      <c r="V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1522.0099999999998</v>
      </c>
      <c r="W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1481.26</v>
      </c>
      <c r="X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1651.4899999999998</v>
      </c>
      <c r="Y570" s="116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1550.8899999999999</v>
      </c>
    </row>
    <row r="571" spans="1:27" x14ac:dyDescent="0.2">
      <c r="A571" s="88">
        <f t="shared" si="15"/>
        <v>41981</v>
      </c>
      <c r="B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1454.7799999999997</v>
      </c>
      <c r="C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1449.7399999999998</v>
      </c>
      <c r="D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1444.1999999999998</v>
      </c>
      <c r="E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1444</v>
      </c>
      <c r="F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1438.2399999999998</v>
      </c>
      <c r="G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1431.53</v>
      </c>
      <c r="H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1444.2199999999998</v>
      </c>
      <c r="I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1450.96</v>
      </c>
      <c r="J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1441.7399999999998</v>
      </c>
      <c r="K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1464.87</v>
      </c>
      <c r="L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1460.34</v>
      </c>
      <c r="M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1507.85</v>
      </c>
      <c r="N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1498.75</v>
      </c>
      <c r="O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1525.4299999999998</v>
      </c>
      <c r="P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1468.06</v>
      </c>
      <c r="Q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1460.71</v>
      </c>
      <c r="R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1451.37</v>
      </c>
      <c r="S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1631.35</v>
      </c>
      <c r="T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1582.62</v>
      </c>
      <c r="U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1560.12</v>
      </c>
      <c r="V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1595.6299999999999</v>
      </c>
      <c r="W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1560.6499999999999</v>
      </c>
      <c r="X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1686.86</v>
      </c>
      <c r="Y571" s="116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1605.12</v>
      </c>
    </row>
    <row r="572" spans="1:27" x14ac:dyDescent="0.2">
      <c r="A572" s="88">
        <f t="shared" si="15"/>
        <v>41982</v>
      </c>
      <c r="B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1454.2999999999997</v>
      </c>
      <c r="C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1450.1</v>
      </c>
      <c r="D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1444.1499999999999</v>
      </c>
      <c r="E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1442.78</v>
      </c>
      <c r="F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1436.5099999999998</v>
      </c>
      <c r="G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1432.6699999999998</v>
      </c>
      <c r="H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1445.1</v>
      </c>
      <c r="I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1466.32</v>
      </c>
      <c r="J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1451.21</v>
      </c>
      <c r="K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1446.6699999999998</v>
      </c>
      <c r="L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1446.33</v>
      </c>
      <c r="M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1465.9199999999998</v>
      </c>
      <c r="N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1466.6</v>
      </c>
      <c r="O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1467.33</v>
      </c>
      <c r="P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1437.8199999999997</v>
      </c>
      <c r="Q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1430.6399999999999</v>
      </c>
      <c r="R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1452.31</v>
      </c>
      <c r="S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1566.54</v>
      </c>
      <c r="T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1573.77</v>
      </c>
      <c r="U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1553.33</v>
      </c>
      <c r="V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1576.6</v>
      </c>
      <c r="W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1542.73</v>
      </c>
      <c r="X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1685.48</v>
      </c>
      <c r="Y572" s="116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1603.27</v>
      </c>
    </row>
    <row r="573" spans="1:27" x14ac:dyDescent="0.2">
      <c r="A573" s="88">
        <f t="shared" si="15"/>
        <v>41983</v>
      </c>
      <c r="B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1456.5099999999998</v>
      </c>
      <c r="C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1450.71</v>
      </c>
      <c r="D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1436.1599999999999</v>
      </c>
      <c r="E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1444.59</v>
      </c>
      <c r="F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1439.2599999999998</v>
      </c>
      <c r="G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1434.1599999999999</v>
      </c>
      <c r="H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1446.6</v>
      </c>
      <c r="I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1486.9899999999998</v>
      </c>
      <c r="J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1445.0499999999997</v>
      </c>
      <c r="K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1443.1399999999999</v>
      </c>
      <c r="L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1439.58</v>
      </c>
      <c r="M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1463.5</v>
      </c>
      <c r="N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1442</v>
      </c>
      <c r="O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1432.0099999999998</v>
      </c>
      <c r="P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1461.61</v>
      </c>
      <c r="Q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1456.6</v>
      </c>
      <c r="R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1444.56</v>
      </c>
      <c r="S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1524.23</v>
      </c>
      <c r="T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1533.2199999999998</v>
      </c>
      <c r="U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1518.87</v>
      </c>
      <c r="V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1547.78</v>
      </c>
      <c r="W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1494.7799999999997</v>
      </c>
      <c r="X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1661.2599999999998</v>
      </c>
      <c r="Y573" s="116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1569.2399999999998</v>
      </c>
    </row>
    <row r="574" spans="1:27" x14ac:dyDescent="0.2">
      <c r="A574" s="88">
        <f t="shared" si="15"/>
        <v>41984</v>
      </c>
      <c r="B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1451.92</v>
      </c>
      <c r="C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1447.04</v>
      </c>
      <c r="D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1436.04</v>
      </c>
      <c r="E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1444.3899999999999</v>
      </c>
      <c r="F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1439.1799999999998</v>
      </c>
      <c r="G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1433.8899999999999</v>
      </c>
      <c r="H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1447.1399999999999</v>
      </c>
      <c r="I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1486.71</v>
      </c>
      <c r="J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1444.6999999999998</v>
      </c>
      <c r="K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1442.77</v>
      </c>
      <c r="L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1440.1</v>
      </c>
      <c r="M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1463.38</v>
      </c>
      <c r="N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1442.92</v>
      </c>
      <c r="O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1432.8999999999999</v>
      </c>
      <c r="P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1461.2999999999997</v>
      </c>
      <c r="Q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1456.6299999999999</v>
      </c>
      <c r="R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1444.2999999999997</v>
      </c>
      <c r="S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1525.6399999999999</v>
      </c>
      <c r="T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1534.75</v>
      </c>
      <c r="U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1518.59</v>
      </c>
      <c r="V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1547.6999999999998</v>
      </c>
      <c r="W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1495.57</v>
      </c>
      <c r="X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1653.51</v>
      </c>
      <c r="Y574" s="116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1562.2399999999998</v>
      </c>
    </row>
    <row r="575" spans="1:27" x14ac:dyDescent="0.2">
      <c r="A575" s="88">
        <f t="shared" si="15"/>
        <v>41985</v>
      </c>
      <c r="B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1450.4299999999998</v>
      </c>
      <c r="C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1430.6599999999999</v>
      </c>
      <c r="D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1441.6299999999999</v>
      </c>
      <c r="E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1441.54</v>
      </c>
      <c r="F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1438.04</v>
      </c>
      <c r="G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1442</v>
      </c>
      <c r="H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1444.87</v>
      </c>
      <c r="I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1487.21</v>
      </c>
      <c r="J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1445.23</v>
      </c>
      <c r="K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1443.1699999999998</v>
      </c>
      <c r="L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1435.4499999999998</v>
      </c>
      <c r="M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1461.69</v>
      </c>
      <c r="N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1430.6599999999999</v>
      </c>
      <c r="O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1447.2399999999998</v>
      </c>
      <c r="P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1456.6299999999999</v>
      </c>
      <c r="Q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1457.58</v>
      </c>
      <c r="R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1442.4099999999999</v>
      </c>
      <c r="S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1488.2799999999997</v>
      </c>
      <c r="T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1489.35</v>
      </c>
      <c r="U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1468.5</v>
      </c>
      <c r="V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1527.7399999999998</v>
      </c>
      <c r="W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1486.27</v>
      </c>
      <c r="X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1659.8999999999999</v>
      </c>
      <c r="Y575" s="116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1547.76</v>
      </c>
    </row>
    <row r="576" spans="1:27" x14ac:dyDescent="0.2">
      <c r="A576" s="88">
        <f t="shared" si="15"/>
        <v>41986</v>
      </c>
      <c r="B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1435.9099999999999</v>
      </c>
      <c r="C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1435.25</v>
      </c>
      <c r="D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1433.78</v>
      </c>
      <c r="E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1434.1499999999999</v>
      </c>
      <c r="F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1434.37</v>
      </c>
      <c r="G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1434.84</v>
      </c>
      <c r="H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1435.8899999999999</v>
      </c>
      <c r="I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1459.1299999999999</v>
      </c>
      <c r="J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1457.15</v>
      </c>
      <c r="K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1458.29</v>
      </c>
      <c r="L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1463.9299999999998</v>
      </c>
      <c r="M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1479.1799999999998</v>
      </c>
      <c r="N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1478.87</v>
      </c>
      <c r="O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1478.81</v>
      </c>
      <c r="P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1479.2399999999998</v>
      </c>
      <c r="Q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1479.83</v>
      </c>
      <c r="R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1483.4099999999999</v>
      </c>
      <c r="S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1513.8899999999999</v>
      </c>
      <c r="T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1544.9699999999998</v>
      </c>
      <c r="U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1525.1999999999998</v>
      </c>
      <c r="V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1508.83</v>
      </c>
      <c r="W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1468.9699999999998</v>
      </c>
      <c r="X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1610.5099999999998</v>
      </c>
      <c r="Y576" s="116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1486.4499999999998</v>
      </c>
    </row>
    <row r="577" spans="1:25" x14ac:dyDescent="0.2">
      <c r="A577" s="88">
        <f t="shared" si="15"/>
        <v>41987</v>
      </c>
      <c r="B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1435.58</v>
      </c>
      <c r="C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1433.81</v>
      </c>
      <c r="D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1433.85</v>
      </c>
      <c r="E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1433.9299999999998</v>
      </c>
      <c r="F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1434.09</v>
      </c>
      <c r="G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1434.78</v>
      </c>
      <c r="H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1435.4299999999998</v>
      </c>
      <c r="I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1449.28</v>
      </c>
      <c r="J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1447.73</v>
      </c>
      <c r="K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1463.9699999999998</v>
      </c>
      <c r="L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1463.87</v>
      </c>
      <c r="M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1479</v>
      </c>
      <c r="N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1478.9299999999998</v>
      </c>
      <c r="O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1478.87</v>
      </c>
      <c r="P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1479.12</v>
      </c>
      <c r="Q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1479.96</v>
      </c>
      <c r="R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1483.69</v>
      </c>
      <c r="S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1462.2199999999998</v>
      </c>
      <c r="T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1514.2799999999997</v>
      </c>
      <c r="U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1498.52</v>
      </c>
      <c r="V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1499.3799999999999</v>
      </c>
      <c r="W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1466</v>
      </c>
      <c r="X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1610.06</v>
      </c>
      <c r="Y577" s="116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1486.81</v>
      </c>
    </row>
    <row r="578" spans="1:25" x14ac:dyDescent="0.2">
      <c r="A578" s="88">
        <f t="shared" si="15"/>
        <v>41988</v>
      </c>
      <c r="B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1431.6599999999999</v>
      </c>
      <c r="C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1435.53</v>
      </c>
      <c r="D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1435.36</v>
      </c>
      <c r="E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1435.53</v>
      </c>
      <c r="F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1435.62</v>
      </c>
      <c r="G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1436.1399999999999</v>
      </c>
      <c r="H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1437.05</v>
      </c>
      <c r="I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1485.6899999999998</v>
      </c>
      <c r="J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1444.19</v>
      </c>
      <c r="K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1442.62</v>
      </c>
      <c r="L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1434.61</v>
      </c>
      <c r="M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1439.6799999999998</v>
      </c>
      <c r="N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1444.5099999999998</v>
      </c>
      <c r="O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1444.3799999999999</v>
      </c>
      <c r="P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1495.1699999999998</v>
      </c>
      <c r="Q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1496.15</v>
      </c>
      <c r="R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1499.7199999999998</v>
      </c>
      <c r="S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1503.9299999999998</v>
      </c>
      <c r="T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1503.37</v>
      </c>
      <c r="U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1477.02</v>
      </c>
      <c r="V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1460.84</v>
      </c>
      <c r="W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1448.1599999999999</v>
      </c>
      <c r="X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1623.9399999999998</v>
      </c>
      <c r="Y578" s="116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1505.2799999999997</v>
      </c>
    </row>
    <row r="579" spans="1:25" x14ac:dyDescent="0.2">
      <c r="A579" s="88">
        <f t="shared" si="15"/>
        <v>41989</v>
      </c>
      <c r="B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1440.9199999999998</v>
      </c>
      <c r="C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1444.86</v>
      </c>
      <c r="D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1476.79</v>
      </c>
      <c r="E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1470.7999999999997</v>
      </c>
      <c r="F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1467.9799999999998</v>
      </c>
      <c r="G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1459.4399999999998</v>
      </c>
      <c r="H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1442.85</v>
      </c>
      <c r="I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1505.79</v>
      </c>
      <c r="J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1469.8</v>
      </c>
      <c r="K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1442.5</v>
      </c>
      <c r="L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1434.48</v>
      </c>
      <c r="M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1449.96</v>
      </c>
      <c r="N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1443.86</v>
      </c>
      <c r="O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1444.1299999999999</v>
      </c>
      <c r="P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1478.5299999999997</v>
      </c>
      <c r="Q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1445.6</v>
      </c>
      <c r="R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1456.07</v>
      </c>
      <c r="S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1471.81</v>
      </c>
      <c r="T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1471.75</v>
      </c>
      <c r="U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1472.08</v>
      </c>
      <c r="V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1464.2599999999998</v>
      </c>
      <c r="W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1459.6599999999999</v>
      </c>
      <c r="X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1618.4899999999998</v>
      </c>
      <c r="Y579" s="116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1508.85</v>
      </c>
    </row>
    <row r="580" spans="1:25" x14ac:dyDescent="0.2">
      <c r="A580" s="88">
        <f t="shared" si="15"/>
        <v>41990</v>
      </c>
      <c r="B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1435.4299999999998</v>
      </c>
      <c r="C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1458.0699999999997</v>
      </c>
      <c r="D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1475.98</v>
      </c>
      <c r="E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1476.1299999999999</v>
      </c>
      <c r="F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1479.46</v>
      </c>
      <c r="G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1470.52</v>
      </c>
      <c r="H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1429.4899999999998</v>
      </c>
      <c r="I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1515.34</v>
      </c>
      <c r="J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1478.1399999999999</v>
      </c>
      <c r="K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1473.54</v>
      </c>
      <c r="L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1456.29</v>
      </c>
      <c r="M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1437.27</v>
      </c>
      <c r="N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1439.94</v>
      </c>
      <c r="O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1444.71</v>
      </c>
      <c r="P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1479.2099999999998</v>
      </c>
      <c r="Q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1446.02</v>
      </c>
      <c r="R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1454.9799999999998</v>
      </c>
      <c r="S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1462.2799999999997</v>
      </c>
      <c r="T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1462.9099999999999</v>
      </c>
      <c r="U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1463.69</v>
      </c>
      <c r="V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1465.02</v>
      </c>
      <c r="W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1460.7799999999997</v>
      </c>
      <c r="X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1596.84</v>
      </c>
      <c r="Y580" s="116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1477.3899999999999</v>
      </c>
    </row>
    <row r="581" spans="1:25" x14ac:dyDescent="0.2">
      <c r="A581" s="88">
        <f t="shared" si="15"/>
        <v>41991</v>
      </c>
      <c r="B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1436.7799999999997</v>
      </c>
      <c r="C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1458.11</v>
      </c>
      <c r="D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1476.1599999999999</v>
      </c>
      <c r="E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1476.1</v>
      </c>
      <c r="F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1479.32</v>
      </c>
      <c r="G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1470.29</v>
      </c>
      <c r="H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1429.3799999999999</v>
      </c>
      <c r="I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1515.58</v>
      </c>
      <c r="J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1492.12</v>
      </c>
      <c r="K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1497.35</v>
      </c>
      <c r="L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1493.8999999999999</v>
      </c>
      <c r="M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1456.8899999999999</v>
      </c>
      <c r="N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1469.9899999999998</v>
      </c>
      <c r="O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1478.08</v>
      </c>
      <c r="P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1530.9699999999998</v>
      </c>
      <c r="Q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1495.2799999999997</v>
      </c>
      <c r="R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1448.6</v>
      </c>
      <c r="S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1465.73</v>
      </c>
      <c r="T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1468.58</v>
      </c>
      <c r="U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1469.2199999999998</v>
      </c>
      <c r="V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1466.4299999999998</v>
      </c>
      <c r="W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1461.9099999999999</v>
      </c>
      <c r="X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1586.6399999999999</v>
      </c>
      <c r="Y581" s="116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1483.29</v>
      </c>
    </row>
    <row r="582" spans="1:25" x14ac:dyDescent="0.2">
      <c r="A582" s="88">
        <f t="shared" si="15"/>
        <v>41992</v>
      </c>
      <c r="B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1437.1999999999998</v>
      </c>
      <c r="C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1457.8899999999999</v>
      </c>
      <c r="D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1475.87</v>
      </c>
      <c r="E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1475.8199999999997</v>
      </c>
      <c r="F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1478.82</v>
      </c>
      <c r="G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1469.9699999999998</v>
      </c>
      <c r="H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1429.5499999999997</v>
      </c>
      <c r="I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1515.38</v>
      </c>
      <c r="J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1491.83</v>
      </c>
      <c r="K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1497.1</v>
      </c>
      <c r="L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1493.27</v>
      </c>
      <c r="M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1456.4499999999998</v>
      </c>
      <c r="N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1469.36</v>
      </c>
      <c r="O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1477.1699999999998</v>
      </c>
      <c r="P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1529.73</v>
      </c>
      <c r="Q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1493.9699999999998</v>
      </c>
      <c r="R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1447.94</v>
      </c>
      <c r="S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1466.35</v>
      </c>
      <c r="T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1466.9499999999998</v>
      </c>
      <c r="U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1468.6799999999998</v>
      </c>
      <c r="V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1468.8</v>
      </c>
      <c r="W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1464.6299999999999</v>
      </c>
      <c r="X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1585.75</v>
      </c>
      <c r="Y582" s="116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1483.3799999999999</v>
      </c>
    </row>
    <row r="583" spans="1:25" x14ac:dyDescent="0.2">
      <c r="A583" s="88">
        <f t="shared" si="15"/>
        <v>41993</v>
      </c>
      <c r="B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1438.61</v>
      </c>
      <c r="C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1458.42</v>
      </c>
      <c r="D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1477.1299999999999</v>
      </c>
      <c r="E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1480.3799999999999</v>
      </c>
      <c r="F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1480.4199999999998</v>
      </c>
      <c r="G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1471.1599999999999</v>
      </c>
      <c r="H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1433.06</v>
      </c>
      <c r="I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1450.35</v>
      </c>
      <c r="J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1451.9499999999998</v>
      </c>
      <c r="K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1470.0099999999998</v>
      </c>
      <c r="L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1463.83</v>
      </c>
      <c r="M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1469.86</v>
      </c>
      <c r="N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1475.6799999999998</v>
      </c>
      <c r="O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1494.96</v>
      </c>
      <c r="P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1501.9699999999998</v>
      </c>
      <c r="Q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1478.36</v>
      </c>
      <c r="R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1456.9899999999998</v>
      </c>
      <c r="S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1527.8999999999999</v>
      </c>
      <c r="T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1539.86</v>
      </c>
      <c r="U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1535.1999999999998</v>
      </c>
      <c r="V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1464.9299999999998</v>
      </c>
      <c r="W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1466.77</v>
      </c>
      <c r="X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1595.09</v>
      </c>
      <c r="Y583" s="116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1492.0499999999997</v>
      </c>
    </row>
    <row r="584" spans="1:25" x14ac:dyDescent="0.2">
      <c r="A584" s="88">
        <f t="shared" si="15"/>
        <v>41994</v>
      </c>
      <c r="B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1439.1499999999999</v>
      </c>
      <c r="C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1458.51</v>
      </c>
      <c r="D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1477.2799999999997</v>
      </c>
      <c r="E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1480.5099999999998</v>
      </c>
      <c r="F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1480.6999999999998</v>
      </c>
      <c r="G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1471.34</v>
      </c>
      <c r="H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1432.96</v>
      </c>
      <c r="I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1438.4499999999998</v>
      </c>
      <c r="J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1453.6</v>
      </c>
      <c r="K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1511.4299999999998</v>
      </c>
      <c r="L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1463.1499999999999</v>
      </c>
      <c r="M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1469.02</v>
      </c>
      <c r="N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1475.23</v>
      </c>
      <c r="O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1478.5</v>
      </c>
      <c r="P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1475.6799999999998</v>
      </c>
      <c r="Q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1458.27</v>
      </c>
      <c r="R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1456.4899999999998</v>
      </c>
      <c r="S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1527.77</v>
      </c>
      <c r="T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1538.29</v>
      </c>
      <c r="U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1536.46</v>
      </c>
      <c r="V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1465.17</v>
      </c>
      <c r="W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1465.9399999999998</v>
      </c>
      <c r="X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1595.5299999999997</v>
      </c>
      <c r="Y584" s="116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1477.52</v>
      </c>
    </row>
    <row r="585" spans="1:25" x14ac:dyDescent="0.2">
      <c r="A585" s="88">
        <f t="shared" si="15"/>
        <v>41995</v>
      </c>
      <c r="B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1435.4699999999998</v>
      </c>
      <c r="C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1458.06</v>
      </c>
      <c r="D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1475.4099999999999</v>
      </c>
      <c r="E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1475.2799999999997</v>
      </c>
      <c r="F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1479.1299999999999</v>
      </c>
      <c r="G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1470.2199999999998</v>
      </c>
      <c r="H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1429.2799999999997</v>
      </c>
      <c r="I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1515.65</v>
      </c>
      <c r="J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1492.51</v>
      </c>
      <c r="K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1498.08</v>
      </c>
      <c r="L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1485.4399999999998</v>
      </c>
      <c r="M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1439.9699999999998</v>
      </c>
      <c r="N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1452.33</v>
      </c>
      <c r="O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1462.2799999999997</v>
      </c>
      <c r="P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1510.4</v>
      </c>
      <c r="Q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1494.9099999999999</v>
      </c>
      <c r="R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1448.56</v>
      </c>
      <c r="S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1467.5299999999997</v>
      </c>
      <c r="T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1466.4299999999998</v>
      </c>
      <c r="U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1468.37</v>
      </c>
      <c r="V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1466.9699999999998</v>
      </c>
      <c r="W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1465.73</v>
      </c>
      <c r="X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1585.3</v>
      </c>
      <c r="Y585" s="116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1483.46</v>
      </c>
    </row>
    <row r="586" spans="1:25" x14ac:dyDescent="0.2">
      <c r="A586" s="88">
        <f t="shared" si="15"/>
        <v>41996</v>
      </c>
      <c r="B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1433.5099999999998</v>
      </c>
      <c r="C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1458.6599999999999</v>
      </c>
      <c r="D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1476.12</v>
      </c>
      <c r="E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1476.05</v>
      </c>
      <c r="F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1479.53</v>
      </c>
      <c r="G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1470.5499999999997</v>
      </c>
      <c r="H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1429.4499999999998</v>
      </c>
      <c r="I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1516.04</v>
      </c>
      <c r="J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1492.7199999999998</v>
      </c>
      <c r="K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1498.21</v>
      </c>
      <c r="L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1485.62</v>
      </c>
      <c r="M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1440.09</v>
      </c>
      <c r="N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1452.4299999999998</v>
      </c>
      <c r="O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1462.61</v>
      </c>
      <c r="P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1510.37</v>
      </c>
      <c r="Q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1494.9899999999998</v>
      </c>
      <c r="R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1447.85</v>
      </c>
      <c r="S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1463.9699999999998</v>
      </c>
      <c r="T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1464.8899999999999</v>
      </c>
      <c r="U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1474.0099999999998</v>
      </c>
      <c r="V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1467.54</v>
      </c>
      <c r="W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1464.3999999999999</v>
      </c>
      <c r="X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1579.9299999999998</v>
      </c>
      <c r="Y586" s="116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1479.85</v>
      </c>
    </row>
    <row r="587" spans="1:25" x14ac:dyDescent="0.2">
      <c r="A587" s="88">
        <f t="shared" si="15"/>
        <v>41997</v>
      </c>
      <c r="B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1433.81</v>
      </c>
      <c r="C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1458.9699999999998</v>
      </c>
      <c r="D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1476.6999999999998</v>
      </c>
      <c r="E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1476.7399999999998</v>
      </c>
      <c r="F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1470.59</v>
      </c>
      <c r="G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1470.6699999999998</v>
      </c>
      <c r="H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1429.4899999999998</v>
      </c>
      <c r="I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1507.55</v>
      </c>
      <c r="J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1481.77</v>
      </c>
      <c r="K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1486.37</v>
      </c>
      <c r="L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1465.57</v>
      </c>
      <c r="M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1430.84</v>
      </c>
      <c r="N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1440.2399999999998</v>
      </c>
      <c r="O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1455.1</v>
      </c>
      <c r="P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1501.4299999999998</v>
      </c>
      <c r="Q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1496.12</v>
      </c>
      <c r="R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1449.48</v>
      </c>
      <c r="S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1471.0299999999997</v>
      </c>
      <c r="T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1474.35</v>
      </c>
      <c r="U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1473.11</v>
      </c>
      <c r="V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1464.9499999999998</v>
      </c>
      <c r="W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1460.2199999999998</v>
      </c>
      <c r="X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1595.28</v>
      </c>
      <c r="Y587" s="116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1494.56</v>
      </c>
    </row>
    <row r="588" spans="1:25" x14ac:dyDescent="0.2">
      <c r="A588" s="88">
        <f t="shared" si="15"/>
        <v>41998</v>
      </c>
      <c r="B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1441.84</v>
      </c>
      <c r="C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1470.11</v>
      </c>
      <c r="D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1494.94</v>
      </c>
      <c r="E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1495.1</v>
      </c>
      <c r="F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1485.6399999999999</v>
      </c>
      <c r="G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1485.7799999999997</v>
      </c>
      <c r="H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1442.5</v>
      </c>
      <c r="I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1522.25</v>
      </c>
      <c r="J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1492.67</v>
      </c>
      <c r="K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1511.3799999999999</v>
      </c>
      <c r="L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1485.7799999999997</v>
      </c>
      <c r="M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1444.8999999999999</v>
      </c>
      <c r="N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1459.86</v>
      </c>
      <c r="O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1470.33</v>
      </c>
      <c r="P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1517.5099999999998</v>
      </c>
      <c r="Q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1517.9899999999998</v>
      </c>
      <c r="R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1448.04</v>
      </c>
      <c r="S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1471.71</v>
      </c>
      <c r="T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1472.3799999999999</v>
      </c>
      <c r="U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1473.6999999999998</v>
      </c>
      <c r="V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1459.75</v>
      </c>
      <c r="W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1460.9099999999999</v>
      </c>
      <c r="X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1578.81</v>
      </c>
      <c r="Y588" s="116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1479.96</v>
      </c>
    </row>
    <row r="589" spans="1:25" x14ac:dyDescent="0.2">
      <c r="A589" s="88">
        <f t="shared" si="15"/>
        <v>41999</v>
      </c>
      <c r="B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1430.86</v>
      </c>
      <c r="C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1463.8899999999999</v>
      </c>
      <c r="D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1478.62</v>
      </c>
      <c r="E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1481.7799999999997</v>
      </c>
      <c r="F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1485.2599999999998</v>
      </c>
      <c r="G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1479.27</v>
      </c>
      <c r="H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1436.77</v>
      </c>
      <c r="I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1525.11</v>
      </c>
      <c r="J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1454.75</v>
      </c>
      <c r="K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1448.1999999999998</v>
      </c>
      <c r="L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1448.1499999999999</v>
      </c>
      <c r="M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1445.4499999999998</v>
      </c>
      <c r="N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1449.1899999999998</v>
      </c>
      <c r="O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1444.19</v>
      </c>
      <c r="P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1472.7399999999998</v>
      </c>
      <c r="Q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1461.9</v>
      </c>
      <c r="R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1440.61</v>
      </c>
      <c r="S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1473.61</v>
      </c>
      <c r="T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1474.0299999999997</v>
      </c>
      <c r="U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1475.1499999999999</v>
      </c>
      <c r="V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1461.2399999999998</v>
      </c>
      <c r="W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1461.4799999999998</v>
      </c>
      <c r="X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1589.9199999999998</v>
      </c>
      <c r="Y589" s="116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1485.8899999999999</v>
      </c>
    </row>
    <row r="590" spans="1:25" x14ac:dyDescent="0.2">
      <c r="A590" s="88">
        <f t="shared" si="15"/>
        <v>42000</v>
      </c>
      <c r="B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1434.2599999999998</v>
      </c>
      <c r="C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1464.1399999999999</v>
      </c>
      <c r="D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1486.3799999999999</v>
      </c>
      <c r="E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1489.59</v>
      </c>
      <c r="F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1486.5299999999997</v>
      </c>
      <c r="G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1470.5299999999997</v>
      </c>
      <c r="H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1455.62</v>
      </c>
      <c r="I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1448.31</v>
      </c>
      <c r="J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1519.9199999999998</v>
      </c>
      <c r="K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1463.79</v>
      </c>
      <c r="L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1463.7399999999998</v>
      </c>
      <c r="M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1469.6499999999999</v>
      </c>
      <c r="N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1469.4599999999998</v>
      </c>
      <c r="O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1469.55</v>
      </c>
      <c r="P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1488.5</v>
      </c>
      <c r="Q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1488.8999999999999</v>
      </c>
      <c r="R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1437.5</v>
      </c>
      <c r="S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1489.1699999999998</v>
      </c>
      <c r="T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1479.2399999999998</v>
      </c>
      <c r="U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1482.12</v>
      </c>
      <c r="V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1465.08</v>
      </c>
      <c r="W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1465.79</v>
      </c>
      <c r="X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1584.7199999999998</v>
      </c>
      <c r="Y590" s="116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1485.6799999999998</v>
      </c>
    </row>
    <row r="591" spans="1:25" x14ac:dyDescent="0.2">
      <c r="A591" s="88">
        <f t="shared" si="15"/>
        <v>42001</v>
      </c>
      <c r="B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1431.98</v>
      </c>
      <c r="C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1467.05</v>
      </c>
      <c r="D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1492.92</v>
      </c>
      <c r="E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1496.2199999999998</v>
      </c>
      <c r="F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1493.09</v>
      </c>
      <c r="G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1476.7399999999998</v>
      </c>
      <c r="H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1455.1999999999998</v>
      </c>
      <c r="I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1432.04</v>
      </c>
      <c r="J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1467.33</v>
      </c>
      <c r="K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1468.46</v>
      </c>
      <c r="L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1462.71</v>
      </c>
      <c r="M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1468.57</v>
      </c>
      <c r="N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1487.1299999999999</v>
      </c>
      <c r="O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1500.2399999999998</v>
      </c>
      <c r="P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1510.35</v>
      </c>
      <c r="Q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1487.75</v>
      </c>
      <c r="R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1436.28</v>
      </c>
      <c r="S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1466.33</v>
      </c>
      <c r="T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1466.81</v>
      </c>
      <c r="U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1459.19</v>
      </c>
      <c r="V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1465.54</v>
      </c>
      <c r="W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1466.35</v>
      </c>
      <c r="X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1538.6</v>
      </c>
      <c r="Y591" s="116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1473.79</v>
      </c>
    </row>
    <row r="592" spans="1:25" x14ac:dyDescent="0.2">
      <c r="A592" s="88">
        <f t="shared" si="15"/>
        <v>42002</v>
      </c>
      <c r="B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1430.7199999999998</v>
      </c>
      <c r="C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1458.2299999999998</v>
      </c>
      <c r="D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1478.85</v>
      </c>
      <c r="E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1481.8</v>
      </c>
      <c r="F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1485.4399999999998</v>
      </c>
      <c r="G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1470.46</v>
      </c>
      <c r="H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1429.3</v>
      </c>
      <c r="I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1515.84</v>
      </c>
      <c r="J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1470.2799999999997</v>
      </c>
      <c r="K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1473.77</v>
      </c>
      <c r="L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1456.57</v>
      </c>
      <c r="M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1431</v>
      </c>
      <c r="N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1434.83</v>
      </c>
      <c r="O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1432.4699999999998</v>
      </c>
      <c r="P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1464.4499999999998</v>
      </c>
      <c r="Q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1445.62</v>
      </c>
      <c r="R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1445.73</v>
      </c>
      <c r="S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1461.9099999999999</v>
      </c>
      <c r="T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1462.2799999999997</v>
      </c>
      <c r="U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1463.33</v>
      </c>
      <c r="V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1460.5099999999998</v>
      </c>
      <c r="W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1461.55</v>
      </c>
      <c r="X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1591.4099999999999</v>
      </c>
      <c r="Y592" s="116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1486.9699999999998</v>
      </c>
    </row>
    <row r="593" spans="1:27" x14ac:dyDescent="0.2">
      <c r="A593" s="88">
        <f t="shared" si="15"/>
        <v>42003</v>
      </c>
      <c r="B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1430.1399999999999</v>
      </c>
      <c r="C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1467.5699999999997</v>
      </c>
      <c r="D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1488.5099999999998</v>
      </c>
      <c r="E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1495.0099999999998</v>
      </c>
      <c r="F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1498.83</v>
      </c>
      <c r="G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1482.7199999999998</v>
      </c>
      <c r="H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1437.1399999999999</v>
      </c>
      <c r="I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1528.67</v>
      </c>
      <c r="J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1481.29</v>
      </c>
      <c r="K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1486.08</v>
      </c>
      <c r="L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1468.01</v>
      </c>
      <c r="M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1435.1499999999999</v>
      </c>
      <c r="N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1452.09</v>
      </c>
      <c r="O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1449.35</v>
      </c>
      <c r="P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1507.1399999999999</v>
      </c>
      <c r="Q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1473.55</v>
      </c>
      <c r="R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1436.9399999999998</v>
      </c>
      <c r="S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1470.7799999999997</v>
      </c>
      <c r="T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1470.4899999999998</v>
      </c>
      <c r="U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1471.53</v>
      </c>
      <c r="V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1460.73</v>
      </c>
      <c r="W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1461.36</v>
      </c>
      <c r="X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1591.21</v>
      </c>
      <c r="Y593" s="116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1486.4499999999998</v>
      </c>
    </row>
    <row r="594" spans="1:27" x14ac:dyDescent="0.2">
      <c r="A594" s="88">
        <f t="shared" si="15"/>
        <v>42004</v>
      </c>
      <c r="B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1429.94</v>
      </c>
      <c r="C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1467.3899999999999</v>
      </c>
      <c r="D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1488.4499999999998</v>
      </c>
      <c r="E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1494.7399999999998</v>
      </c>
      <c r="F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1498.46</v>
      </c>
      <c r="G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1482.6799999999998</v>
      </c>
      <c r="H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1436.7599999999998</v>
      </c>
      <c r="I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1527.77</v>
      </c>
      <c r="J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1480.71</v>
      </c>
      <c r="K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1483.9199999999998</v>
      </c>
      <c r="L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1466.1699999999998</v>
      </c>
      <c r="M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1433.87</v>
      </c>
      <c r="N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1450.9099999999999</v>
      </c>
      <c r="O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1449.4299999999998</v>
      </c>
      <c r="P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1507.34</v>
      </c>
      <c r="Q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1473.81</v>
      </c>
      <c r="R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1436.85</v>
      </c>
      <c r="S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1520.56</v>
      </c>
      <c r="T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1535.6</v>
      </c>
      <c r="U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1528.27</v>
      </c>
      <c r="V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1566.73</v>
      </c>
      <c r="W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1530.96</v>
      </c>
      <c r="X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1687.04</v>
      </c>
      <c r="Y594" s="116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1589.1699999999998</v>
      </c>
    </row>
    <row r="596" spans="1:27" x14ac:dyDescent="0.25">
      <c r="A596" s="96" t="s">
        <v>156</v>
      </c>
      <c r="B596" s="87"/>
      <c r="C596" s="87"/>
      <c r="D596" s="87"/>
    </row>
    <row r="597" spans="1:27" ht="12.75" customHeight="1" x14ac:dyDescent="0.2">
      <c r="A597" s="165" t="s">
        <v>49</v>
      </c>
      <c r="B597" s="168" t="s">
        <v>160</v>
      </c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70"/>
    </row>
    <row r="598" spans="1:27" ht="12.75" customHeight="1" x14ac:dyDescent="0.2">
      <c r="A598" s="166"/>
      <c r="B598" s="171"/>
      <c r="C598" s="172"/>
      <c r="D598" s="172"/>
      <c r="E598" s="172"/>
      <c r="F598" s="172"/>
      <c r="G598" s="172"/>
      <c r="H598" s="172"/>
      <c r="I598" s="172"/>
      <c r="J598" s="172"/>
      <c r="K598" s="172"/>
      <c r="L598" s="172"/>
      <c r="M598" s="172"/>
      <c r="N598" s="172"/>
      <c r="O598" s="172"/>
      <c r="P598" s="172"/>
      <c r="Q598" s="172"/>
      <c r="R598" s="172"/>
      <c r="S598" s="172"/>
      <c r="T598" s="172"/>
      <c r="U598" s="172"/>
      <c r="V598" s="172"/>
      <c r="W598" s="172"/>
      <c r="X598" s="172"/>
      <c r="Y598" s="173"/>
    </row>
    <row r="599" spans="1:27" s="121" customFormat="1" ht="12.75" customHeight="1" x14ac:dyDescent="0.2">
      <c r="A599" s="166"/>
      <c r="B599" s="206" t="s">
        <v>129</v>
      </c>
      <c r="C599" s="202" t="s">
        <v>130</v>
      </c>
      <c r="D599" s="202" t="s">
        <v>131</v>
      </c>
      <c r="E599" s="202" t="s">
        <v>132</v>
      </c>
      <c r="F599" s="202" t="s">
        <v>133</v>
      </c>
      <c r="G599" s="202" t="s">
        <v>134</v>
      </c>
      <c r="H599" s="202" t="s">
        <v>135</v>
      </c>
      <c r="I599" s="202" t="s">
        <v>136</v>
      </c>
      <c r="J599" s="202" t="s">
        <v>137</v>
      </c>
      <c r="K599" s="202" t="s">
        <v>138</v>
      </c>
      <c r="L599" s="202" t="s">
        <v>139</v>
      </c>
      <c r="M599" s="202" t="s">
        <v>140</v>
      </c>
      <c r="N599" s="204" t="s">
        <v>141</v>
      </c>
      <c r="O599" s="202" t="s">
        <v>142</v>
      </c>
      <c r="P599" s="202" t="s">
        <v>143</v>
      </c>
      <c r="Q599" s="202" t="s">
        <v>144</v>
      </c>
      <c r="R599" s="202" t="s">
        <v>145</v>
      </c>
      <c r="S599" s="202" t="s">
        <v>146</v>
      </c>
      <c r="T599" s="202" t="s">
        <v>147</v>
      </c>
      <c r="U599" s="202" t="s">
        <v>148</v>
      </c>
      <c r="V599" s="202" t="s">
        <v>149</v>
      </c>
      <c r="W599" s="202" t="s">
        <v>150</v>
      </c>
      <c r="X599" s="202" t="s">
        <v>151</v>
      </c>
      <c r="Y599" s="202" t="s">
        <v>152</v>
      </c>
    </row>
    <row r="600" spans="1:27" s="121" customFormat="1" ht="11.25" customHeight="1" x14ac:dyDescent="0.2">
      <c r="A600" s="167"/>
      <c r="B600" s="207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3"/>
      <c r="N600" s="205"/>
      <c r="O600" s="203"/>
      <c r="P600" s="203"/>
      <c r="Q600" s="203"/>
      <c r="R600" s="203"/>
      <c r="S600" s="203"/>
      <c r="T600" s="203"/>
      <c r="U600" s="203"/>
      <c r="V600" s="203"/>
      <c r="W600" s="203"/>
      <c r="X600" s="203"/>
      <c r="Y600" s="203"/>
    </row>
    <row r="601" spans="1:27" ht="15.75" customHeight="1" x14ac:dyDescent="0.2">
      <c r="A601" s="88">
        <f>A564</f>
        <v>41974</v>
      </c>
      <c r="B601" s="108">
        <f>VLOOKUP($A601+ROUND((COLUMN()-2)/24,5),АТС!$A$41:$F$784,4)+VLOOKUP($A601+ROUND((COLUMN()-2)/24,5),'Расчет сбытовых надбавок'!$B$1537:'Расчет сбытовых надбавок'!$G$2280,3)</f>
        <v>34.17</v>
      </c>
      <c r="C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08">
        <f>VLOOKUP($A601+ROUND((COLUMN()-2)/24,5),АТС!$A$41:$F$784,4)+VLOOKUP($A601+ROUND((COLUMN()-2)/24,5),'Расчет сбытовых надбавок'!$B$1537:'Расчет сбытовых надбавок'!$G$2280,3)</f>
        <v>112.11999999999999</v>
      </c>
      <c r="F601" s="108">
        <f>VLOOKUP($A601+ROUND((COLUMN()-2)/24,5),АТС!$A$41:$F$784,4)+VLOOKUP($A601+ROUND((COLUMN()-2)/24,5),'Расчет сбытовых надбавок'!$B$1537:'Расчет сбытовых надбавок'!$G$2280,3)</f>
        <v>0.23</v>
      </c>
      <c r="G601" s="108">
        <f>VLOOKUP($A601+ROUND((COLUMN()-2)/24,5),АТС!$A$41:$F$784,4)+VLOOKUP($A601+ROUND((COLUMN()-2)/24,5),'Расчет сбытовых надбавок'!$B$1537:'Расчет сбытовых надбавок'!$G$2280,3)</f>
        <v>43.870000000000005</v>
      </c>
      <c r="H601" s="108">
        <f>VLOOKUP($A601+ROUND((COLUMN()-2)/24,5),АТС!$A$41:$F$784,4)+VLOOKUP($A601+ROUND((COLUMN()-2)/24,5),'Расчет сбытовых надбавок'!$B$1537:'Расчет сбытовых надбавок'!$G$2280,3)</f>
        <v>60.480000000000004</v>
      </c>
      <c r="I601" s="108">
        <f>VLOOKUP($A601+ROUND((COLUMN()-2)/24,5),АТС!$A$41:$F$784,4)+VLOOKUP($A601+ROUND((COLUMN()-2)/24,5),'Расчет сбытовых надбавок'!$B$1537:'Расчет сбытовых надбавок'!$G$2280,3)</f>
        <v>126.66</v>
      </c>
      <c r="J601" s="108">
        <f>VLOOKUP($A601+ROUND((COLUMN()-2)/24,5),АТС!$A$41:$F$784,4)+VLOOKUP($A601+ROUND((COLUMN()-2)/24,5),'Расчет сбытовых надбавок'!$B$1537:'Расчет сбытовых надбавок'!$G$2280,3)</f>
        <v>6.6</v>
      </c>
      <c r="K601" s="108">
        <f>VLOOKUP($A601+ROUND((COLUMN()-2)/24,5),АТС!$A$41:$F$784,4)+VLOOKUP($A601+ROUND((COLUMN()-2)/24,5),'Расчет сбытовых надбавок'!$B$1537:'Расчет сбытовых надбавок'!$G$2280,3)</f>
        <v>30.82</v>
      </c>
      <c r="L601" s="108">
        <f>VLOOKUP($A601+ROUND((COLUMN()-2)/24,5),АТС!$A$41:$F$784,4)+VLOOKUP($A601+ROUND((COLUMN()-2)/24,5),'Расчет сбытовых надбавок'!$B$1537:'Расчет сбытовых надбавок'!$G$2280,3)</f>
        <v>21.560000000000002</v>
      </c>
      <c r="M601" s="108">
        <f>VLOOKUP($A601+ROUND((COLUMN()-2)/24,5),АТС!$A$41:$F$784,4)+VLOOKUP($A601+ROUND((COLUMN()-2)/24,5),'Расчет сбытовых надбавок'!$B$1537:'Расчет сбытовых надбавок'!$G$2280,3)</f>
        <v>2.3000000000000003</v>
      </c>
      <c r="N601" s="108">
        <f>VLOOKUP($A601+ROUND((COLUMN()-2)/24,5),АТС!$A$41:$F$784,4)+VLOOKUP($A601+ROUND((COLUMN()-2)/24,5),'Расчет сбытовых надбавок'!$B$1537:'Расчет сбытовых надбавок'!$G$2280,3)</f>
        <v>283.48</v>
      </c>
      <c r="O601" s="108">
        <f>VLOOKUP($A601+ROUND((COLUMN()-2)/24,5),АТС!$A$41:$F$784,4)+VLOOKUP($A601+ROUND((COLUMN()-2)/24,5),'Расчет сбытовых надбавок'!$B$1537:'Расчет сбытовых надбавок'!$G$2280,3)</f>
        <v>295.69</v>
      </c>
      <c r="P601" s="108">
        <f>VLOOKUP($A601+ROUND((COLUMN()-2)/24,5),АТС!$A$41:$F$784,4)+VLOOKUP($A601+ROUND((COLUMN()-2)/24,5),'Расчет сбытовых надбавок'!$B$1537:'Расчет сбытовых надбавок'!$G$2280,3)</f>
        <v>703.51</v>
      </c>
      <c r="Q601" s="108">
        <f>VLOOKUP($A601+ROUND((COLUMN()-2)/24,5),АТС!$A$41:$F$784,4)+VLOOKUP($A601+ROUND((COLUMN()-2)/24,5),'Расчет сбытовых надбавок'!$B$1537:'Расчет сбытовых надбавок'!$G$2280,3)</f>
        <v>733.05</v>
      </c>
      <c r="R601" s="108">
        <f>VLOOKUP($A601+ROUND((COLUMN()-2)/24,5),АТС!$A$41:$F$784,4)+VLOOKUP($A601+ROUND((COLUMN()-2)/24,5),'Расчет сбытовых надбавок'!$B$1537:'Расчет сбытовых надбавок'!$G$2280,3)</f>
        <v>1214.93</v>
      </c>
      <c r="S601" s="108">
        <f>VLOOKUP($A601+ROUND((COLUMN()-2)/24,5),АТС!$A$41:$F$784,4)+VLOOKUP($A601+ROUND((COLUMN()-2)/24,5),'Расчет сбытовых надбавок'!$B$1537:'Расчет сбытовых надбавок'!$G$2280,3)</f>
        <v>449.61</v>
      </c>
      <c r="T601" s="108">
        <f>VLOOKUP($A601+ROUND((COLUMN()-2)/24,5),АТС!$A$41:$F$784,4)+VLOOKUP($A601+ROUND((COLUMN()-2)/24,5),'Расчет сбытовых надбавок'!$B$1537:'Расчет сбытовых надбавок'!$G$2280,3)</f>
        <v>885.89</v>
      </c>
      <c r="U601" s="108">
        <f>VLOOKUP($A601+ROUND((COLUMN()-2)/24,5),АТС!$A$41:$F$784,4)+VLOOKUP($A601+ROUND((COLUMN()-2)/24,5),'Расчет сбытовых надбавок'!$B$1537:'Расчет сбытовых надбавок'!$G$2280,3)</f>
        <v>99.88</v>
      </c>
      <c r="V601" s="108">
        <f>VLOOKUP($A601+ROUND((COLUMN()-2)/24,5),АТС!$A$41:$F$784,4)+VLOOKUP($A601+ROUND((COLUMN()-2)/24,5),'Расчет сбытовых надбавок'!$B$1537:'Расчет сбытовых надбавок'!$G$2280,3)</f>
        <v>325.11</v>
      </c>
      <c r="W601" s="108">
        <f>VLOOKUP($A601+ROUND((COLUMN()-2)/24,5),АТС!$A$41:$F$784,4)+VLOOKUP($A601+ROUND((COLUMN()-2)/24,5),'Расчет сбытовых надбавок'!$B$1537:'Расчет сбытовых надбавок'!$G$2280,3)</f>
        <v>54.25</v>
      </c>
      <c r="X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08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89"/>
    </row>
    <row r="602" spans="1:27" x14ac:dyDescent="0.2">
      <c r="A602" s="88">
        <f>A601+1</f>
        <v>41975</v>
      </c>
      <c r="B602" s="108">
        <f>VLOOKUP($A602+ROUND((COLUMN()-2)/24,5),АТС!$A$41:$F$784,4)+VLOOKUP($A602+ROUND((COLUMN()-2)/24,5),'Расчет сбытовых надбавок'!$B$1537:'Расчет сбытовых надбавок'!$G$2280,3)</f>
        <v>0.01</v>
      </c>
      <c r="C602" s="108">
        <f>VLOOKUP($A602+ROUND((COLUMN()-2)/24,5),АТС!$A$41:$F$784,4)+VLOOKUP($A602+ROUND((COLUMN()-2)/24,5),'Расчет сбытовых надбавок'!$B$1537:'Расчет сбытовых надбавок'!$G$2280,3)</f>
        <v>155.6</v>
      </c>
      <c r="D602" s="108">
        <f>VLOOKUP($A602+ROUND((COLUMN()-2)/24,5),АТС!$A$41:$F$784,4)+VLOOKUP($A602+ROUND((COLUMN()-2)/24,5),'Расчет сбытовых надбавок'!$B$1537:'Расчет сбытовых надбавок'!$G$2280,3)</f>
        <v>207.67</v>
      </c>
      <c r="E602" s="108">
        <f>VLOOKUP($A602+ROUND((COLUMN()-2)/24,5),АТС!$A$41:$F$784,4)+VLOOKUP($A602+ROUND((COLUMN()-2)/24,5),'Расчет сбытовых надбавок'!$B$1537:'Расчет сбытовых надбавок'!$G$2280,3)</f>
        <v>41.699999999999996</v>
      </c>
      <c r="F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G602" s="108">
        <f>VLOOKUP($A602+ROUND((COLUMN()-2)/24,5),АТС!$A$41:$F$784,4)+VLOOKUP($A602+ROUND((COLUMN()-2)/24,5),'Расчет сбытовых надбавок'!$B$1537:'Расчет сбытовых надбавок'!$G$2280,3)</f>
        <v>17.23</v>
      </c>
      <c r="H602" s="108">
        <f>VLOOKUP($A602+ROUND((COLUMN()-2)/24,5),АТС!$A$41:$F$784,4)+VLOOKUP($A602+ROUND((COLUMN()-2)/24,5),'Расчет сбытовых надбавок'!$B$1537:'Расчет сбытовых надбавок'!$G$2280,3)</f>
        <v>68.33</v>
      </c>
      <c r="I602" s="108">
        <f>VLOOKUP($A602+ROUND((COLUMN()-2)/24,5),АТС!$A$41:$F$784,4)+VLOOKUP($A602+ROUND((COLUMN()-2)/24,5),'Расчет сбытовых надбавок'!$B$1537:'Расчет сбытовых надбавок'!$G$2280,3)</f>
        <v>11.18</v>
      </c>
      <c r="J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L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08">
        <f>VLOOKUP($A602+ROUND((COLUMN()-2)/24,5),АТС!$A$41:$F$784,4)+VLOOKUP($A602+ROUND((COLUMN()-2)/24,5),'Расчет сбытовых надбавок'!$B$1537:'Расчет сбытовых надбавок'!$G$2280,3)</f>
        <v>41.24</v>
      </c>
      <c r="Q602" s="108">
        <f>VLOOKUP($A602+ROUND((COLUMN()-2)/24,5),АТС!$A$41:$F$784,4)+VLOOKUP($A602+ROUND((COLUMN()-2)/24,5),'Расчет сбытовых надбавок'!$B$1537:'Расчет сбытовых надбавок'!$G$2280,3)</f>
        <v>122.71000000000001</v>
      </c>
      <c r="R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U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V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W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08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08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88">
        <f t="shared" ref="A603:A631" si="16">A602+1</f>
        <v>41976</v>
      </c>
      <c r="B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08">
        <f>VLOOKUP($A603+ROUND((COLUMN()-2)/24,5),АТС!$A$41:$F$784,4)+VLOOKUP($A603+ROUND((COLUMN()-2)/24,5),'Расчет сбытовых надбавок'!$B$1537:'Расчет сбытовых надбавок'!$G$2280,3)</f>
        <v>22.93</v>
      </c>
      <c r="D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08">
        <f>VLOOKUP($A603+ROUND((COLUMN()-2)/24,5),АТС!$A$41:$F$784,4)+VLOOKUP($A603+ROUND((COLUMN()-2)/24,5),'Расчет сбытовых надбавок'!$B$1537:'Расчет сбытовых надбавок'!$G$2280,3)</f>
        <v>26.6</v>
      </c>
      <c r="G603" s="108">
        <f>VLOOKUP($A603+ROUND((COLUMN()-2)/24,5),АТС!$A$41:$F$784,4)+VLOOKUP($A603+ROUND((COLUMN()-2)/24,5),'Расчет сбытовых надбавок'!$B$1537:'Расчет сбытовых надбавок'!$G$2280,3)</f>
        <v>120.27</v>
      </c>
      <c r="H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I603" s="108">
        <f>VLOOKUP($A603+ROUND((COLUMN()-2)/24,5),АТС!$A$41:$F$784,4)+VLOOKUP($A603+ROUND((COLUMN()-2)/24,5),'Расчет сбытовых надбавок'!$B$1537:'Расчет сбытовых надбавок'!$G$2280,3)</f>
        <v>0.01</v>
      </c>
      <c r="J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08">
        <f>VLOOKUP($A603+ROUND((COLUMN()-2)/24,5),АТС!$A$41:$F$784,4)+VLOOKUP($A603+ROUND((COLUMN()-2)/24,5),'Расчет сбытовых надбавок'!$B$1537:'Расчет сбытовых надбавок'!$G$2280,3)</f>
        <v>0.25</v>
      </c>
      <c r="O603" s="108">
        <f>VLOOKUP($A603+ROUND((COLUMN()-2)/24,5),АТС!$A$41:$F$784,4)+VLOOKUP($A603+ROUND((COLUMN()-2)/24,5),'Расчет сбытовых надбавок'!$B$1537:'Расчет сбытовых надбавок'!$G$2280,3)</f>
        <v>0.14000000000000001</v>
      </c>
      <c r="P603" s="108">
        <f>VLOOKUP($A603+ROUND((COLUMN()-2)/24,5),АТС!$A$41:$F$784,4)+VLOOKUP($A603+ROUND((COLUMN()-2)/24,5),'Расчет сбытовых надбавок'!$B$1537:'Расчет сбытовых надбавок'!$G$2280,3)</f>
        <v>0.02</v>
      </c>
      <c r="Q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R603" s="108">
        <f>VLOOKUP($A603+ROUND((COLUMN()-2)/24,5),АТС!$A$41:$F$784,4)+VLOOKUP($A603+ROUND((COLUMN()-2)/24,5),'Расчет сбытовых надбавок'!$B$1537:'Расчет сбытовых надбавок'!$G$2280,3)</f>
        <v>161.24</v>
      </c>
      <c r="S603" s="108">
        <f>VLOOKUP($A603+ROUND((COLUMN()-2)/24,5),АТС!$A$41:$F$784,4)+VLOOKUP($A603+ROUND((COLUMN()-2)/24,5),'Расчет сбытовых надбавок'!$B$1537:'Расчет сбытовых надбавок'!$G$2280,3)</f>
        <v>209.84</v>
      </c>
      <c r="T603" s="108">
        <f>VLOOKUP($A603+ROUND((COLUMN()-2)/24,5),АТС!$A$41:$F$784,4)+VLOOKUP($A603+ROUND((COLUMN()-2)/24,5),'Расчет сбытовых надбавок'!$B$1537:'Расчет сбытовых надбавок'!$G$2280,3)</f>
        <v>304.5</v>
      </c>
      <c r="U603" s="108">
        <f>VLOOKUP($A603+ROUND((COLUMN()-2)/24,5),АТС!$A$41:$F$784,4)+VLOOKUP($A603+ROUND((COLUMN()-2)/24,5),'Расчет сбытовых надбавок'!$B$1537:'Расчет сбытовых надбавок'!$G$2280,3)</f>
        <v>0.98</v>
      </c>
      <c r="V603" s="108">
        <f>VLOOKUP($A603+ROUND((COLUMN()-2)/24,5),АТС!$A$41:$F$784,4)+VLOOKUP($A603+ROUND((COLUMN()-2)/24,5),'Расчет сбытовых надбавок'!$B$1537:'Расчет сбытовых надбавок'!$G$2280,3)</f>
        <v>109.07000000000001</v>
      </c>
      <c r="W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08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08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88">
        <f t="shared" si="16"/>
        <v>41977</v>
      </c>
      <c r="B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08">
        <f>VLOOKUP($A604+ROUND((COLUMN()-2)/24,5),АТС!$A$41:$F$784,4)+VLOOKUP($A604+ROUND((COLUMN()-2)/24,5),'Расчет сбытовых надбавок'!$B$1537:'Расчет сбытовых надбавок'!$G$2280,3)</f>
        <v>0.04</v>
      </c>
      <c r="F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08">
        <f>VLOOKUP($A604+ROUND((COLUMN()-2)/24,5),АТС!$A$41:$F$784,4)+VLOOKUP($A604+ROUND((COLUMN()-2)/24,5),'Расчет сбытовых надбавок'!$B$1537:'Расчет сбытовых надбавок'!$G$2280,3)</f>
        <v>6.79</v>
      </c>
      <c r="H604" s="108">
        <f>VLOOKUP($A604+ROUND((COLUMN()-2)/24,5),АТС!$A$41:$F$784,4)+VLOOKUP($A604+ROUND((COLUMN()-2)/24,5),'Расчет сбытовых надбавок'!$B$1537:'Расчет сбытовых надбавок'!$G$2280,3)</f>
        <v>173.14</v>
      </c>
      <c r="I604" s="108">
        <f>VLOOKUP($A604+ROUND((COLUMN()-2)/24,5),АТС!$A$41:$F$784,4)+VLOOKUP($A604+ROUND((COLUMN()-2)/24,5),'Расчет сбытовых надбавок'!$B$1537:'Расчет сбытовых надбавок'!$G$2280,3)</f>
        <v>155.38</v>
      </c>
      <c r="J604" s="108">
        <f>VLOOKUP($A604+ROUND((COLUMN()-2)/24,5),АТС!$A$41:$F$784,4)+VLOOKUP($A604+ROUND((COLUMN()-2)/24,5),'Расчет сбытовых надбавок'!$B$1537:'Расчет сбытовых надбавок'!$G$2280,3)</f>
        <v>267.57</v>
      </c>
      <c r="K604" s="108">
        <f>VLOOKUP($A604+ROUND((COLUMN()-2)/24,5),АТС!$A$41:$F$784,4)+VLOOKUP($A604+ROUND((COLUMN()-2)/24,5),'Расчет сбытовых надбавок'!$B$1537:'Расчет сбытовых надбавок'!$G$2280,3)</f>
        <v>21.81</v>
      </c>
      <c r="L604" s="108">
        <f>VLOOKUP($A604+ROUND((COLUMN()-2)/24,5),АТС!$A$41:$F$784,4)+VLOOKUP($A604+ROUND((COLUMN()-2)/24,5),'Расчет сбытовых надбавок'!$B$1537:'Расчет сбытовых надбавок'!$G$2280,3)</f>
        <v>112.71</v>
      </c>
      <c r="M604" s="108">
        <f>VLOOKUP($A604+ROUND((COLUMN()-2)/24,5),АТС!$A$41:$F$784,4)+VLOOKUP($A604+ROUND((COLUMN()-2)/24,5),'Расчет сбытовых надбавок'!$B$1537:'Расчет сбытовых надбавок'!$G$2280,3)</f>
        <v>57.180000000000007</v>
      </c>
      <c r="N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O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P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Q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R604" s="108">
        <f>VLOOKUP($A604+ROUND((COLUMN()-2)/24,5),АТС!$A$41:$F$784,4)+VLOOKUP($A604+ROUND((COLUMN()-2)/24,5),'Расчет сбытовых надбавок'!$B$1537:'Расчет сбытовых надбавок'!$G$2280,3)</f>
        <v>258.18</v>
      </c>
      <c r="S604" s="108">
        <f>VLOOKUP($A604+ROUND((COLUMN()-2)/24,5),АТС!$A$41:$F$784,4)+VLOOKUP($A604+ROUND((COLUMN()-2)/24,5),'Расчет сбытовых надбавок'!$B$1537:'Расчет сбытовых надбавок'!$G$2280,3)</f>
        <v>186.31</v>
      </c>
      <c r="T604" s="108">
        <f>VLOOKUP($A604+ROUND((COLUMN()-2)/24,5),АТС!$A$41:$F$784,4)+VLOOKUP($A604+ROUND((COLUMN()-2)/24,5),'Расчет сбытовых надбавок'!$B$1537:'Расчет сбытовых надбавок'!$G$2280,3)</f>
        <v>160.38</v>
      </c>
      <c r="U604" s="108">
        <f>VLOOKUP($A604+ROUND((COLUMN()-2)/24,5),АТС!$A$41:$F$784,4)+VLOOKUP($A604+ROUND((COLUMN()-2)/24,5),'Расчет сбытовых надбавок'!$B$1537:'Расчет сбытовых надбавок'!$G$2280,3)</f>
        <v>138.12</v>
      </c>
      <c r="V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W604" s="108">
        <f>VLOOKUP($A604+ROUND((COLUMN()-2)/24,5),АТС!$A$41:$F$784,4)+VLOOKUP($A604+ROUND((COLUMN()-2)/24,5),'Расчет сбытовых надбавок'!$B$1537:'Расчет сбытовых надбавок'!$G$2280,3)</f>
        <v>0.01</v>
      </c>
      <c r="X604" s="108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08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88">
        <f t="shared" si="16"/>
        <v>41978</v>
      </c>
      <c r="B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08">
        <f>VLOOKUP($A605+ROUND((COLUMN()-2)/24,5),АТС!$A$41:$F$784,4)+VLOOKUP($A605+ROUND((COLUMN()-2)/24,5),'Расчет сбытовых надбавок'!$B$1537:'Расчет сбытовых надбавок'!$G$2280,3)</f>
        <v>118.07000000000001</v>
      </c>
      <c r="D605" s="10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E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08">
        <f>VLOOKUP($A605+ROUND((COLUMN()-2)/24,5),АТС!$A$41:$F$784,4)+VLOOKUP($A605+ROUND((COLUMN()-2)/24,5),'Расчет сбытовых надбавок'!$B$1537:'Расчет сбытовых надбавок'!$G$2280,3)</f>
        <v>0.26</v>
      </c>
      <c r="H605" s="108">
        <f>VLOOKUP($A605+ROUND((COLUMN()-2)/24,5),АТС!$A$41:$F$784,4)+VLOOKUP($A605+ROUND((COLUMN()-2)/24,5),'Расчет сбытовых надбавок'!$B$1537:'Расчет сбытовых надбавок'!$G$2280,3)</f>
        <v>175.95000000000002</v>
      </c>
      <c r="I605" s="108">
        <f>VLOOKUP($A605+ROUND((COLUMN()-2)/24,5),АТС!$A$41:$F$784,4)+VLOOKUP($A605+ROUND((COLUMN()-2)/24,5),'Расчет сбытовых надбавок'!$B$1537:'Расчет сбытовых надбавок'!$G$2280,3)</f>
        <v>110.55</v>
      </c>
      <c r="J605" s="108">
        <f>VLOOKUP($A605+ROUND((COLUMN()-2)/24,5),АТС!$A$41:$F$784,4)+VLOOKUP($A605+ROUND((COLUMN()-2)/24,5),'Расчет сбытовых надбавок'!$B$1537:'Расчет сбытовых надбавок'!$G$2280,3)</f>
        <v>75.92</v>
      </c>
      <c r="K605" s="108">
        <f>VLOOKUP($A605+ROUND((COLUMN()-2)/24,5),АТС!$A$41:$F$784,4)+VLOOKUP($A605+ROUND((COLUMN()-2)/24,5),'Расчет сбытовых надбавок'!$B$1537:'Расчет сбытовых надбавок'!$G$2280,3)</f>
        <v>33.200000000000003</v>
      </c>
      <c r="L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08">
        <f>VLOOKUP($A605+ROUND((COLUMN()-2)/24,5),АТС!$A$41:$F$784,4)+VLOOKUP($A605+ROUND((COLUMN()-2)/24,5),'Расчет сбытовых надбавок'!$B$1537:'Расчет сбытовых надбавок'!$G$2280,3)</f>
        <v>0.01</v>
      </c>
      <c r="O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08">
        <f>VLOOKUP($A605+ROUND((COLUMN()-2)/24,5),АТС!$A$41:$F$784,4)+VLOOKUP($A605+ROUND((COLUMN()-2)/24,5),'Расчет сбытовых надбавок'!$B$1537:'Расчет сбытовых надбавок'!$G$2280,3)</f>
        <v>2.2800000000000002</v>
      </c>
      <c r="R605" s="108">
        <f>VLOOKUP($A605+ROUND((COLUMN()-2)/24,5),АТС!$A$41:$F$784,4)+VLOOKUP($A605+ROUND((COLUMN()-2)/24,5),'Расчет сбытовых надбавок'!$B$1537:'Расчет сбытовых надбавок'!$G$2280,3)</f>
        <v>218.83</v>
      </c>
      <c r="S605" s="108">
        <f>VLOOKUP($A605+ROUND((COLUMN()-2)/24,5),АТС!$A$41:$F$784,4)+VLOOKUP($A605+ROUND((COLUMN()-2)/24,5),'Расчет сбытовых надбавок'!$B$1537:'Расчет сбытовых надбавок'!$G$2280,3)</f>
        <v>215.96</v>
      </c>
      <c r="T605" s="108">
        <f>VLOOKUP($A605+ROUND((COLUMN()-2)/24,5),АТС!$A$41:$F$784,4)+VLOOKUP($A605+ROUND((COLUMN()-2)/24,5),'Расчет сбытовых надбавок'!$B$1537:'Расчет сбытовых надбавок'!$G$2280,3)</f>
        <v>146.19999999999999</v>
      </c>
      <c r="U605" s="108">
        <f>VLOOKUP($A605+ROUND((COLUMN()-2)/24,5),АТС!$A$41:$F$784,4)+VLOOKUP($A605+ROUND((COLUMN()-2)/24,5),'Расчет сбытовых надбавок'!$B$1537:'Расчет сбытовых надбавок'!$G$2280,3)</f>
        <v>59.15</v>
      </c>
      <c r="V605" s="108">
        <f>VLOOKUP($A605+ROUND((COLUMN()-2)/24,5),АТС!$A$41:$F$784,4)+VLOOKUP($A605+ROUND((COLUMN()-2)/24,5),'Расчет сбытовых надбавок'!$B$1537:'Расчет сбытовых надбавок'!$G$2280,3)</f>
        <v>9.2799999999999994</v>
      </c>
      <c r="W605" s="108">
        <f>VLOOKUP($A605+ROUND((COLUMN()-2)/24,5),АТС!$A$41:$F$784,4)+VLOOKUP($A605+ROUND((COLUMN()-2)/24,5),'Расчет сбытовых надбавок'!$B$1537:'Расчет сбытовых надбавок'!$G$2280,3)</f>
        <v>194.95</v>
      </c>
      <c r="X605" s="108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08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88">
        <f t="shared" si="16"/>
        <v>41979</v>
      </c>
      <c r="B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08">
        <f>VLOOKUP($A606+ROUND((COLUMN()-2)/24,5),АТС!$A$41:$F$784,4)+VLOOKUP($A606+ROUND((COLUMN()-2)/24,5),'Расчет сбытовых надбавок'!$B$1537:'Расчет сбытовых надбавок'!$G$2280,3)</f>
        <v>0.66</v>
      </c>
      <c r="G606" s="108">
        <f>VLOOKUP($A606+ROUND((COLUMN()-2)/24,5),АТС!$A$41:$F$784,4)+VLOOKUP($A606+ROUND((COLUMN()-2)/24,5),'Расчет сбытовых надбавок'!$B$1537:'Расчет сбытовых надбавок'!$G$2280,3)</f>
        <v>21.82</v>
      </c>
      <c r="H606" s="108">
        <f>VLOOKUP($A606+ROUND((COLUMN()-2)/24,5),АТС!$A$41:$F$784,4)+VLOOKUP($A606+ROUND((COLUMN()-2)/24,5),'Расчет сбытовых надбавок'!$B$1537:'Расчет сбытовых надбавок'!$G$2280,3)</f>
        <v>51.03</v>
      </c>
      <c r="I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J606" s="108">
        <f>VLOOKUP($A606+ROUND((COLUMN()-2)/24,5),АТС!$A$41:$F$784,4)+VLOOKUP($A606+ROUND((COLUMN()-2)/24,5),'Расчет сбытовых надбавок'!$B$1537:'Расчет сбытовых надбавок'!$G$2280,3)</f>
        <v>81.429999999999993</v>
      </c>
      <c r="K606" s="108">
        <f>VLOOKUP($A606+ROUND((COLUMN()-2)/24,5),АТС!$A$41:$F$784,4)+VLOOKUP($A606+ROUND((COLUMN()-2)/24,5),'Расчет сбытовых надбавок'!$B$1537:'Расчет сбытовых надбавок'!$G$2280,3)</f>
        <v>77.36</v>
      </c>
      <c r="L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08">
        <f>VLOOKUP($A606+ROUND((COLUMN()-2)/24,5),АТС!$A$41:$F$784,4)+VLOOKUP($A606+ROUND((COLUMN()-2)/24,5),'Расчет сбытовых надбавок'!$B$1537:'Расчет сбытовых надбавок'!$G$2280,3)</f>
        <v>43.6</v>
      </c>
      <c r="R606" s="108">
        <f>VLOOKUP($A606+ROUND((COLUMN()-2)/24,5),АТС!$A$41:$F$784,4)+VLOOKUP($A606+ROUND((COLUMN()-2)/24,5),'Расчет сбытовых надбавок'!$B$1537:'Расчет сбытовых надбавок'!$G$2280,3)</f>
        <v>286.89999999999998</v>
      </c>
      <c r="S606" s="108">
        <f>VLOOKUP($A606+ROUND((COLUMN()-2)/24,5),АТС!$A$41:$F$784,4)+VLOOKUP($A606+ROUND((COLUMN()-2)/24,5),'Расчет сбытовых надбавок'!$B$1537:'Расчет сбытовых надбавок'!$G$2280,3)</f>
        <v>146.85999999999999</v>
      </c>
      <c r="T606" s="108">
        <f>VLOOKUP($A606+ROUND((COLUMN()-2)/24,5),АТС!$A$41:$F$784,4)+VLOOKUP($A606+ROUND((COLUMN()-2)/24,5),'Расчет сбытовых надбавок'!$B$1537:'Расчет сбытовых надбавок'!$G$2280,3)</f>
        <v>46.47</v>
      </c>
      <c r="U606" s="108">
        <f>VLOOKUP($A606+ROUND((COLUMN()-2)/24,5),АТС!$A$41:$F$784,4)+VLOOKUP($A606+ROUND((COLUMN()-2)/24,5),'Расчет сбытовых надбавок'!$B$1537:'Расчет сбытовых надбавок'!$G$2280,3)</f>
        <v>18.23</v>
      </c>
      <c r="V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W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08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08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88">
        <f t="shared" si="16"/>
        <v>41980</v>
      </c>
      <c r="B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C607" s="108">
        <f>VLOOKUP($A607+ROUND((COLUMN()-2)/24,5),АТС!$A$41:$F$784,4)+VLOOKUP($A607+ROUND((COLUMN()-2)/24,5),'Расчет сбытовых надбавок'!$B$1537:'Расчет сбытовых надбавок'!$G$2280,3)</f>
        <v>71.430000000000007</v>
      </c>
      <c r="D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08">
        <f>VLOOKUP($A607+ROUND((COLUMN()-2)/24,5),АТС!$A$41:$F$784,4)+VLOOKUP($A607+ROUND((COLUMN()-2)/24,5),'Расчет сбытовых надбавок'!$B$1537:'Расчет сбытовых надбавок'!$G$2280,3)</f>
        <v>200.19</v>
      </c>
      <c r="F607" s="108">
        <f>VLOOKUP($A607+ROUND((COLUMN()-2)/24,5),АТС!$A$41:$F$784,4)+VLOOKUP($A607+ROUND((COLUMN()-2)/24,5),'Расчет сбытовых надбавок'!$B$1537:'Расчет сбытовых надбавок'!$G$2280,3)</f>
        <v>689.6</v>
      </c>
      <c r="G607" s="108">
        <f>VLOOKUP($A607+ROUND((COLUMN()-2)/24,5),АТС!$A$41:$F$784,4)+VLOOKUP($A607+ROUND((COLUMN()-2)/24,5),'Расчет сбытовых надбавок'!$B$1537:'Расчет сбытовых надбавок'!$G$2280,3)</f>
        <v>716.61</v>
      </c>
      <c r="H607" s="108">
        <f>VLOOKUP($A607+ROUND((COLUMN()-2)/24,5),АТС!$A$41:$F$784,4)+VLOOKUP($A607+ROUND((COLUMN()-2)/24,5),'Расчет сбытовых надбавок'!$B$1537:'Расчет сбытовых надбавок'!$G$2280,3)</f>
        <v>700.05</v>
      </c>
      <c r="I607" s="108">
        <f>VLOOKUP($A607+ROUND((COLUMN()-2)/24,5),АТС!$A$41:$F$784,4)+VLOOKUP($A607+ROUND((COLUMN()-2)/24,5),'Расчет сбытовых надбавок'!$B$1537:'Расчет сбытовых надбавок'!$G$2280,3)</f>
        <v>456.59</v>
      </c>
      <c r="J607" s="108">
        <f>VLOOKUP($A607+ROUND((COLUMN()-2)/24,5),АТС!$A$41:$F$784,4)+VLOOKUP($A607+ROUND((COLUMN()-2)/24,5),'Расчет сбытовых надбавок'!$B$1537:'Расчет сбытовых надбавок'!$G$2280,3)</f>
        <v>241.98999999999998</v>
      </c>
      <c r="K607" s="108">
        <f>VLOOKUP($A607+ROUND((COLUMN()-2)/24,5),АТС!$A$41:$F$784,4)+VLOOKUP($A607+ROUND((COLUMN()-2)/24,5),'Расчет сбытовых надбавок'!$B$1537:'Расчет сбытовых надбавок'!$G$2280,3)</f>
        <v>147.22</v>
      </c>
      <c r="L607" s="108">
        <f>VLOOKUP($A607+ROUND((COLUMN()-2)/24,5),АТС!$A$41:$F$784,4)+VLOOKUP($A607+ROUND((COLUMN()-2)/24,5),'Расчет сбытовых надбавок'!$B$1537:'Расчет сбытовых надбавок'!$G$2280,3)</f>
        <v>105.99</v>
      </c>
      <c r="M607" s="108">
        <f>VLOOKUP($A607+ROUND((COLUMN()-2)/24,5),АТС!$A$41:$F$784,4)+VLOOKUP($A607+ROUND((COLUMN()-2)/24,5),'Расчет сбытовых надбавок'!$B$1537:'Расчет сбытовых надбавок'!$G$2280,3)</f>
        <v>25.48</v>
      </c>
      <c r="N607" s="108">
        <f>VLOOKUP($A607+ROUND((COLUMN()-2)/24,5),АТС!$A$41:$F$784,4)+VLOOKUP($A607+ROUND((COLUMN()-2)/24,5),'Расчет сбытовых надбавок'!$B$1537:'Расчет сбытовых надбавок'!$G$2280,3)</f>
        <v>0.22</v>
      </c>
      <c r="O607" s="108">
        <f>VLOOKUP($A607+ROUND((COLUMN()-2)/24,5),АТС!$A$41:$F$784,4)+VLOOKUP($A607+ROUND((COLUMN()-2)/24,5),'Расчет сбытовых надбавок'!$B$1537:'Расчет сбытовых надбавок'!$G$2280,3)</f>
        <v>0.14000000000000001</v>
      </c>
      <c r="P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08">
        <f>VLOOKUP($A607+ROUND((COLUMN()-2)/24,5),АТС!$A$41:$F$784,4)+VLOOKUP($A607+ROUND((COLUMN()-2)/24,5),'Расчет сбытовых надбавок'!$B$1537:'Расчет сбытовых надбавок'!$G$2280,3)</f>
        <v>37.21</v>
      </c>
      <c r="R607" s="108">
        <f>VLOOKUP($A607+ROUND((COLUMN()-2)/24,5),АТС!$A$41:$F$784,4)+VLOOKUP($A607+ROUND((COLUMN()-2)/24,5),'Расчет сбытовых надбавок'!$B$1537:'Расчет сбытовых надбавок'!$G$2280,3)</f>
        <v>156.57</v>
      </c>
      <c r="S607" s="108">
        <f>VLOOKUP($A607+ROUND((COLUMN()-2)/24,5),АТС!$A$41:$F$784,4)+VLOOKUP($A607+ROUND((COLUMN()-2)/24,5),'Расчет сбытовых надбавок'!$B$1537:'Расчет сбытовых надбавок'!$G$2280,3)</f>
        <v>73.84</v>
      </c>
      <c r="T607" s="108">
        <f>VLOOKUP($A607+ROUND((COLUMN()-2)/24,5),АТС!$A$41:$F$784,4)+VLOOKUP($A607+ROUND((COLUMN()-2)/24,5),'Расчет сбытовых надбавок'!$B$1537:'Расчет сбытовых надбавок'!$G$2280,3)</f>
        <v>74.66</v>
      </c>
      <c r="U607" s="108">
        <f>VLOOKUP($A607+ROUND((COLUMN()-2)/24,5),АТС!$A$41:$F$784,4)+VLOOKUP($A607+ROUND((COLUMN()-2)/24,5),'Расчет сбытовых надбавок'!$B$1537:'Расчет сбытовых надбавок'!$G$2280,3)</f>
        <v>49.93</v>
      </c>
      <c r="V607" s="108">
        <f>VLOOKUP($A607+ROUND((COLUMN()-2)/24,5),АТС!$A$41:$F$784,4)+VLOOKUP($A607+ROUND((COLUMN()-2)/24,5),'Расчет сбытовых надбавок'!$B$1537:'Расчет сбытовых надбавок'!$G$2280,3)</f>
        <v>46.32</v>
      </c>
      <c r="W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08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08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88">
        <f t="shared" si="16"/>
        <v>41981</v>
      </c>
      <c r="B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08">
        <f>VLOOKUP($A608+ROUND((COLUMN()-2)/24,5),АТС!$A$41:$F$784,4)+VLOOKUP($A608+ROUND((COLUMN()-2)/24,5),'Расчет сбытовых надбавок'!$B$1537:'Расчет сбытовых надбавок'!$G$2280,3)</f>
        <v>74.929999999999993</v>
      </c>
      <c r="H608" s="108">
        <f>VLOOKUP($A608+ROUND((COLUMN()-2)/24,5),АТС!$A$41:$F$784,4)+VLOOKUP($A608+ROUND((COLUMN()-2)/24,5),'Расчет сбытовых надбавок'!$B$1537:'Расчет сбытовых надбавок'!$G$2280,3)</f>
        <v>38.18</v>
      </c>
      <c r="I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08">
        <f>VLOOKUP($A608+ROUND((COLUMN()-2)/24,5),АТС!$A$41:$F$784,4)+VLOOKUP($A608+ROUND((COLUMN()-2)/24,5),'Расчет сбытовых надбавок'!$B$1537:'Расчет сбытовых надбавок'!$G$2280,3)</f>
        <v>1.22</v>
      </c>
      <c r="Q608" s="108">
        <f>VLOOKUP($A608+ROUND((COLUMN()-2)/24,5),АТС!$A$41:$F$784,4)+VLOOKUP($A608+ROUND((COLUMN()-2)/24,5),'Расчет сбытовых надбавок'!$B$1537:'Расчет сбытовых надбавок'!$G$2280,3)</f>
        <v>765.1</v>
      </c>
      <c r="R608" s="108">
        <f>VLOOKUP($A608+ROUND((COLUMN()-2)/24,5),АТС!$A$41:$F$784,4)+VLOOKUP($A608+ROUND((COLUMN()-2)/24,5),'Расчет сбытовых надбавок'!$B$1537:'Расчет сбытовых надбавок'!$G$2280,3)</f>
        <v>127.94</v>
      </c>
      <c r="S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08">
        <f>VLOOKUP($A608+ROUND((COLUMN()-2)/24,5),АТС!$A$41:$F$784,4)+VLOOKUP($A608+ROUND((COLUMN()-2)/24,5),'Расчет сбытовых надбавок'!$B$1537:'Расчет сбытовых надбавок'!$G$2280,3)</f>
        <v>0.01</v>
      </c>
      <c r="U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V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W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08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08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88">
        <f t="shared" si="16"/>
        <v>41982</v>
      </c>
      <c r="B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08">
        <f>VLOOKUP($A609+ROUND((COLUMN()-2)/24,5),АТС!$A$41:$F$784,4)+VLOOKUP($A609+ROUND((COLUMN()-2)/24,5),'Расчет сбытовых надбавок'!$B$1537:'Расчет сбытовых надбавок'!$G$2280,3)</f>
        <v>94.48</v>
      </c>
      <c r="I609" s="108">
        <f>VLOOKUP($A609+ROUND((COLUMN()-2)/24,5),АТС!$A$41:$F$784,4)+VLOOKUP($A609+ROUND((COLUMN()-2)/24,5),'Расчет сбытовых надбавок'!$B$1537:'Расчет сбытовых надбавок'!$G$2280,3)</f>
        <v>2.6</v>
      </c>
      <c r="J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08">
        <f>VLOOKUP($A609+ROUND((COLUMN()-2)/24,5),АТС!$A$41:$F$784,4)+VLOOKUP($A609+ROUND((COLUMN()-2)/24,5),'Расчет сбытовых надбавок'!$B$1537:'Расчет сбытовых надбавок'!$G$2280,3)</f>
        <v>49.629999999999995</v>
      </c>
      <c r="S609" s="108">
        <f>VLOOKUP($A609+ROUND((COLUMN()-2)/24,5),АТС!$A$41:$F$784,4)+VLOOKUP($A609+ROUND((COLUMN()-2)/24,5),'Расчет сбытовых надбавок'!$B$1537:'Расчет сбытовых надбавок'!$G$2280,3)</f>
        <v>21.43</v>
      </c>
      <c r="T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08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08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88">
        <f t="shared" si="16"/>
        <v>41983</v>
      </c>
      <c r="B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0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D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G610" s="108">
        <f>VLOOKUP($A610+ROUND((COLUMN()-2)/24,5),АТС!$A$41:$F$784,4)+VLOOKUP($A610+ROUND((COLUMN()-2)/24,5),'Расчет сбытовых надбавок'!$B$1537:'Расчет сбытовых надбавок'!$G$2280,3)</f>
        <v>0.01</v>
      </c>
      <c r="H610" s="108">
        <f>VLOOKUP($A610+ROUND((COLUMN()-2)/24,5),АТС!$A$41:$F$784,4)+VLOOKUP($A610+ROUND((COLUMN()-2)/24,5),'Расчет сбытовых надбавок'!$B$1537:'Расчет сбытовых надбавок'!$G$2280,3)</f>
        <v>102.58</v>
      </c>
      <c r="I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08">
        <f>VLOOKUP($A610+ROUND((COLUMN()-2)/24,5),АТС!$A$41:$F$784,4)+VLOOKUP($A610+ROUND((COLUMN()-2)/24,5),'Расчет сбытовых надбавок'!$B$1537:'Расчет сбытовых надбавок'!$G$2280,3)</f>
        <v>92.16</v>
      </c>
      <c r="S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V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W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08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08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88">
        <f t="shared" si="16"/>
        <v>41984</v>
      </c>
      <c r="B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E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F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08">
        <f>VLOOKUP($A611+ROUND((COLUMN()-2)/24,5),АТС!$A$41:$F$784,4)+VLOOKUP($A611+ROUND((COLUMN()-2)/24,5),'Расчет сбытовых надбавок'!$B$1537:'Расчет сбытовых надбавок'!$G$2280,3)</f>
        <v>258.61</v>
      </c>
      <c r="H611" s="108">
        <f>VLOOKUP($A611+ROUND((COLUMN()-2)/24,5),АТС!$A$41:$F$784,4)+VLOOKUP($A611+ROUND((COLUMN()-2)/24,5),'Расчет сбытовых надбавок'!$B$1537:'Расчет сбытовых надбавок'!$G$2280,3)</f>
        <v>43.480000000000004</v>
      </c>
      <c r="I611" s="108">
        <f>VLOOKUP($A611+ROUND((COLUMN()-2)/24,5),АТС!$A$41:$F$784,4)+VLOOKUP($A611+ROUND((COLUMN()-2)/24,5),'Расчет сбытовых надбавок'!$B$1537:'Расчет сбытовых надбавок'!$G$2280,3)</f>
        <v>91.660000000000011</v>
      </c>
      <c r="J611" s="108">
        <f>VLOOKUP($A611+ROUND((COLUMN()-2)/24,5),АТС!$A$41:$F$784,4)+VLOOKUP($A611+ROUND((COLUMN()-2)/24,5),'Расчет сбытовых надбавок'!$B$1537:'Расчет сбытовых надбавок'!$G$2280,3)</f>
        <v>21.439999999999998</v>
      </c>
      <c r="K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L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08">
        <f>VLOOKUP($A611+ROUND((COLUMN()-2)/24,5),АТС!$A$41:$F$784,4)+VLOOKUP($A611+ROUND((COLUMN()-2)/24,5),'Расчет сбытовых надбавок'!$B$1537:'Расчет сбытовых надбавок'!$G$2280,3)</f>
        <v>12.309999999999999</v>
      </c>
      <c r="S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T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U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V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W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X611" s="108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08">
        <f>VLOOKUP($A611+ROUND((COLUMN()-2)/24,5),АТС!$A$41:$F$784,4)+VLOOKUP($A611+ROUND((COLUMN()-2)/24,5),'Расчет сбытовых надбавок'!$B$1537:'Расчет сбытовых надбавок'!$G$2280,3)</f>
        <v>0</v>
      </c>
    </row>
    <row r="612" spans="1:25" x14ac:dyDescent="0.2">
      <c r="A612" s="88">
        <f t="shared" si="16"/>
        <v>41985</v>
      </c>
      <c r="B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08">
        <f>VLOOKUP($A612+ROUND((COLUMN()-2)/24,5),АТС!$A$41:$F$784,4)+VLOOKUP($A612+ROUND((COLUMN()-2)/24,5),'Расчет сбытовых надбавок'!$B$1537:'Расчет сбытовых надбавок'!$G$2280,3)</f>
        <v>217.69</v>
      </c>
      <c r="H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I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J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08">
        <f>VLOOKUP($A612+ROUND((COLUMN()-2)/24,5),АТС!$A$41:$F$784,4)+VLOOKUP($A612+ROUND((COLUMN()-2)/24,5),'Расчет сбытовых надбавок'!$B$1537:'Расчет сбытовых надбавок'!$G$2280,3)</f>
        <v>306.76</v>
      </c>
      <c r="S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U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V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W612" s="108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08">
        <f>VLOOKUP($A612+ROUND((COLUMN()-2)/24,5),АТС!$A$41:$F$784,4)+VLOOKUP($A612+ROUND((COLUMN()-2)/24,5),'Расчет сбытовых надбавок'!$B$1537:'Расчет сбытовых надбавок'!$G$2280,3)</f>
        <v>0.01</v>
      </c>
      <c r="Y612" s="108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88">
        <f t="shared" si="16"/>
        <v>41986</v>
      </c>
      <c r="B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I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J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K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08">
        <f>VLOOKUP($A613+ROUND((COLUMN()-2)/24,5),АТС!$A$41:$F$784,4)+VLOOKUP($A613+ROUND((COLUMN()-2)/24,5),'Расчет сбытовых надбавок'!$B$1537:'Расчет сбытовых надбавок'!$G$2280,3)</f>
        <v>70.87</v>
      </c>
      <c r="S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08">
        <f>VLOOKUP($A613+ROUND((COLUMN()-2)/24,5),АТС!$A$41:$F$784,4)+VLOOKUP($A613+ROUND((COLUMN()-2)/24,5),'Расчет сбытовых надбавок'!$B$1537:'Расчет сбытовых надбавок'!$G$2280,3)</f>
        <v>0.01</v>
      </c>
      <c r="V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W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08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08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88">
        <f t="shared" si="16"/>
        <v>41987</v>
      </c>
      <c r="B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H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I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J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K614" s="108">
        <f>VLOOKUP($A614+ROUND((COLUMN()-2)/24,5),АТС!$A$41:$F$784,4)+VLOOKUP($A614+ROUND((COLUMN()-2)/24,5),'Расчет сбытовых надбавок'!$B$1537:'Расчет сбытовых надбавок'!$G$2280,3)</f>
        <v>0.01</v>
      </c>
      <c r="L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08">
        <f>VLOOKUP($A614+ROUND((COLUMN()-2)/24,5),АТС!$A$41:$F$784,4)+VLOOKUP($A614+ROUND((COLUMN()-2)/24,5),'Расчет сбытовых надбавок'!$B$1537:'Расчет сбытовых надбавок'!$G$2280,3)</f>
        <v>103.91</v>
      </c>
      <c r="R614" s="108">
        <f>VLOOKUP($A614+ROUND((COLUMN()-2)/24,5),АТС!$A$41:$F$784,4)+VLOOKUP($A614+ROUND((COLUMN()-2)/24,5),'Расчет сбытовых надбавок'!$B$1537:'Расчет сбытовых надбавок'!$G$2280,3)</f>
        <v>55.94</v>
      </c>
      <c r="S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T614" s="108">
        <f>VLOOKUP($A614+ROUND((COLUMN()-2)/24,5),АТС!$A$41:$F$784,4)+VLOOKUP($A614+ROUND((COLUMN()-2)/24,5),'Расчет сбытовых надбавок'!$B$1537:'Расчет сбытовых надбавок'!$G$2280,3)</f>
        <v>166.10000000000002</v>
      </c>
      <c r="U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V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W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08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08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88">
        <f t="shared" si="16"/>
        <v>41988</v>
      </c>
      <c r="B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08">
        <f>VLOOKUP($A615+ROUND((COLUMN()-2)/24,5),АТС!$A$41:$F$784,4)+VLOOKUP($A615+ROUND((COLUMN()-2)/24,5),'Расчет сбытовых надбавок'!$B$1537:'Расчет сбытовых надбавок'!$G$2280,3)</f>
        <v>0.01</v>
      </c>
      <c r="D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08">
        <f>VLOOKUP($A615+ROUND((COLUMN()-2)/24,5),АТС!$A$41:$F$784,4)+VLOOKUP($A615+ROUND((COLUMN()-2)/24,5),'Расчет сбытовых надбавок'!$B$1537:'Расчет сбытовых надбавок'!$G$2280,3)</f>
        <v>30.27</v>
      </c>
      <c r="F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08">
        <f>VLOOKUP($A615+ROUND((COLUMN()-2)/24,5),АТС!$A$41:$F$784,4)+VLOOKUP($A615+ROUND((COLUMN()-2)/24,5),'Расчет сбытовых надбавок'!$B$1537:'Расчет сбытовых надбавок'!$G$2280,3)</f>
        <v>34.659999999999997</v>
      </c>
      <c r="H615" s="108">
        <f>VLOOKUP($A615+ROUND((COLUMN()-2)/24,5),АТС!$A$41:$F$784,4)+VLOOKUP($A615+ROUND((COLUMN()-2)/24,5),'Расчет сбытовых надбавок'!$B$1537:'Расчет сбытовых надбавок'!$G$2280,3)</f>
        <v>259.77</v>
      </c>
      <c r="I615" s="108">
        <f>VLOOKUP($A615+ROUND((COLUMN()-2)/24,5),АТС!$A$41:$F$784,4)+VLOOKUP($A615+ROUND((COLUMN()-2)/24,5),'Расчет сбытовых надбавок'!$B$1537:'Расчет сбытовых надбавок'!$G$2280,3)</f>
        <v>10.54</v>
      </c>
      <c r="J615" s="108">
        <f>VLOOKUP($A615+ROUND((COLUMN()-2)/24,5),АТС!$A$41:$F$784,4)+VLOOKUP($A615+ROUND((COLUMN()-2)/24,5),'Расчет сбытовых надбавок'!$B$1537:'Расчет сбытовых надбавок'!$G$2280,3)</f>
        <v>260.87</v>
      </c>
      <c r="K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08">
        <f>VLOOKUP($A615+ROUND((COLUMN()-2)/24,5),АТС!$A$41:$F$784,4)+VLOOKUP($A615+ROUND((COLUMN()-2)/24,5),'Расчет сбытовых надбавок'!$B$1537:'Расчет сбытовых надбавок'!$G$2280,3)</f>
        <v>202.25</v>
      </c>
      <c r="N615" s="108">
        <f>VLOOKUP($A615+ROUND((COLUMN()-2)/24,5),АТС!$A$41:$F$784,4)+VLOOKUP($A615+ROUND((COLUMN()-2)/24,5),'Расчет сбытовых надбавок'!$B$1537:'Расчет сбытовых надбавок'!$G$2280,3)</f>
        <v>267.60000000000002</v>
      </c>
      <c r="O615" s="108">
        <f>VLOOKUP($A615+ROUND((COLUMN()-2)/24,5),АТС!$A$41:$F$784,4)+VLOOKUP($A615+ROUND((COLUMN()-2)/24,5),'Расчет сбытовых надбавок'!$B$1537:'Расчет сбытовых надбавок'!$G$2280,3)</f>
        <v>269.67</v>
      </c>
      <c r="P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08">
        <f>VLOOKUP($A615+ROUND((COLUMN()-2)/24,5),АТС!$A$41:$F$784,4)+VLOOKUP($A615+ROUND((COLUMN()-2)/24,5),'Расчет сбытовых надбавок'!$B$1537:'Расчет сбытовых надбавок'!$G$2280,3)</f>
        <v>23.990000000000002</v>
      </c>
      <c r="R615" s="108">
        <f>VLOOKUP($A615+ROUND((COLUMN()-2)/24,5),АТС!$A$41:$F$784,4)+VLOOKUP($A615+ROUND((COLUMN()-2)/24,5),'Расчет сбытовых надбавок'!$B$1537:'Расчет сбытовых надбавок'!$G$2280,3)</f>
        <v>112.5</v>
      </c>
      <c r="S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T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U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V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W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X615" s="108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08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88">
        <f t="shared" si="16"/>
        <v>41989</v>
      </c>
      <c r="B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H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I616" s="108">
        <f>VLOOKUP($A616+ROUND((COLUMN()-2)/24,5),АТС!$A$41:$F$784,4)+VLOOKUP($A616+ROUND((COLUMN()-2)/24,5),'Расчет сбытовых надбавок'!$B$1537:'Расчет сбытовых надбавок'!$G$2280,3)</f>
        <v>63.33</v>
      </c>
      <c r="J616" s="108">
        <f>VLOOKUP($A616+ROUND((COLUMN()-2)/24,5),АТС!$A$41:$F$784,4)+VLOOKUP($A616+ROUND((COLUMN()-2)/24,5),'Расчет сбытовых надбавок'!$B$1537:'Расчет сбытовых надбавок'!$G$2280,3)</f>
        <v>0.14000000000000001</v>
      </c>
      <c r="K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0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O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08">
        <f>VLOOKUP($A616+ROUND((COLUMN()-2)/24,5),АТС!$A$41:$F$784,4)+VLOOKUP($A616+ROUND((COLUMN()-2)/24,5),'Расчет сбытовых надбавок'!$B$1537:'Расчет сбытовых надбавок'!$G$2280,3)</f>
        <v>45.660000000000004</v>
      </c>
      <c r="S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08">
        <f>VLOOKUP($A616+ROUND((COLUMN()-2)/24,5),АТС!$A$41:$F$784,4)+VLOOKUP($A616+ROUND((COLUMN()-2)/24,5),'Расчет сбытовых надбавок'!$B$1537:'Расчет сбытовых надбавок'!$G$2280,3)</f>
        <v>0.01</v>
      </c>
      <c r="U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08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08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88">
        <f t="shared" si="16"/>
        <v>41990</v>
      </c>
      <c r="B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08">
        <f>VLOOKUP($A617+ROUND((COLUMN()-2)/24,5),АТС!$A$41:$F$784,4)+VLOOKUP($A617+ROUND((COLUMN()-2)/24,5),'Расчет сбытовых надбавок'!$B$1537:'Расчет сбытовых надбавок'!$G$2280,3)</f>
        <v>137.17000000000002</v>
      </c>
      <c r="H617" s="108">
        <f>VLOOKUP($A617+ROUND((COLUMN()-2)/24,5),АТС!$A$41:$F$784,4)+VLOOKUP($A617+ROUND((COLUMN()-2)/24,5),'Расчет сбытовых надбавок'!$B$1537:'Расчет сбытовых надбавок'!$G$2280,3)</f>
        <v>165.8</v>
      </c>
      <c r="I617" s="108">
        <f>VLOOKUP($A617+ROUND((COLUMN()-2)/24,5),АТС!$A$41:$F$784,4)+VLOOKUP($A617+ROUND((COLUMN()-2)/24,5),'Расчет сбытовых надбавок'!$B$1537:'Расчет сбытовых надбавок'!$G$2280,3)</f>
        <v>101.22</v>
      </c>
      <c r="J617" s="108">
        <f>VLOOKUP($A617+ROUND((COLUMN()-2)/24,5),АТС!$A$41:$F$784,4)+VLOOKUP($A617+ROUND((COLUMN()-2)/24,5),'Расчет сбытовых надбавок'!$B$1537:'Расчет сбытовых надбавок'!$G$2280,3)</f>
        <v>21.83</v>
      </c>
      <c r="K617" s="108">
        <f>VLOOKUP($A617+ROUND((COLUMN()-2)/24,5),АТС!$A$41:$F$784,4)+VLOOKUP($A617+ROUND((COLUMN()-2)/24,5),'Расчет сбытовых надбавок'!$B$1537:'Расчет сбытовых надбавок'!$G$2280,3)</f>
        <v>1.02</v>
      </c>
      <c r="L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08">
        <f>VLOOKUP($A617+ROUND((COLUMN()-2)/24,5),АТС!$A$41:$F$784,4)+VLOOKUP($A617+ROUND((COLUMN()-2)/24,5),'Расчет сбытовых надбавок'!$B$1537:'Расчет сбытовых надбавок'!$G$2280,3)</f>
        <v>6.0000000000000005E-2</v>
      </c>
      <c r="N617" s="108">
        <f>VLOOKUP($A617+ROUND((COLUMN()-2)/24,5),АТС!$A$41:$F$784,4)+VLOOKUP($A617+ROUND((COLUMN()-2)/24,5),'Расчет сбытовых надбавок'!$B$1537:'Расчет сбытовых надбавок'!$G$2280,3)</f>
        <v>4.79</v>
      </c>
      <c r="O617" s="108">
        <f>VLOOKUP($A617+ROUND((COLUMN()-2)/24,5),АТС!$A$41:$F$784,4)+VLOOKUP($A617+ROUND((COLUMN()-2)/24,5),'Расчет сбытовых надбавок'!$B$1537:'Расчет сбытовых надбавок'!$G$2280,3)</f>
        <v>0.01</v>
      </c>
      <c r="P617" s="108">
        <f>VLOOKUP($A617+ROUND((COLUMN()-2)/24,5),АТС!$A$41:$F$784,4)+VLOOKUP($A617+ROUND((COLUMN()-2)/24,5),'Расчет сбытовых надбавок'!$B$1537:'Расчет сбытовых надбавок'!$G$2280,3)</f>
        <v>16.04</v>
      </c>
      <c r="Q617" s="108">
        <f>VLOOKUP($A617+ROUND((COLUMN()-2)/24,5),АТС!$A$41:$F$784,4)+VLOOKUP($A617+ROUND((COLUMN()-2)/24,5),'Расчет сбытовых надбавок'!$B$1537:'Расчет сбытовых надбавок'!$G$2280,3)</f>
        <v>36.479999999999997</v>
      </c>
      <c r="R617" s="108">
        <f>VLOOKUP($A617+ROUND((COLUMN()-2)/24,5),АТС!$A$41:$F$784,4)+VLOOKUP($A617+ROUND((COLUMN()-2)/24,5),'Расчет сбытовых надбавок'!$B$1537:'Расчет сбытовых надбавок'!$G$2280,3)</f>
        <v>367.99</v>
      </c>
      <c r="S617" s="108">
        <f>VLOOKUP($A617+ROUND((COLUMN()-2)/24,5),АТС!$A$41:$F$784,4)+VLOOKUP($A617+ROUND((COLUMN()-2)/24,5),'Расчет сбытовых надбавок'!$B$1537:'Расчет сбытовых надбавок'!$G$2280,3)</f>
        <v>345.52</v>
      </c>
      <c r="T617" s="108">
        <f>VLOOKUP($A617+ROUND((COLUMN()-2)/24,5),АТС!$A$41:$F$784,4)+VLOOKUP($A617+ROUND((COLUMN()-2)/24,5),'Расчет сбытовых надбавок'!$B$1537:'Расчет сбытовых надбавок'!$G$2280,3)</f>
        <v>12.57</v>
      </c>
      <c r="U617" s="108">
        <f>VLOOKUP($A617+ROUND((COLUMN()-2)/24,5),АТС!$A$41:$F$784,4)+VLOOKUP($A617+ROUND((COLUMN()-2)/24,5),'Расчет сбытовых надбавок'!$B$1537:'Расчет сбытовых надбавок'!$G$2280,3)</f>
        <v>11.79</v>
      </c>
      <c r="V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W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X617" s="108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08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88">
        <f t="shared" si="16"/>
        <v>41991</v>
      </c>
      <c r="B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G618" s="108">
        <f>VLOOKUP($A618+ROUND((COLUMN()-2)/24,5),АТС!$A$41:$F$784,4)+VLOOKUP($A618+ROUND((COLUMN()-2)/24,5),'Расчет сбытовых надбавок'!$B$1537:'Расчет сбытовых надбавок'!$G$2280,3)</f>
        <v>101.38</v>
      </c>
      <c r="H618" s="108">
        <f>VLOOKUP($A618+ROUND((COLUMN()-2)/24,5),АТС!$A$41:$F$784,4)+VLOOKUP($A618+ROUND((COLUMN()-2)/24,5),'Расчет сбытовых надбавок'!$B$1537:'Расчет сбытовых надбавок'!$G$2280,3)</f>
        <v>197.26999999999998</v>
      </c>
      <c r="I618" s="108">
        <f>VLOOKUP($A618+ROUND((COLUMN()-2)/24,5),АТС!$A$41:$F$784,4)+VLOOKUP($A618+ROUND((COLUMN()-2)/24,5),'Расчет сбытовых надбавок'!$B$1537:'Расчет сбытовых надбавок'!$G$2280,3)</f>
        <v>15.05</v>
      </c>
      <c r="J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K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L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M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P618" s="108">
        <f>VLOOKUP($A618+ROUND((COLUMN()-2)/24,5),АТС!$A$41:$F$784,4)+VLOOKUP($A618+ROUND((COLUMN()-2)/24,5),'Расчет сбытовых надбавок'!$B$1537:'Расчет сбытовых надбавок'!$G$2280,3)</f>
        <v>0</v>
      </c>
      <c r="Q618" s="108">
        <f>VLOOKUP($A618+ROUND((COLUMN()-2)/24,5),АТС!$A$41:$F$784,4)+VLOOKUP($A618+ROUND((COLUMN()-2)/24,5),'Расчет сбытовых надбавок'!$B$1537:'Расчет сбытовых надбавок'!$G$2280,3)</f>
        <v>7.38</v>
      </c>
      <c r="R618" s="108">
        <f>VLOOKUP($A618+ROUND((COLUMN()-2)/24,5),АТС!$A$41:$F$784,4)+VLOOKUP($A618+ROUND((COLUMN()-2)/24,5),'Расчет сбытовых надбавок'!$B$1537:'Расчет сбытовых надбавок'!$G$2280,3)</f>
        <v>545.5</v>
      </c>
      <c r="S618" s="108">
        <f>VLOOKUP($A618+ROUND((COLUMN()-2)/24,5),АТС!$A$41:$F$784,4)+VLOOKUP($A618+ROUND((COLUMN()-2)/24,5),'Расчет сбытовых надбавок'!$B$1537:'Расчет сбытовых надбавок'!$G$2280,3)</f>
        <v>106.66000000000001</v>
      </c>
      <c r="T618" s="108">
        <f>VLOOKUP($A618+ROUND((COLUMN()-2)/24,5),АТС!$A$41:$F$784,4)+VLOOKUP($A618+ROUND((COLUMN()-2)/24,5),'Расчет сбытовых надбавок'!$B$1537:'Расчет сбытовых надбавок'!$G$2280,3)</f>
        <v>236.86</v>
      </c>
      <c r="U618" s="108">
        <f>VLOOKUP($A618+ROUND((COLUMN()-2)/24,5),АТС!$A$41:$F$784,4)+VLOOKUP($A618+ROUND((COLUMN()-2)/24,5),'Расчет сбытовых надбавок'!$B$1537:'Расчет сбытовых надбавок'!$G$2280,3)</f>
        <v>347.1</v>
      </c>
      <c r="V618" s="108">
        <f>VLOOKUP($A618+ROUND((COLUMN()-2)/24,5),АТС!$A$41:$F$784,4)+VLOOKUP($A618+ROUND((COLUMN()-2)/24,5),'Расчет сбытовых надбавок'!$B$1537:'Расчет сбытовых надбавок'!$G$2280,3)</f>
        <v>281.39</v>
      </c>
      <c r="W618" s="108">
        <f>VLOOKUP($A618+ROUND((COLUMN()-2)/24,5),АТС!$A$41:$F$784,4)+VLOOKUP($A618+ROUND((COLUMN()-2)/24,5),'Расчет сбытовых надбавок'!$B$1537:'Расчет сбытовых надбавок'!$G$2280,3)</f>
        <v>2.66</v>
      </c>
      <c r="X618" s="108">
        <f>VLOOKUP($A618+ROUND((COLUMN()-2)/24,5),АТС!$A$41:$F$784,4)+VLOOKUP($A618+ROUND((COLUMN()-2)/24,5),'Расчет сбытовых надбавок'!$B$1537:'Расчет сбытовых надбавок'!$G$2280,3)</f>
        <v>0.01</v>
      </c>
      <c r="Y618" s="108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88">
        <f t="shared" si="16"/>
        <v>41992</v>
      </c>
      <c r="B619" s="10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C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0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E619" s="108">
        <f>VLOOKUP($A619+ROUND((COLUMN()-2)/24,5),АТС!$A$41:$F$784,4)+VLOOKUP($A619+ROUND((COLUMN()-2)/24,5),'Расчет сбытовых надбавок'!$B$1537:'Расчет сбытовых надбавок'!$G$2280,3)</f>
        <v>0.01</v>
      </c>
      <c r="F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H619" s="108">
        <f>VLOOKUP($A619+ROUND((COLUMN()-2)/24,5),АТС!$A$41:$F$784,4)+VLOOKUP($A619+ROUND((COLUMN()-2)/24,5),'Расчет сбытовых надбавок'!$B$1537:'Расчет сбытовых надбавок'!$G$2280,3)</f>
        <v>124.66</v>
      </c>
      <c r="I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J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K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W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08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08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88">
        <f t="shared" si="16"/>
        <v>41993</v>
      </c>
      <c r="B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H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I620" s="108">
        <f>VLOOKUP($A620+ROUND((COLUMN()-2)/24,5),АТС!$A$41:$F$784,4)+VLOOKUP($A620+ROUND((COLUMN()-2)/24,5),'Расчет сбытовых надбавок'!$B$1537:'Расчет сбытовых надбавок'!$G$2280,3)</f>
        <v>80.84</v>
      </c>
      <c r="J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K620" s="108">
        <f>VLOOKUP($A620+ROUND((COLUMN()-2)/24,5),АТС!$A$41:$F$784,4)+VLOOKUP($A620+ROUND((COLUMN()-2)/24,5),'Расчет сбытовых надбавок'!$B$1537:'Расчет сбытовых надбавок'!$G$2280,3)</f>
        <v>15.290000000000001</v>
      </c>
      <c r="L620" s="108">
        <f>VLOOKUP($A620+ROUND((COLUMN()-2)/24,5),АТС!$A$41:$F$784,4)+VLOOKUP($A620+ROUND((COLUMN()-2)/24,5),'Расчет сбытовых надбавок'!$B$1537:'Расчет сбытовых надбавок'!$G$2280,3)</f>
        <v>2.7</v>
      </c>
      <c r="M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08">
        <f>VLOOKUP($A620+ROUND((COLUMN()-2)/24,5),АТС!$A$41:$F$784,4)+VLOOKUP($A620+ROUND((COLUMN()-2)/24,5),'Расчет сбытовых надбавок'!$B$1537:'Расчет сбытовых надбавок'!$G$2280,3)</f>
        <v>3.92</v>
      </c>
      <c r="P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08">
        <f>VLOOKUP($A620+ROUND((COLUMN()-2)/24,5),АТС!$A$41:$F$784,4)+VLOOKUP($A620+ROUND((COLUMN()-2)/24,5),'Расчет сбытовых надбавок'!$B$1537:'Расчет сбытовых надбавок'!$G$2280,3)</f>
        <v>69.17</v>
      </c>
      <c r="S620" s="108">
        <f>VLOOKUP($A620+ROUND((COLUMN()-2)/24,5),АТС!$A$41:$F$784,4)+VLOOKUP($A620+ROUND((COLUMN()-2)/24,5),'Расчет сбытовых надбавок'!$B$1537:'Расчет сбытовых надбавок'!$G$2280,3)</f>
        <v>81.900000000000006</v>
      </c>
      <c r="T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08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08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88">
        <f t="shared" si="16"/>
        <v>41994</v>
      </c>
      <c r="B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G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H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I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J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K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L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M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N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08">
        <f>VLOOKUP($A621+ROUND((COLUMN()-2)/24,5),АТС!$A$41:$F$784,4)+VLOOKUP($A621+ROUND((COLUMN()-2)/24,5),'Расчет сбытовых надбавок'!$B$1537:'Расчет сбытовых надбавок'!$G$2280,3)</f>
        <v>133.82</v>
      </c>
      <c r="Q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V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W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X621" s="108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08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88">
        <f t="shared" si="16"/>
        <v>41995</v>
      </c>
      <c r="B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G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H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I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J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K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W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X622" s="108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08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88">
        <f t="shared" si="16"/>
        <v>41996</v>
      </c>
      <c r="B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0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H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I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J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K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L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08">
        <f>VLOOKUP($A623+ROUND((COLUMN()-2)/24,5),АТС!$A$41:$F$784,4)+VLOOKUP($A623+ROUND((COLUMN()-2)/24,5),'Расчет сбытовых надбавок'!$B$1537:'Расчет сбытовых надбавок'!$G$2280,3)</f>
        <v>350.27</v>
      </c>
      <c r="S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08">
        <f>VLOOKUP($A623+ROUND((COLUMN()-2)/24,5),АТС!$A$41:$F$784,4)+VLOOKUP($A623+ROUND((COLUMN()-2)/24,5),'Расчет сбытовых надбавок'!$B$1537:'Расчет сбытовых надбавок'!$G$2280,3)</f>
        <v>0.01</v>
      </c>
      <c r="W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08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08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88">
        <f t="shared" si="16"/>
        <v>41997</v>
      </c>
      <c r="B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08">
        <f>VLOOKUP($A624+ROUND((COLUMN()-2)/24,5),АТС!$A$41:$F$784,4)+VLOOKUP($A624+ROUND((COLUMN()-2)/24,5),'Расчет сбытовых надбавок'!$B$1537:'Расчет сбытовых надбавок'!$G$2280,3)</f>
        <v>227.66000000000003</v>
      </c>
      <c r="E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F624" s="108">
        <f>VLOOKUP($A624+ROUND((COLUMN()-2)/24,5),АТС!$A$41:$F$784,4)+VLOOKUP($A624+ROUND((COLUMN()-2)/24,5),'Расчет сбытовых надбавок'!$B$1537:'Расчет сбытовых надбавок'!$G$2280,3)</f>
        <v>39.300000000000004</v>
      </c>
      <c r="G624" s="108">
        <f>VLOOKUP($A624+ROUND((COLUMN()-2)/24,5),АТС!$A$41:$F$784,4)+VLOOKUP($A624+ROUND((COLUMN()-2)/24,5),'Расчет сбытовых надбавок'!$B$1537:'Расчет сбытовых надбавок'!$G$2280,3)</f>
        <v>307.36</v>
      </c>
      <c r="H624" s="108">
        <f>VLOOKUP($A624+ROUND((COLUMN()-2)/24,5),АТС!$A$41:$F$784,4)+VLOOKUP($A624+ROUND((COLUMN()-2)/24,5),'Расчет сбытовых надбавок'!$B$1537:'Расчет сбытовых надбавок'!$G$2280,3)</f>
        <v>125.25</v>
      </c>
      <c r="I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J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  <c r="K624" s="108">
        <f>VLOOKUP($A624+ROUND((COLUMN()-2)/24,5),АТС!$A$41:$F$784,4)+VLOOKUP($A624+ROUND((COLUMN()-2)/24,5),'Расчет сбытовых надбавок'!$B$1537:'Расчет сбытовых надбавок'!$G$2280,3)</f>
        <v>6.0000000000000005E-2</v>
      </c>
      <c r="L624" s="108">
        <f>VLOOKUP($A624+ROUND((COLUMN()-2)/24,5),АТС!$A$41:$F$784,4)+VLOOKUP($A624+ROUND((COLUMN()-2)/24,5),'Расчет сбытовых надбавок'!$B$1537:'Расчет сбытовых надбавок'!$G$2280,3)</f>
        <v>13.33</v>
      </c>
      <c r="M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O624" s="108">
        <f>VLOOKUP($A624+ROUND((COLUMN()-2)/24,5),АТС!$A$41:$F$784,4)+VLOOKUP($A624+ROUND((COLUMN()-2)/24,5),'Расчет сбытовых надбавок'!$B$1537:'Расчет сбытовых надбавок'!$G$2280,3)</f>
        <v>0.16</v>
      </c>
      <c r="P624" s="108">
        <f>VLOOKUP($A624+ROUND((COLUMN()-2)/24,5),АТС!$A$41:$F$784,4)+VLOOKUP($A624+ROUND((COLUMN()-2)/24,5),'Расчет сбытовых надбавок'!$B$1537:'Расчет сбытовых надбавок'!$G$2280,3)</f>
        <v>0.39</v>
      </c>
      <c r="Q624" s="108">
        <f>VLOOKUP($A624+ROUND((COLUMN()-2)/24,5),АТС!$A$41:$F$784,4)+VLOOKUP($A624+ROUND((COLUMN()-2)/24,5),'Расчет сбытовых надбавок'!$B$1537:'Расчет сбытовых надбавок'!$G$2280,3)</f>
        <v>32.340000000000003</v>
      </c>
      <c r="R624" s="108">
        <f>VLOOKUP($A624+ROUND((COLUMN()-2)/24,5),АТС!$A$41:$F$784,4)+VLOOKUP($A624+ROUND((COLUMN()-2)/24,5),'Расчет сбытовых надбавок'!$B$1537:'Расчет сбытовых надбавок'!$G$2280,3)</f>
        <v>71.2</v>
      </c>
      <c r="S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T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V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W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08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08">
        <f>VLOOKUP($A624+ROUND((COLUMN()-2)/24,5),АТС!$A$41:$F$784,4)+VLOOKUP($A624+ROUND((COLUMN()-2)/24,5),'Расчет сбытовых надбавок'!$B$1537:'Расчет сбытовых надбавок'!$G$2280,3)</f>
        <v>0.01</v>
      </c>
    </row>
    <row r="625" spans="1:27" x14ac:dyDescent="0.2">
      <c r="A625" s="88">
        <f t="shared" si="16"/>
        <v>41998</v>
      </c>
      <c r="B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08">
        <f>VLOOKUP($A625+ROUND((COLUMN()-2)/24,5),АТС!$A$41:$F$784,4)+VLOOKUP($A625+ROUND((COLUMN()-2)/24,5),'Расчет сбытовых надбавок'!$B$1537:'Расчет сбытовых надбавок'!$G$2280,3)</f>
        <v>105.89</v>
      </c>
      <c r="E625" s="108">
        <f>VLOOKUP($A625+ROUND((COLUMN()-2)/24,5),АТС!$A$41:$F$784,4)+VLOOKUP($A625+ROUND((COLUMN()-2)/24,5),'Расчет сбытовых надбавок'!$B$1537:'Расчет сбытовых надбавок'!$G$2280,3)</f>
        <v>108.47</v>
      </c>
      <c r="F625" s="108">
        <f>VLOOKUP($A625+ROUND((COLUMN()-2)/24,5),АТС!$A$41:$F$784,4)+VLOOKUP($A625+ROUND((COLUMN()-2)/24,5),'Расчет сбытовых надбавок'!$B$1537:'Расчет сбытовых надбавок'!$G$2280,3)</f>
        <v>0.01</v>
      </c>
      <c r="G625" s="108">
        <f>VLOOKUP($A625+ROUND((COLUMN()-2)/24,5),АТС!$A$41:$F$784,4)+VLOOKUP($A625+ROUND((COLUMN()-2)/24,5),'Расчет сбытовых надбавок'!$B$1537:'Расчет сбытовых надбавок'!$G$2280,3)</f>
        <v>132.82</v>
      </c>
      <c r="H625" s="108">
        <f>VLOOKUP($A625+ROUND((COLUMN()-2)/24,5),АТС!$A$41:$F$784,4)+VLOOKUP($A625+ROUND((COLUMN()-2)/24,5),'Расчет сбытовых надбавок'!$B$1537:'Расчет сбытовых надбавок'!$G$2280,3)</f>
        <v>6.0000000000000005E-2</v>
      </c>
      <c r="I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K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W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08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08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88">
        <f t="shared" si="16"/>
        <v>41999</v>
      </c>
      <c r="B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0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F626" s="108">
        <f>VLOOKUP($A626+ROUND((COLUMN()-2)/24,5),АТС!$A$41:$F$784,4)+VLOOKUP($A626+ROUND((COLUMN()-2)/24,5),'Расчет сбытовых надбавок'!$B$1537:'Расчет сбытовых надбавок'!$G$2280,3)</f>
        <v>2.6</v>
      </c>
      <c r="G626" s="108">
        <f>VLOOKUP($A626+ROUND((COLUMN()-2)/24,5),АТС!$A$41:$F$784,4)+VLOOKUP($A626+ROUND((COLUMN()-2)/24,5),'Расчет сбытовых надбавок'!$B$1537:'Расчет сбытовых надбавок'!$G$2280,3)</f>
        <v>1.02</v>
      </c>
      <c r="H626" s="108">
        <f>VLOOKUP($A626+ROUND((COLUMN()-2)/24,5),АТС!$A$41:$F$784,4)+VLOOKUP($A626+ROUND((COLUMN()-2)/24,5),'Расчет сбытовых надбавок'!$B$1537:'Расчет сбытовых надбавок'!$G$2280,3)</f>
        <v>43.28</v>
      </c>
      <c r="I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J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K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L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M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08">
        <f>VLOOKUP($A626+ROUND((COLUMN()-2)/24,5),АТС!$A$41:$F$784,4)+VLOOKUP($A626+ROUND((COLUMN()-2)/24,5),'Расчет сбытовых надбавок'!$B$1537:'Расчет сбытовых надбавок'!$G$2280,3)</f>
        <v>0.01</v>
      </c>
      <c r="O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P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Q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R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S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T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U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V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W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X626" s="108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08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88">
        <f t="shared" si="16"/>
        <v>42000</v>
      </c>
      <c r="B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08">
        <f>VLOOKUP($A627+ROUND((COLUMN()-2)/24,5),АТС!$A$41:$F$784,4)+VLOOKUP($A627+ROUND((COLUMN()-2)/24,5),'Расчет сбытовых надбавок'!$B$1537:'Расчет сбытовых надбавок'!$G$2280,3)</f>
        <v>6.59</v>
      </c>
      <c r="H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I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J627" s="108">
        <f>VLOOKUP($A627+ROUND((COLUMN()-2)/24,5),АТС!$A$41:$F$784,4)+VLOOKUP($A627+ROUND((COLUMN()-2)/24,5),'Расчет сбытовых надбавок'!$B$1537:'Расчет сбытовых надбавок'!$G$2280,3)</f>
        <v>4.9799999999999995</v>
      </c>
      <c r="K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L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M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O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P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Q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R627" s="108">
        <f>VLOOKUP($A627+ROUND((COLUMN()-2)/24,5),АТС!$A$41:$F$784,4)+VLOOKUP($A627+ROUND((COLUMN()-2)/24,5),'Расчет сбытовых надбавок'!$B$1537:'Расчет сбытовых надбавок'!$G$2280,3)</f>
        <v>25.810000000000002</v>
      </c>
      <c r="S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T627" s="108">
        <f>VLOOKUP($A627+ROUND((COLUMN()-2)/24,5),АТС!$A$41:$F$784,4)+VLOOKUP($A627+ROUND((COLUMN()-2)/24,5),'Расчет сбытовых надбавок'!$B$1537:'Расчет сбытовых надбавок'!$G$2280,3)</f>
        <v>21.48</v>
      </c>
      <c r="U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V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W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08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08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88">
        <f t="shared" si="16"/>
        <v>42001</v>
      </c>
      <c r="B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08">
        <f>VLOOKUP($A628+ROUND((COLUMN()-2)/24,5),АТС!$A$41:$F$784,4)+VLOOKUP($A628+ROUND((COLUMN()-2)/24,5),'Расчет сбытовых надбавок'!$B$1537:'Расчет сбытовых надбавок'!$G$2280,3)</f>
        <v>181.36</v>
      </c>
      <c r="F628" s="108">
        <f>VLOOKUP($A628+ROUND((COLUMN()-2)/24,5),АТС!$A$41:$F$784,4)+VLOOKUP($A628+ROUND((COLUMN()-2)/24,5),'Расчет сбытовых надбавок'!$B$1537:'Расчет сбытовых надбавок'!$G$2280,3)</f>
        <v>198.6</v>
      </c>
      <c r="G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H628" s="108">
        <f>VLOOKUP($A628+ROUND((COLUMN()-2)/24,5),АТС!$A$41:$F$784,4)+VLOOKUP($A628+ROUND((COLUMN()-2)/24,5),'Расчет сбытовых надбавок'!$B$1537:'Расчет сбытовых надбавок'!$G$2280,3)</f>
        <v>170.87</v>
      </c>
      <c r="I628" s="108">
        <f>VLOOKUP($A628+ROUND((COLUMN()-2)/24,5),АТС!$A$41:$F$784,4)+VLOOKUP($A628+ROUND((COLUMN()-2)/24,5),'Расчет сбытовых надбавок'!$B$1537:'Расчет сбытовых надбавок'!$G$2280,3)</f>
        <v>279.26</v>
      </c>
      <c r="J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K628" s="108">
        <f>VLOOKUP($A628+ROUND((COLUMN()-2)/24,5),АТС!$A$41:$F$784,4)+VLOOKUP($A628+ROUND((COLUMN()-2)/24,5),'Расчет сбытовых надбавок'!$B$1537:'Расчет сбытовых надбавок'!$G$2280,3)</f>
        <v>70.12</v>
      </c>
      <c r="L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08">
        <f>VLOOKUP($A628+ROUND((COLUMN()-2)/24,5),АТС!$A$41:$F$784,4)+VLOOKUP($A628+ROUND((COLUMN()-2)/24,5),'Расчет сбытовых надбавок'!$B$1537:'Расчет сбытовых надбавок'!$G$2280,3)</f>
        <v>19.259999999999998</v>
      </c>
      <c r="Q628" s="108">
        <f>VLOOKUP($A628+ROUND((COLUMN()-2)/24,5),АТС!$A$41:$F$784,4)+VLOOKUP($A628+ROUND((COLUMN()-2)/24,5),'Расчет сбытовых надбавок'!$B$1537:'Расчет сбытовых надбавок'!$G$2280,3)</f>
        <v>35.14</v>
      </c>
      <c r="R628" s="108">
        <f>VLOOKUP($A628+ROUND((COLUMN()-2)/24,5),АТС!$A$41:$F$784,4)+VLOOKUP($A628+ROUND((COLUMN()-2)/24,5),'Расчет сбытовых надбавок'!$B$1537:'Расчет сбытовых надбавок'!$G$2280,3)</f>
        <v>429.40000000000003</v>
      </c>
      <c r="S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08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08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88">
        <f t="shared" si="16"/>
        <v>42002</v>
      </c>
      <c r="B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08">
        <f>VLOOKUP($A629+ROUND((COLUMN()-2)/24,5),АТС!$A$41:$F$784,4)+VLOOKUP($A629+ROUND((COLUMN()-2)/24,5),'Расчет сбытовых надбавок'!$B$1537:'Расчет сбытовых надбавок'!$G$2280,3)</f>
        <v>71.010000000000005</v>
      </c>
      <c r="G629" s="108">
        <f>VLOOKUP($A629+ROUND((COLUMN()-2)/24,5),АТС!$A$41:$F$784,4)+VLOOKUP($A629+ROUND((COLUMN()-2)/24,5),'Расчет сбытовых надбавок'!$B$1537:'Расчет сбытовых надбавок'!$G$2280,3)</f>
        <v>130.47</v>
      </c>
      <c r="H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I629" s="108">
        <f>VLOOKUP($A629+ROUND((COLUMN()-2)/24,5),АТС!$A$41:$F$784,4)+VLOOKUP($A629+ROUND((COLUMN()-2)/24,5),'Расчет сбытовых надбавок'!$B$1537:'Расчет сбытовых надбавок'!$G$2280,3)</f>
        <v>133.44999999999999</v>
      </c>
      <c r="J629" s="108">
        <f>VLOOKUP($A629+ROUND((COLUMN()-2)/24,5),АТС!$A$41:$F$784,4)+VLOOKUP($A629+ROUND((COLUMN()-2)/24,5),'Расчет сбытовых надбавок'!$B$1537:'Расчет сбытовых надбавок'!$G$2280,3)</f>
        <v>140.19999999999999</v>
      </c>
      <c r="K629" s="108">
        <f>VLOOKUP($A629+ROUND((COLUMN()-2)/24,5),АТС!$A$41:$F$784,4)+VLOOKUP($A629+ROUND((COLUMN()-2)/24,5),'Расчет сбытовых надбавок'!$B$1537:'Расчет сбытовых надбавок'!$G$2280,3)</f>
        <v>213.56</v>
      </c>
      <c r="L629" s="108">
        <f>VLOOKUP($A629+ROUND((COLUMN()-2)/24,5),АТС!$A$41:$F$784,4)+VLOOKUP($A629+ROUND((COLUMN()-2)/24,5),'Расчет сбытовых надбавок'!$B$1537:'Расчет сбытовых надбавок'!$G$2280,3)</f>
        <v>120.45</v>
      </c>
      <c r="M629" s="108">
        <f>VLOOKUP($A629+ROUND((COLUMN()-2)/24,5),АТС!$A$41:$F$784,4)+VLOOKUP($A629+ROUND((COLUMN()-2)/24,5),'Расчет сбытовых надбавок'!$B$1537:'Расчет сбытовых надбавок'!$G$2280,3)</f>
        <v>255.48</v>
      </c>
      <c r="N629" s="108">
        <f>VLOOKUP($A629+ROUND((COLUMN()-2)/24,5),АТС!$A$41:$F$784,4)+VLOOKUP($A629+ROUND((COLUMN()-2)/24,5),'Расчет сбытовых надбавок'!$B$1537:'Расчет сбытовых надбавок'!$G$2280,3)</f>
        <v>251.38</v>
      </c>
      <c r="O629" s="108">
        <f>VLOOKUP($A629+ROUND((COLUMN()-2)/24,5),АТС!$A$41:$F$784,4)+VLOOKUP($A629+ROUND((COLUMN()-2)/24,5),'Расчет сбытовых надбавок'!$B$1537:'Расчет сбытовых надбавок'!$G$2280,3)</f>
        <v>109.69</v>
      </c>
      <c r="P629" s="108">
        <f>VLOOKUP($A629+ROUND((COLUMN()-2)/24,5),АТС!$A$41:$F$784,4)+VLOOKUP($A629+ROUND((COLUMN()-2)/24,5),'Расчет сбытовых надбавок'!$B$1537:'Расчет сбытовых надбавок'!$G$2280,3)</f>
        <v>308.52</v>
      </c>
      <c r="Q629" s="108">
        <f>VLOOKUP($A629+ROUND((COLUMN()-2)/24,5),АТС!$A$41:$F$784,4)+VLOOKUP($A629+ROUND((COLUMN()-2)/24,5),'Расчет сбытовых надбавок'!$B$1537:'Расчет сбытовых надбавок'!$G$2280,3)</f>
        <v>314.59999999999997</v>
      </c>
      <c r="R629" s="108">
        <f>VLOOKUP($A629+ROUND((COLUMN()-2)/24,5),АТС!$A$41:$F$784,4)+VLOOKUP($A629+ROUND((COLUMN()-2)/24,5),'Расчет сбытовых надбавок'!$B$1537:'Расчет сбытовых надбавок'!$G$2280,3)</f>
        <v>141.08000000000001</v>
      </c>
      <c r="S629" s="108">
        <f>VLOOKUP($A629+ROUND((COLUMN()-2)/24,5),АТС!$A$41:$F$784,4)+VLOOKUP($A629+ROUND((COLUMN()-2)/24,5),'Расчет сбытовых надбавок'!$B$1537:'Расчет сбытовых надбавок'!$G$2280,3)</f>
        <v>133.15</v>
      </c>
      <c r="T629" s="108">
        <f>VLOOKUP($A629+ROUND((COLUMN()-2)/24,5),АТС!$A$41:$F$784,4)+VLOOKUP($A629+ROUND((COLUMN()-2)/24,5),'Расчет сбытовых надбавок'!$B$1537:'Расчет сбытовых надбавок'!$G$2280,3)</f>
        <v>88.72</v>
      </c>
      <c r="U629" s="108">
        <f>VLOOKUP($A629+ROUND((COLUMN()-2)/24,5),АТС!$A$41:$F$784,4)+VLOOKUP($A629+ROUND((COLUMN()-2)/24,5),'Расчет сбытовых надбавок'!$B$1537:'Расчет сбытовых надбавок'!$G$2280,3)</f>
        <v>56.46</v>
      </c>
      <c r="V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W629" s="108">
        <f>VLOOKUP($A629+ROUND((COLUMN()-2)/24,5),АТС!$A$41:$F$784,4)+VLOOKUP($A629+ROUND((COLUMN()-2)/24,5),'Расчет сбытовых надбавок'!$B$1537:'Расчет сбытовых надбавок'!$G$2280,3)</f>
        <v>0</v>
      </c>
      <c r="X629" s="108">
        <f>VLOOKUP($A629+ROUND((COLUMN()-2)/24,5),АТС!$A$41:$F$784,4)+VLOOKUP($A629+ROUND((COLUMN()-2)/24,5),'Расчет сбытовых надбавок'!$B$1537:'Расчет сбытовых надбавок'!$G$2280,3)</f>
        <v>0.01</v>
      </c>
      <c r="Y629" s="108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88">
        <f t="shared" si="16"/>
        <v>42003</v>
      </c>
      <c r="B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08">
        <f>VLOOKUP($A630+ROUND((COLUMN()-2)/24,5),АТС!$A$41:$F$784,4)+VLOOKUP($A630+ROUND((COLUMN()-2)/24,5),'Расчет сбытовых надбавок'!$B$1537:'Расчет сбытовых надбавок'!$G$2280,3)</f>
        <v>436.79999999999995</v>
      </c>
      <c r="H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I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J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08">
        <f>VLOOKUP($A630+ROUND((COLUMN()-2)/24,5),АТС!$A$41:$F$784,4)+VLOOKUP($A630+ROUND((COLUMN()-2)/24,5),'Расчет сбытовых надбавок'!$B$1537:'Расчет сбытовых надбавок'!$G$2280,3)</f>
        <v>0.01</v>
      </c>
      <c r="P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08">
        <f>VLOOKUP($A630+ROUND((COLUMN()-2)/24,5),АТС!$A$41:$F$784,4)+VLOOKUP($A630+ROUND((COLUMN()-2)/24,5),'Расчет сбытовых надбавок'!$B$1537:'Расчет сбытовых надбавок'!$G$2280,3)</f>
        <v>0.01</v>
      </c>
      <c r="U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08">
        <f>VLOOKUP($A630+ROUND((COLUMN()-2)/24,5),АТС!$A$41:$F$784,4)+VLOOKUP($A630+ROUND((COLUMN()-2)/24,5),'Расчет сбытовых надбавок'!$B$1537:'Расчет сбытовых надбавок'!$G$2280,3)</f>
        <v>0.01</v>
      </c>
      <c r="X630" s="108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08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88">
        <f t="shared" si="16"/>
        <v>42004</v>
      </c>
      <c r="B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08">
        <f>VLOOKUP($A631+ROUND((COLUMN()-2)/24,5),АТС!$A$41:$F$784,4)+VLOOKUP($A631+ROUND((COLUMN()-2)/24,5),'Расчет сбытовых надбавок'!$B$1537:'Расчет сбытовых надбавок'!$G$2280,3)</f>
        <v>0.01</v>
      </c>
      <c r="F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08">
        <f>VLOOKUP($A631+ROUND((COLUMN()-2)/24,5),АТС!$A$41:$F$784,4)+VLOOKUP($A631+ROUND((COLUMN()-2)/24,5),'Расчет сбытовых надбавок'!$B$1537:'Расчет сбытовых надбавок'!$G$2280,3)</f>
        <v>9.93</v>
      </c>
      <c r="H631" s="108">
        <f>VLOOKUP($A631+ROUND((COLUMN()-2)/24,5),АТС!$A$41:$F$784,4)+VLOOKUP($A631+ROUND((COLUMN()-2)/24,5),'Расчет сбытовых надбавок'!$B$1537:'Расчет сбытовых надбавок'!$G$2280,3)</f>
        <v>281.16000000000003</v>
      </c>
      <c r="I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J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K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L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08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08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0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101"/>
    </row>
    <row r="633" spans="1:27" x14ac:dyDescent="0.25">
      <c r="A633" s="96" t="s">
        <v>157</v>
      </c>
      <c r="B633" s="87"/>
      <c r="C633" s="87"/>
      <c r="D633" s="87"/>
    </row>
    <row r="634" spans="1:27" ht="12.75" customHeight="1" x14ac:dyDescent="0.2">
      <c r="A634" s="165" t="s">
        <v>49</v>
      </c>
      <c r="B634" s="168" t="s">
        <v>160</v>
      </c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70"/>
    </row>
    <row r="635" spans="1:27" ht="12.75" customHeight="1" x14ac:dyDescent="0.2">
      <c r="A635" s="166"/>
      <c r="B635" s="171"/>
      <c r="C635" s="172"/>
      <c r="D635" s="172"/>
      <c r="E635" s="172"/>
      <c r="F635" s="172"/>
      <c r="G635" s="172"/>
      <c r="H635" s="172"/>
      <c r="I635" s="172"/>
      <c r="J635" s="172"/>
      <c r="K635" s="172"/>
      <c r="L635" s="172"/>
      <c r="M635" s="172"/>
      <c r="N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3"/>
    </row>
    <row r="636" spans="1:27" s="121" customFormat="1" ht="12.75" customHeight="1" x14ac:dyDescent="0.2">
      <c r="A636" s="166"/>
      <c r="B636" s="206" t="s">
        <v>129</v>
      </c>
      <c r="C636" s="202" t="s">
        <v>130</v>
      </c>
      <c r="D636" s="202" t="s">
        <v>131</v>
      </c>
      <c r="E636" s="202" t="s">
        <v>132</v>
      </c>
      <c r="F636" s="202" t="s">
        <v>133</v>
      </c>
      <c r="G636" s="202" t="s">
        <v>134</v>
      </c>
      <c r="H636" s="202" t="s">
        <v>135</v>
      </c>
      <c r="I636" s="202" t="s">
        <v>136</v>
      </c>
      <c r="J636" s="202" t="s">
        <v>137</v>
      </c>
      <c r="K636" s="202" t="s">
        <v>138</v>
      </c>
      <c r="L636" s="202" t="s">
        <v>139</v>
      </c>
      <c r="M636" s="202" t="s">
        <v>140</v>
      </c>
      <c r="N636" s="204" t="s">
        <v>141</v>
      </c>
      <c r="O636" s="202" t="s">
        <v>142</v>
      </c>
      <c r="P636" s="202" t="s">
        <v>143</v>
      </c>
      <c r="Q636" s="202" t="s">
        <v>144</v>
      </c>
      <c r="R636" s="202" t="s">
        <v>145</v>
      </c>
      <c r="S636" s="202" t="s">
        <v>146</v>
      </c>
      <c r="T636" s="202" t="s">
        <v>147</v>
      </c>
      <c r="U636" s="202" t="s">
        <v>148</v>
      </c>
      <c r="V636" s="202" t="s">
        <v>149</v>
      </c>
      <c r="W636" s="202" t="s">
        <v>150</v>
      </c>
      <c r="X636" s="202" t="s">
        <v>151</v>
      </c>
      <c r="Y636" s="202" t="s">
        <v>152</v>
      </c>
    </row>
    <row r="637" spans="1:27" s="121" customFormat="1" ht="11.25" customHeight="1" x14ac:dyDescent="0.2">
      <c r="A637" s="167"/>
      <c r="B637" s="207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3"/>
      <c r="N637" s="205"/>
      <c r="O637" s="203"/>
      <c r="P637" s="203"/>
      <c r="Q637" s="203"/>
      <c r="R637" s="203"/>
      <c r="S637" s="203"/>
      <c r="T637" s="203"/>
      <c r="U637" s="203"/>
      <c r="V637" s="203"/>
      <c r="W637" s="203"/>
      <c r="X637" s="203"/>
      <c r="Y637" s="203"/>
    </row>
    <row r="638" spans="1:27" ht="15.75" customHeight="1" x14ac:dyDescent="0.2">
      <c r="A638" s="88">
        <f>A601</f>
        <v>41974</v>
      </c>
      <c r="B638" s="108">
        <f>VLOOKUP($A638+ROUND((COLUMN()-2)/24,5),АТС!$A$41:$F$784,4)+VLOOKUP($A638+ROUND((COLUMN()-2)/24,5),'Расчет сбытовых надбавок'!$B$1537:'Расчет сбытовых надбавок'!$G$2280,4)</f>
        <v>33.65</v>
      </c>
      <c r="C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08">
        <f>VLOOKUP($A638+ROUND((COLUMN()-2)/24,5),АТС!$A$41:$F$784,4)+VLOOKUP($A638+ROUND((COLUMN()-2)/24,5),'Расчет сбытовых надбавок'!$B$1537:'Расчет сбытовых надбавок'!$G$2280,4)</f>
        <v>110.42999999999999</v>
      </c>
      <c r="F638" s="108">
        <f>VLOOKUP($A638+ROUND((COLUMN()-2)/24,5),АТС!$A$41:$F$784,4)+VLOOKUP($A638+ROUND((COLUMN()-2)/24,5),'Расчет сбытовых надбавок'!$B$1537:'Расчет сбытовых надбавок'!$G$2280,4)</f>
        <v>0.23</v>
      </c>
      <c r="G638" s="108">
        <f>VLOOKUP($A638+ROUND((COLUMN()-2)/24,5),АТС!$A$41:$F$784,4)+VLOOKUP($A638+ROUND((COLUMN()-2)/24,5),'Расчет сбытовых надбавок'!$B$1537:'Расчет сбытовых надбавок'!$G$2280,4)</f>
        <v>43.21</v>
      </c>
      <c r="H638" s="108">
        <f>VLOOKUP($A638+ROUND((COLUMN()-2)/24,5),АТС!$A$41:$F$784,4)+VLOOKUP($A638+ROUND((COLUMN()-2)/24,5),'Расчет сбытовых надбавок'!$B$1537:'Расчет сбытовых надбавок'!$G$2280,4)</f>
        <v>59.57</v>
      </c>
      <c r="I638" s="108">
        <f>VLOOKUP($A638+ROUND((COLUMN()-2)/24,5),АТС!$A$41:$F$784,4)+VLOOKUP($A638+ROUND((COLUMN()-2)/24,5),'Расчет сбытовых надбавок'!$B$1537:'Расчет сбытовых надбавок'!$G$2280,4)</f>
        <v>124.76</v>
      </c>
      <c r="J638" s="108">
        <f>VLOOKUP($A638+ROUND((COLUMN()-2)/24,5),АТС!$A$41:$F$784,4)+VLOOKUP($A638+ROUND((COLUMN()-2)/24,5),'Расчет сбытовых надбавок'!$B$1537:'Расчет сбытовых надбавок'!$G$2280,4)</f>
        <v>6.5</v>
      </c>
      <c r="K638" s="108">
        <f>VLOOKUP($A638+ROUND((COLUMN()-2)/24,5),АТС!$A$41:$F$784,4)+VLOOKUP($A638+ROUND((COLUMN()-2)/24,5),'Расчет сбытовых надбавок'!$B$1537:'Расчет сбытовых надбавок'!$G$2280,4)</f>
        <v>30.35</v>
      </c>
      <c r="L638" s="108">
        <f>VLOOKUP($A638+ROUND((COLUMN()-2)/24,5),АТС!$A$41:$F$784,4)+VLOOKUP($A638+ROUND((COLUMN()-2)/24,5),'Расчет сбытовых надбавок'!$B$1537:'Расчет сбытовых надбавок'!$G$2280,4)</f>
        <v>21.240000000000002</v>
      </c>
      <c r="M638" s="108">
        <f>VLOOKUP($A638+ROUND((COLUMN()-2)/24,5),АТС!$A$41:$F$784,4)+VLOOKUP($A638+ROUND((COLUMN()-2)/24,5),'Расчет сбытовых надбавок'!$B$1537:'Расчет сбытовых надбавок'!$G$2280,4)</f>
        <v>2.2600000000000002</v>
      </c>
      <c r="N638" s="108">
        <f>VLOOKUP($A638+ROUND((COLUMN()-2)/24,5),АТС!$A$41:$F$784,4)+VLOOKUP($A638+ROUND((COLUMN()-2)/24,5),'Расчет сбытовых надбавок'!$B$1537:'Расчет сбытовых надбавок'!$G$2280,4)</f>
        <v>279.20999999999998</v>
      </c>
      <c r="O638" s="108">
        <f>VLOOKUP($A638+ROUND((COLUMN()-2)/24,5),АТС!$A$41:$F$784,4)+VLOOKUP($A638+ROUND((COLUMN()-2)/24,5),'Расчет сбытовых надбавок'!$B$1537:'Расчет сбытовых надбавок'!$G$2280,4)</f>
        <v>291.24</v>
      </c>
      <c r="P638" s="108">
        <f>VLOOKUP($A638+ROUND((COLUMN()-2)/24,5),АТС!$A$41:$F$784,4)+VLOOKUP($A638+ROUND((COLUMN()-2)/24,5),'Расчет сбытовых надбавок'!$B$1537:'Расчет сбытовых надбавок'!$G$2280,4)</f>
        <v>692.92000000000007</v>
      </c>
      <c r="Q638" s="108">
        <f>VLOOKUP($A638+ROUND((COLUMN()-2)/24,5),АТС!$A$41:$F$784,4)+VLOOKUP($A638+ROUND((COLUMN()-2)/24,5),'Расчет сбытовых надбавок'!$B$1537:'Расчет сбытовых надбавок'!$G$2280,4)</f>
        <v>722.02</v>
      </c>
      <c r="R638" s="108">
        <f>VLOOKUP($A638+ROUND((COLUMN()-2)/24,5),АТС!$A$41:$F$784,4)+VLOOKUP($A638+ROUND((COLUMN()-2)/24,5),'Расчет сбытовых надбавок'!$B$1537:'Расчет сбытовых надбавок'!$G$2280,4)</f>
        <v>1196.6500000000001</v>
      </c>
      <c r="S638" s="108">
        <f>VLOOKUP($A638+ROUND((COLUMN()-2)/24,5),АТС!$A$41:$F$784,4)+VLOOKUP($A638+ROUND((COLUMN()-2)/24,5),'Расчет сбытовых надбавок'!$B$1537:'Расчет сбытовых надбавок'!$G$2280,4)</f>
        <v>442.84999999999997</v>
      </c>
      <c r="T638" s="108">
        <f>VLOOKUP($A638+ROUND((COLUMN()-2)/24,5),АТС!$A$41:$F$784,4)+VLOOKUP($A638+ROUND((COLUMN()-2)/24,5),'Расчет сбытовых надбавок'!$B$1537:'Расчет сбытовых надбавок'!$G$2280,4)</f>
        <v>872.56</v>
      </c>
      <c r="U638" s="108">
        <f>VLOOKUP($A638+ROUND((COLUMN()-2)/24,5),АТС!$A$41:$F$784,4)+VLOOKUP($A638+ROUND((COLUMN()-2)/24,5),'Расчет сбытовых надбавок'!$B$1537:'Расчет сбытовых надбавок'!$G$2280,4)</f>
        <v>98.38</v>
      </c>
      <c r="V638" s="108">
        <f>VLOOKUP($A638+ROUND((COLUMN()-2)/24,5),АТС!$A$41:$F$784,4)+VLOOKUP($A638+ROUND((COLUMN()-2)/24,5),'Расчет сбытовых надбавок'!$B$1537:'Расчет сбытовых надбавок'!$G$2280,4)</f>
        <v>320.21999999999997</v>
      </c>
      <c r="W638" s="108">
        <f>VLOOKUP($A638+ROUND((COLUMN()-2)/24,5),АТС!$A$41:$F$784,4)+VLOOKUP($A638+ROUND((COLUMN()-2)/24,5),'Расчет сбытовых надбавок'!$B$1537:'Расчет сбытовых надбавок'!$G$2280,4)</f>
        <v>53.430000000000007</v>
      </c>
      <c r="X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08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89"/>
    </row>
    <row r="639" spans="1:27" x14ac:dyDescent="0.2">
      <c r="A639" s="88">
        <f>A638+1</f>
        <v>41975</v>
      </c>
      <c r="B639" s="108">
        <f>VLOOKUP($A639+ROUND((COLUMN()-2)/24,5),АТС!$A$41:$F$784,4)+VLOOKUP($A639+ROUND((COLUMN()-2)/24,5),'Расчет сбытовых надбавок'!$B$1537:'Расчет сбытовых надбавок'!$G$2280,4)</f>
        <v>0.01</v>
      </c>
      <c r="C639" s="108">
        <f>VLOOKUP($A639+ROUND((COLUMN()-2)/24,5),АТС!$A$41:$F$784,4)+VLOOKUP($A639+ROUND((COLUMN()-2)/24,5),'Расчет сбытовых надбавок'!$B$1537:'Расчет сбытовых надбавок'!$G$2280,4)</f>
        <v>153.26</v>
      </c>
      <c r="D639" s="108">
        <f>VLOOKUP($A639+ROUND((COLUMN()-2)/24,5),АТС!$A$41:$F$784,4)+VLOOKUP($A639+ROUND((COLUMN()-2)/24,5),'Расчет сбытовых надбавок'!$B$1537:'Расчет сбытовых надбавок'!$G$2280,4)</f>
        <v>204.54</v>
      </c>
      <c r="E639" s="108">
        <f>VLOOKUP($A639+ROUND((COLUMN()-2)/24,5),АТС!$A$41:$F$784,4)+VLOOKUP($A639+ROUND((COLUMN()-2)/24,5),'Расчет сбытовых надбавок'!$B$1537:'Расчет сбытовых надбавок'!$G$2280,4)</f>
        <v>41.08</v>
      </c>
      <c r="F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G639" s="108">
        <f>VLOOKUP($A639+ROUND((COLUMN()-2)/24,5),АТС!$A$41:$F$784,4)+VLOOKUP($A639+ROUND((COLUMN()-2)/24,5),'Расчет сбытовых надбавок'!$B$1537:'Расчет сбытовых надбавок'!$G$2280,4)</f>
        <v>16.97</v>
      </c>
      <c r="H639" s="108">
        <f>VLOOKUP($A639+ROUND((COLUMN()-2)/24,5),АТС!$A$41:$F$784,4)+VLOOKUP($A639+ROUND((COLUMN()-2)/24,5),'Расчет сбытовых надбавок'!$B$1537:'Расчет сбытовых надбавок'!$G$2280,4)</f>
        <v>67.3</v>
      </c>
      <c r="I639" s="108">
        <f>VLOOKUP($A639+ROUND((COLUMN()-2)/24,5),АТС!$A$41:$F$784,4)+VLOOKUP($A639+ROUND((COLUMN()-2)/24,5),'Расчет сбытовых надбавок'!$B$1537:'Расчет сбытовых надбавок'!$G$2280,4)</f>
        <v>11.01</v>
      </c>
      <c r="J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L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08">
        <f>VLOOKUP($A639+ROUND((COLUMN()-2)/24,5),АТС!$A$41:$F$784,4)+VLOOKUP($A639+ROUND((COLUMN()-2)/24,5),'Расчет сбытовых надбавок'!$B$1537:'Расчет сбытовых надбавок'!$G$2280,4)</f>
        <v>40.620000000000005</v>
      </c>
      <c r="Q639" s="108">
        <f>VLOOKUP($A639+ROUND((COLUMN()-2)/24,5),АТС!$A$41:$F$784,4)+VLOOKUP($A639+ROUND((COLUMN()-2)/24,5),'Расчет сбытовых надбавок'!$B$1537:'Расчет сбытовых надбавок'!$G$2280,4)</f>
        <v>120.86</v>
      </c>
      <c r="R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U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V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W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08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08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88">
        <f t="shared" ref="A640:A668" si="17">A639+1</f>
        <v>41976</v>
      </c>
      <c r="B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08">
        <f>VLOOKUP($A640+ROUND((COLUMN()-2)/24,5),АТС!$A$41:$F$784,4)+VLOOKUP($A640+ROUND((COLUMN()-2)/24,5),'Расчет сбытовых надбавок'!$B$1537:'Расчет сбытовых надбавок'!$G$2280,4)</f>
        <v>22.58</v>
      </c>
      <c r="D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08">
        <f>VLOOKUP($A640+ROUND((COLUMN()-2)/24,5),АТС!$A$41:$F$784,4)+VLOOKUP($A640+ROUND((COLUMN()-2)/24,5),'Расчет сбытовых надбавок'!$B$1537:'Расчет сбытовых надбавок'!$G$2280,4)</f>
        <v>26.200000000000003</v>
      </c>
      <c r="G640" s="108">
        <f>VLOOKUP($A640+ROUND((COLUMN()-2)/24,5),АТС!$A$41:$F$784,4)+VLOOKUP($A640+ROUND((COLUMN()-2)/24,5),'Расчет сбытовых надбавок'!$B$1537:'Расчет сбытовых надбавок'!$G$2280,4)</f>
        <v>118.46</v>
      </c>
      <c r="H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I640" s="108">
        <f>VLOOKUP($A640+ROUND((COLUMN()-2)/24,5),АТС!$A$41:$F$784,4)+VLOOKUP($A640+ROUND((COLUMN()-2)/24,5),'Расчет сбытовых надбавок'!$B$1537:'Расчет сбытовых надбавок'!$G$2280,4)</f>
        <v>0.01</v>
      </c>
      <c r="J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08">
        <f>VLOOKUP($A640+ROUND((COLUMN()-2)/24,5),АТС!$A$41:$F$784,4)+VLOOKUP($A640+ROUND((COLUMN()-2)/24,5),'Расчет сбытовых надбавок'!$B$1537:'Расчет сбытовых надбавок'!$G$2280,4)</f>
        <v>0.24000000000000002</v>
      </c>
      <c r="O640" s="108">
        <f>VLOOKUP($A640+ROUND((COLUMN()-2)/24,5),АТС!$A$41:$F$784,4)+VLOOKUP($A640+ROUND((COLUMN()-2)/24,5),'Расчет сбытовых надбавок'!$B$1537:'Расчет сбытовых надбавок'!$G$2280,4)</f>
        <v>0.13</v>
      </c>
      <c r="P640" s="108">
        <f>VLOOKUP($A640+ROUND((COLUMN()-2)/24,5),АТС!$A$41:$F$784,4)+VLOOKUP($A640+ROUND((COLUMN()-2)/24,5),'Расчет сбытовых надбавок'!$B$1537:'Расчет сбытовых надбавок'!$G$2280,4)</f>
        <v>0.02</v>
      </c>
      <c r="Q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R640" s="108">
        <f>VLOOKUP($A640+ROUND((COLUMN()-2)/24,5),АТС!$A$41:$F$784,4)+VLOOKUP($A640+ROUND((COLUMN()-2)/24,5),'Расчет сбытовых надбавок'!$B$1537:'Расчет сбытовых надбавок'!$G$2280,4)</f>
        <v>158.81</v>
      </c>
      <c r="S640" s="108">
        <f>VLOOKUP($A640+ROUND((COLUMN()-2)/24,5),АТС!$A$41:$F$784,4)+VLOOKUP($A640+ROUND((COLUMN()-2)/24,5),'Расчет сбытовых надбавок'!$B$1537:'Расчет сбытовых надбавок'!$G$2280,4)</f>
        <v>206.68</v>
      </c>
      <c r="T640" s="108">
        <f>VLOOKUP($A640+ROUND((COLUMN()-2)/24,5),АТС!$A$41:$F$784,4)+VLOOKUP($A640+ROUND((COLUMN()-2)/24,5),'Расчет сбытовых надбавок'!$B$1537:'Расчет сбытовых надбавок'!$G$2280,4)</f>
        <v>299.92</v>
      </c>
      <c r="U640" s="108">
        <f>VLOOKUP($A640+ROUND((COLUMN()-2)/24,5),АТС!$A$41:$F$784,4)+VLOOKUP($A640+ROUND((COLUMN()-2)/24,5),'Расчет сбытовых надбавок'!$B$1537:'Расчет сбытовых надбавок'!$G$2280,4)</f>
        <v>0.97000000000000008</v>
      </c>
      <c r="V640" s="108">
        <f>VLOOKUP($A640+ROUND((COLUMN()-2)/24,5),АТС!$A$41:$F$784,4)+VLOOKUP($A640+ROUND((COLUMN()-2)/24,5),'Расчет сбытовых надбавок'!$B$1537:'Расчет сбытовых надбавок'!$G$2280,4)</f>
        <v>107.43</v>
      </c>
      <c r="W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08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08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88">
        <f t="shared" si="17"/>
        <v>41977</v>
      </c>
      <c r="B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08">
        <f>VLOOKUP($A641+ROUND((COLUMN()-2)/24,5),АТС!$A$41:$F$784,4)+VLOOKUP($A641+ROUND((COLUMN()-2)/24,5),'Расчет сбытовых надбавок'!$B$1537:'Расчет сбытовых надбавок'!$G$2280,4)</f>
        <v>0.04</v>
      </c>
      <c r="F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08">
        <f>VLOOKUP($A641+ROUND((COLUMN()-2)/24,5),АТС!$A$41:$F$784,4)+VLOOKUP($A641+ROUND((COLUMN()-2)/24,5),'Расчет сбытовых надбавок'!$B$1537:'Расчет сбытовых надбавок'!$G$2280,4)</f>
        <v>6.69</v>
      </c>
      <c r="H641" s="108">
        <f>VLOOKUP($A641+ROUND((COLUMN()-2)/24,5),АТС!$A$41:$F$784,4)+VLOOKUP($A641+ROUND((COLUMN()-2)/24,5),'Расчет сбытовых надбавок'!$B$1537:'Расчет сбытовых надбавок'!$G$2280,4)</f>
        <v>170.54</v>
      </c>
      <c r="I641" s="108">
        <f>VLOOKUP($A641+ROUND((COLUMN()-2)/24,5),АТС!$A$41:$F$784,4)+VLOOKUP($A641+ROUND((COLUMN()-2)/24,5),'Расчет сбытовых надбавок'!$B$1537:'Расчет сбытовых надбавок'!$G$2280,4)</f>
        <v>153.04</v>
      </c>
      <c r="J641" s="108">
        <f>VLOOKUP($A641+ROUND((COLUMN()-2)/24,5),АТС!$A$41:$F$784,4)+VLOOKUP($A641+ROUND((COLUMN()-2)/24,5),'Расчет сбытовых надбавок'!$B$1537:'Расчет сбытовых надбавок'!$G$2280,4)</f>
        <v>263.55</v>
      </c>
      <c r="K641" s="108">
        <f>VLOOKUP($A641+ROUND((COLUMN()-2)/24,5),АТС!$A$41:$F$784,4)+VLOOKUP($A641+ROUND((COLUMN()-2)/24,5),'Расчет сбытовых надбавок'!$B$1537:'Расчет сбытовых надбавок'!$G$2280,4)</f>
        <v>21.48</v>
      </c>
      <c r="L641" s="108">
        <f>VLOOKUP($A641+ROUND((COLUMN()-2)/24,5),АТС!$A$41:$F$784,4)+VLOOKUP($A641+ROUND((COLUMN()-2)/24,5),'Расчет сбытовых надбавок'!$B$1537:'Расчет сбытовых надбавок'!$G$2280,4)</f>
        <v>111.00999999999999</v>
      </c>
      <c r="M641" s="108">
        <f>VLOOKUP($A641+ROUND((COLUMN()-2)/24,5),АТС!$A$41:$F$784,4)+VLOOKUP($A641+ROUND((COLUMN()-2)/24,5),'Расчет сбытовых надбавок'!$B$1537:'Расчет сбытовых надбавок'!$G$2280,4)</f>
        <v>56.320000000000007</v>
      </c>
      <c r="N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O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P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Q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R641" s="108">
        <f>VLOOKUP($A641+ROUND((COLUMN()-2)/24,5),АТС!$A$41:$F$784,4)+VLOOKUP($A641+ROUND((COLUMN()-2)/24,5),'Расчет сбытовых надбавок'!$B$1537:'Расчет сбытовых надбавок'!$G$2280,4)</f>
        <v>254.3</v>
      </c>
      <c r="S641" s="108">
        <f>VLOOKUP($A641+ROUND((COLUMN()-2)/24,5),АТС!$A$41:$F$784,4)+VLOOKUP($A641+ROUND((COLUMN()-2)/24,5),'Расчет сбытовых надбавок'!$B$1537:'Расчет сбытовых надбавок'!$G$2280,4)</f>
        <v>183.51000000000002</v>
      </c>
      <c r="T641" s="108">
        <f>VLOOKUP($A641+ROUND((COLUMN()-2)/24,5),АТС!$A$41:$F$784,4)+VLOOKUP($A641+ROUND((COLUMN()-2)/24,5),'Расчет сбытовых надбавок'!$B$1537:'Расчет сбытовых надбавок'!$G$2280,4)</f>
        <v>157.95999999999998</v>
      </c>
      <c r="U641" s="108">
        <f>VLOOKUP($A641+ROUND((COLUMN()-2)/24,5),АТС!$A$41:$F$784,4)+VLOOKUP($A641+ROUND((COLUMN()-2)/24,5),'Расчет сбытовых надбавок'!$B$1537:'Расчет сбытовых надбавок'!$G$2280,4)</f>
        <v>136.05000000000001</v>
      </c>
      <c r="V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W641" s="108">
        <f>VLOOKUP($A641+ROUND((COLUMN()-2)/24,5),АТС!$A$41:$F$784,4)+VLOOKUP($A641+ROUND((COLUMN()-2)/24,5),'Расчет сбытовых надбавок'!$B$1537:'Расчет сбытовых надбавок'!$G$2280,4)</f>
        <v>0.01</v>
      </c>
      <c r="X641" s="108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08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88">
        <f t="shared" si="17"/>
        <v>41978</v>
      </c>
      <c r="B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08">
        <f>VLOOKUP($A642+ROUND((COLUMN()-2)/24,5),АТС!$A$41:$F$784,4)+VLOOKUP($A642+ROUND((COLUMN()-2)/24,5),'Расчет сбытовых надбавок'!$B$1537:'Расчет сбытовых надбавок'!$G$2280,4)</f>
        <v>116.29</v>
      </c>
      <c r="D642" s="10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E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08">
        <f>VLOOKUP($A642+ROUND((COLUMN()-2)/24,5),АТС!$A$41:$F$784,4)+VLOOKUP($A642+ROUND((COLUMN()-2)/24,5),'Расчет сбытовых надбавок'!$B$1537:'Расчет сбытовых надбавок'!$G$2280,4)</f>
        <v>0.25</v>
      </c>
      <c r="H642" s="108">
        <f>VLOOKUP($A642+ROUND((COLUMN()-2)/24,5),АТС!$A$41:$F$784,4)+VLOOKUP($A642+ROUND((COLUMN()-2)/24,5),'Расчет сбытовых надбавок'!$B$1537:'Расчет сбытовых надбавок'!$G$2280,4)</f>
        <v>173.3</v>
      </c>
      <c r="I642" s="108">
        <f>VLOOKUP($A642+ROUND((COLUMN()-2)/24,5),АТС!$A$41:$F$784,4)+VLOOKUP($A642+ROUND((COLUMN()-2)/24,5),'Расчет сбытовых надбавок'!$B$1537:'Расчет сбытовых надбавок'!$G$2280,4)</f>
        <v>108.88</v>
      </c>
      <c r="J642" s="108">
        <f>VLOOKUP($A642+ROUND((COLUMN()-2)/24,5),АТС!$A$41:$F$784,4)+VLOOKUP($A642+ROUND((COLUMN()-2)/24,5),'Расчет сбытовых надбавок'!$B$1537:'Расчет сбытовых надбавок'!$G$2280,4)</f>
        <v>74.78</v>
      </c>
      <c r="K642" s="108">
        <f>VLOOKUP($A642+ROUND((COLUMN()-2)/24,5),АТС!$A$41:$F$784,4)+VLOOKUP($A642+ROUND((COLUMN()-2)/24,5),'Расчет сбытовых надбавок'!$B$1537:'Расчет сбытовых надбавок'!$G$2280,4)</f>
        <v>32.700000000000003</v>
      </c>
      <c r="L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08">
        <f>VLOOKUP($A642+ROUND((COLUMN()-2)/24,5),АТС!$A$41:$F$784,4)+VLOOKUP($A642+ROUND((COLUMN()-2)/24,5),'Расчет сбытовых надбавок'!$B$1537:'Расчет сбытовых надбавок'!$G$2280,4)</f>
        <v>0.01</v>
      </c>
      <c r="O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08">
        <f>VLOOKUP($A642+ROUND((COLUMN()-2)/24,5),АТС!$A$41:$F$784,4)+VLOOKUP($A642+ROUND((COLUMN()-2)/24,5),'Расчет сбытовых надбавок'!$B$1537:'Расчет сбытовых надбавок'!$G$2280,4)</f>
        <v>2.25</v>
      </c>
      <c r="R642" s="108">
        <f>VLOOKUP($A642+ROUND((COLUMN()-2)/24,5),АТС!$A$41:$F$784,4)+VLOOKUP($A642+ROUND((COLUMN()-2)/24,5),'Расчет сбытовых надбавок'!$B$1537:'Расчет сбытовых надбавок'!$G$2280,4)</f>
        <v>215.54000000000002</v>
      </c>
      <c r="S642" s="108">
        <f>VLOOKUP($A642+ROUND((COLUMN()-2)/24,5),АТС!$A$41:$F$784,4)+VLOOKUP($A642+ROUND((COLUMN()-2)/24,5),'Расчет сбытовых надбавок'!$B$1537:'Расчет сбытовых надбавок'!$G$2280,4)</f>
        <v>212.71</v>
      </c>
      <c r="T642" s="108">
        <f>VLOOKUP($A642+ROUND((COLUMN()-2)/24,5),АТС!$A$41:$F$784,4)+VLOOKUP($A642+ROUND((COLUMN()-2)/24,5),'Расчет сбытовых надбавок'!$B$1537:'Расчет сбытовых надбавок'!$G$2280,4)</f>
        <v>144</v>
      </c>
      <c r="U642" s="108">
        <f>VLOOKUP($A642+ROUND((COLUMN()-2)/24,5),АТС!$A$41:$F$784,4)+VLOOKUP($A642+ROUND((COLUMN()-2)/24,5),'Расчет сбытовых надбавок'!$B$1537:'Расчет сбытовых надбавок'!$G$2280,4)</f>
        <v>58.26</v>
      </c>
      <c r="V642" s="108">
        <f>VLOOKUP($A642+ROUND((COLUMN()-2)/24,5),АТС!$A$41:$F$784,4)+VLOOKUP($A642+ROUND((COLUMN()-2)/24,5),'Расчет сбытовых надбавок'!$B$1537:'Расчет сбытовых надбавок'!$G$2280,4)</f>
        <v>9.14</v>
      </c>
      <c r="W642" s="108">
        <f>VLOOKUP($A642+ROUND((COLUMN()-2)/24,5),АТС!$A$41:$F$784,4)+VLOOKUP($A642+ROUND((COLUMN()-2)/24,5),'Расчет сбытовых надбавок'!$B$1537:'Расчет сбытовых надбавок'!$G$2280,4)</f>
        <v>192.02</v>
      </c>
      <c r="X642" s="108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08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88">
        <f t="shared" si="17"/>
        <v>41979</v>
      </c>
      <c r="B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08">
        <f>VLOOKUP($A643+ROUND((COLUMN()-2)/24,5),АТС!$A$41:$F$784,4)+VLOOKUP($A643+ROUND((COLUMN()-2)/24,5),'Расчет сбытовых надбавок'!$B$1537:'Расчет сбытовых надбавок'!$G$2280,4)</f>
        <v>0.65</v>
      </c>
      <c r="G643" s="108">
        <f>VLOOKUP($A643+ROUND((COLUMN()-2)/24,5),АТС!$A$41:$F$784,4)+VLOOKUP($A643+ROUND((COLUMN()-2)/24,5),'Расчет сбытовых надбавок'!$B$1537:'Расчет сбытовых надбавок'!$G$2280,4)</f>
        <v>21.490000000000002</v>
      </c>
      <c r="H643" s="108">
        <f>VLOOKUP($A643+ROUND((COLUMN()-2)/24,5),АТС!$A$41:$F$784,4)+VLOOKUP($A643+ROUND((COLUMN()-2)/24,5),'Расчет сбытовых надбавок'!$B$1537:'Расчет сбытовых надбавок'!$G$2280,4)</f>
        <v>50.26</v>
      </c>
      <c r="I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J643" s="108">
        <f>VLOOKUP($A643+ROUND((COLUMN()-2)/24,5),АТС!$A$41:$F$784,4)+VLOOKUP($A643+ROUND((COLUMN()-2)/24,5),'Расчет сбытовых надбавок'!$B$1537:'Расчет сбытовых надбавок'!$G$2280,4)</f>
        <v>80.209999999999994</v>
      </c>
      <c r="K643" s="108">
        <f>VLOOKUP($A643+ROUND((COLUMN()-2)/24,5),АТС!$A$41:$F$784,4)+VLOOKUP($A643+ROUND((COLUMN()-2)/24,5),'Расчет сбытовых надбавок'!$B$1537:'Расчет сбытовых надбавок'!$G$2280,4)</f>
        <v>76.2</v>
      </c>
      <c r="L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08">
        <f>VLOOKUP($A643+ROUND((COLUMN()-2)/24,5),АТС!$A$41:$F$784,4)+VLOOKUP($A643+ROUND((COLUMN()-2)/24,5),'Расчет сбытовых надбавок'!$B$1537:'Расчет сбытовых надбавок'!$G$2280,4)</f>
        <v>42.940000000000005</v>
      </c>
      <c r="R643" s="108">
        <f>VLOOKUP($A643+ROUND((COLUMN()-2)/24,5),АТС!$A$41:$F$784,4)+VLOOKUP($A643+ROUND((COLUMN()-2)/24,5),'Расчет сбытовых надбавок'!$B$1537:'Расчет сбытовых надбавок'!$G$2280,4)</f>
        <v>282.58999999999997</v>
      </c>
      <c r="S643" s="108">
        <f>VLOOKUP($A643+ROUND((COLUMN()-2)/24,5),АТС!$A$41:$F$784,4)+VLOOKUP($A643+ROUND((COLUMN()-2)/24,5),'Расчет сбытовых надбавок'!$B$1537:'Расчет сбытовых надбавок'!$G$2280,4)</f>
        <v>144.65</v>
      </c>
      <c r="T643" s="108">
        <f>VLOOKUP($A643+ROUND((COLUMN()-2)/24,5),АТС!$A$41:$F$784,4)+VLOOKUP($A643+ROUND((COLUMN()-2)/24,5),'Расчет сбытовых надбавок'!$B$1537:'Расчет сбытовых надбавок'!$G$2280,4)</f>
        <v>45.769999999999996</v>
      </c>
      <c r="U643" s="108">
        <f>VLOOKUP($A643+ROUND((COLUMN()-2)/24,5),АТС!$A$41:$F$784,4)+VLOOKUP($A643+ROUND((COLUMN()-2)/24,5),'Расчет сбытовых надбавок'!$B$1537:'Расчет сбытовых надбавок'!$G$2280,4)</f>
        <v>17.95</v>
      </c>
      <c r="V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W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08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08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88">
        <f t="shared" si="17"/>
        <v>41980</v>
      </c>
      <c r="B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C644" s="108">
        <f>VLOOKUP($A644+ROUND((COLUMN()-2)/24,5),АТС!$A$41:$F$784,4)+VLOOKUP($A644+ROUND((COLUMN()-2)/24,5),'Расчет сбытовых надбавок'!$B$1537:'Расчет сбытовых надбавок'!$G$2280,4)</f>
        <v>70.36</v>
      </c>
      <c r="D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08">
        <f>VLOOKUP($A644+ROUND((COLUMN()-2)/24,5),АТС!$A$41:$F$784,4)+VLOOKUP($A644+ROUND((COLUMN()-2)/24,5),'Расчет сбытовых надбавок'!$B$1537:'Расчет сбытовых надбавок'!$G$2280,4)</f>
        <v>197.18</v>
      </c>
      <c r="F644" s="108">
        <f>VLOOKUP($A644+ROUND((COLUMN()-2)/24,5),АТС!$A$41:$F$784,4)+VLOOKUP($A644+ROUND((COLUMN()-2)/24,5),'Расчет сбытовых надбавок'!$B$1537:'Расчет сбытовых надбавок'!$G$2280,4)</f>
        <v>679.23</v>
      </c>
      <c r="G644" s="108">
        <f>VLOOKUP($A644+ROUND((COLUMN()-2)/24,5),АТС!$A$41:$F$784,4)+VLOOKUP($A644+ROUND((COLUMN()-2)/24,5),'Расчет сбытовых надбавок'!$B$1537:'Расчет сбытовых надбавок'!$G$2280,4)</f>
        <v>705.82</v>
      </c>
      <c r="H644" s="108">
        <f>VLOOKUP($A644+ROUND((COLUMN()-2)/24,5),АТС!$A$41:$F$784,4)+VLOOKUP($A644+ROUND((COLUMN()-2)/24,5),'Расчет сбытовых надбавок'!$B$1537:'Расчет сбытовых надбавок'!$G$2280,4)</f>
        <v>689.52</v>
      </c>
      <c r="I644" s="108">
        <f>VLOOKUP($A644+ROUND((COLUMN()-2)/24,5),АТС!$A$41:$F$784,4)+VLOOKUP($A644+ROUND((COLUMN()-2)/24,5),'Расчет сбытовых надбавок'!$B$1537:'Расчет сбытовых надбавок'!$G$2280,4)</f>
        <v>449.71999999999997</v>
      </c>
      <c r="J644" s="108">
        <f>VLOOKUP($A644+ROUND((COLUMN()-2)/24,5),АТС!$A$41:$F$784,4)+VLOOKUP($A644+ROUND((COLUMN()-2)/24,5),'Расчет сбытовых надбавок'!$B$1537:'Расчет сбытовых надбавок'!$G$2280,4)</f>
        <v>238.35</v>
      </c>
      <c r="K644" s="108">
        <f>VLOOKUP($A644+ROUND((COLUMN()-2)/24,5),АТС!$A$41:$F$784,4)+VLOOKUP($A644+ROUND((COLUMN()-2)/24,5),'Расчет сбытовых надбавок'!$B$1537:'Расчет сбытовых надбавок'!$G$2280,4)</f>
        <v>145</v>
      </c>
      <c r="L644" s="108">
        <f>VLOOKUP($A644+ROUND((COLUMN()-2)/24,5),АТС!$A$41:$F$784,4)+VLOOKUP($A644+ROUND((COLUMN()-2)/24,5),'Расчет сбытовых надбавок'!$B$1537:'Расчет сбытовых надбавок'!$G$2280,4)</f>
        <v>104.4</v>
      </c>
      <c r="M644" s="108">
        <f>VLOOKUP($A644+ROUND((COLUMN()-2)/24,5),АТС!$A$41:$F$784,4)+VLOOKUP($A644+ROUND((COLUMN()-2)/24,5),'Расчет сбытовых надбавок'!$B$1537:'Расчет сбытовых надбавок'!$G$2280,4)</f>
        <v>25.1</v>
      </c>
      <c r="N644" s="108">
        <f>VLOOKUP($A644+ROUND((COLUMN()-2)/24,5),АТС!$A$41:$F$784,4)+VLOOKUP($A644+ROUND((COLUMN()-2)/24,5),'Расчет сбытовых надбавок'!$B$1537:'Расчет сбытовых надбавок'!$G$2280,4)</f>
        <v>0.22</v>
      </c>
      <c r="O644" s="108">
        <f>VLOOKUP($A644+ROUND((COLUMN()-2)/24,5),АТС!$A$41:$F$784,4)+VLOOKUP($A644+ROUND((COLUMN()-2)/24,5),'Расчет сбытовых надбавок'!$B$1537:'Расчет сбытовых надбавок'!$G$2280,4)</f>
        <v>0.13</v>
      </c>
      <c r="P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08">
        <f>VLOOKUP($A644+ROUND((COLUMN()-2)/24,5),АТС!$A$41:$F$784,4)+VLOOKUP($A644+ROUND((COLUMN()-2)/24,5),'Расчет сбытовых надбавок'!$B$1537:'Расчет сбытовых надбавок'!$G$2280,4)</f>
        <v>36.65</v>
      </c>
      <c r="R644" s="108">
        <f>VLOOKUP($A644+ROUND((COLUMN()-2)/24,5),АТС!$A$41:$F$784,4)+VLOOKUP($A644+ROUND((COLUMN()-2)/24,5),'Расчет сбытовых надбавок'!$B$1537:'Расчет сбытовых надбавок'!$G$2280,4)</f>
        <v>154.22</v>
      </c>
      <c r="S644" s="108">
        <f>VLOOKUP($A644+ROUND((COLUMN()-2)/24,5),АТС!$A$41:$F$784,4)+VLOOKUP($A644+ROUND((COLUMN()-2)/24,5),'Расчет сбытовых надбавок'!$B$1537:'Расчет сбытовых надбавок'!$G$2280,4)</f>
        <v>72.72999999999999</v>
      </c>
      <c r="T644" s="108">
        <f>VLOOKUP($A644+ROUND((COLUMN()-2)/24,5),АТС!$A$41:$F$784,4)+VLOOKUP($A644+ROUND((COLUMN()-2)/24,5),'Расчет сбытовых надбавок'!$B$1537:'Расчет сбытовых надбавок'!$G$2280,4)</f>
        <v>73.539999999999992</v>
      </c>
      <c r="U644" s="108">
        <f>VLOOKUP($A644+ROUND((COLUMN()-2)/24,5),АТС!$A$41:$F$784,4)+VLOOKUP($A644+ROUND((COLUMN()-2)/24,5),'Расчет сбытовых надбавок'!$B$1537:'Расчет сбытовых надбавок'!$G$2280,4)</f>
        <v>49.18</v>
      </c>
      <c r="V644" s="108">
        <f>VLOOKUP($A644+ROUND((COLUMN()-2)/24,5),АТС!$A$41:$F$784,4)+VLOOKUP($A644+ROUND((COLUMN()-2)/24,5),'Расчет сбытовых надбавок'!$B$1537:'Расчет сбытовых надбавок'!$G$2280,4)</f>
        <v>45.620000000000005</v>
      </c>
      <c r="W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08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08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88">
        <f t="shared" si="17"/>
        <v>41981</v>
      </c>
      <c r="B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08">
        <f>VLOOKUP($A645+ROUND((COLUMN()-2)/24,5),АТС!$A$41:$F$784,4)+VLOOKUP($A645+ROUND((COLUMN()-2)/24,5),'Расчет сбытовых надбавок'!$B$1537:'Расчет сбытовых надбавок'!$G$2280,4)</f>
        <v>73.8</v>
      </c>
      <c r="H645" s="108">
        <f>VLOOKUP($A645+ROUND((COLUMN()-2)/24,5),АТС!$A$41:$F$784,4)+VLOOKUP($A645+ROUND((COLUMN()-2)/24,5),'Расчет сбытовых надбавок'!$B$1537:'Расчет сбытовых надбавок'!$G$2280,4)</f>
        <v>37.61</v>
      </c>
      <c r="I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08">
        <f>VLOOKUP($A645+ROUND((COLUMN()-2)/24,5),АТС!$A$41:$F$784,4)+VLOOKUP($A645+ROUND((COLUMN()-2)/24,5),'Расчет сбытовых надбавок'!$B$1537:'Расчет сбытовых надбавок'!$G$2280,4)</f>
        <v>1.2</v>
      </c>
      <c r="Q645" s="108">
        <f>VLOOKUP($A645+ROUND((COLUMN()-2)/24,5),АТС!$A$41:$F$784,4)+VLOOKUP($A645+ROUND((COLUMN()-2)/24,5),'Расчет сбытовых надбавок'!$B$1537:'Расчет сбытовых надбавок'!$G$2280,4)</f>
        <v>753.59</v>
      </c>
      <c r="R645" s="108">
        <f>VLOOKUP($A645+ROUND((COLUMN()-2)/24,5),АТС!$A$41:$F$784,4)+VLOOKUP($A645+ROUND((COLUMN()-2)/24,5),'Расчет сбытовых надбавок'!$B$1537:'Расчет сбытовых надбавок'!$G$2280,4)</f>
        <v>126.00999999999999</v>
      </c>
      <c r="S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08">
        <f>VLOOKUP($A645+ROUND((COLUMN()-2)/24,5),АТС!$A$41:$F$784,4)+VLOOKUP($A645+ROUND((COLUMN()-2)/24,5),'Расчет сбытовых надбавок'!$B$1537:'Расчет сбытовых надбавок'!$G$2280,4)</f>
        <v>0.01</v>
      </c>
      <c r="U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V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W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08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08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88">
        <f t="shared" si="17"/>
        <v>41982</v>
      </c>
      <c r="B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08">
        <f>VLOOKUP($A646+ROUND((COLUMN()-2)/24,5),АТС!$A$41:$F$784,4)+VLOOKUP($A646+ROUND((COLUMN()-2)/24,5),'Расчет сбытовых надбавок'!$B$1537:'Расчет сбытовых надбавок'!$G$2280,4)</f>
        <v>93.06</v>
      </c>
      <c r="I646" s="108">
        <f>VLOOKUP($A646+ROUND((COLUMN()-2)/24,5),АТС!$A$41:$F$784,4)+VLOOKUP($A646+ROUND((COLUMN()-2)/24,5),'Расчет сбытовых надбавок'!$B$1537:'Расчет сбытовых надбавок'!$G$2280,4)</f>
        <v>2.56</v>
      </c>
      <c r="J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08">
        <f>VLOOKUP($A646+ROUND((COLUMN()-2)/24,5),АТС!$A$41:$F$784,4)+VLOOKUP($A646+ROUND((COLUMN()-2)/24,5),'Расчет сбытовых надбавок'!$B$1537:'Расчет сбытовых надбавок'!$G$2280,4)</f>
        <v>48.89</v>
      </c>
      <c r="S646" s="108">
        <f>VLOOKUP($A646+ROUND((COLUMN()-2)/24,5),АТС!$A$41:$F$784,4)+VLOOKUP($A646+ROUND((COLUMN()-2)/24,5),'Расчет сбытовых надбавок'!$B$1537:'Расчет сбытовых надбавок'!$G$2280,4)</f>
        <v>21.11</v>
      </c>
      <c r="T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08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08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88">
        <f t="shared" si="17"/>
        <v>41983</v>
      </c>
      <c r="B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0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D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G647" s="108">
        <f>VLOOKUP($A647+ROUND((COLUMN()-2)/24,5),АТС!$A$41:$F$784,4)+VLOOKUP($A647+ROUND((COLUMN()-2)/24,5),'Расчет сбытовых надбавок'!$B$1537:'Расчет сбытовых надбавок'!$G$2280,4)</f>
        <v>0.01</v>
      </c>
      <c r="H647" s="108">
        <f>VLOOKUP($A647+ROUND((COLUMN()-2)/24,5),АТС!$A$41:$F$784,4)+VLOOKUP($A647+ROUND((COLUMN()-2)/24,5),'Расчет сбытовых надбавок'!$B$1537:'Расчет сбытовых надбавок'!$G$2280,4)</f>
        <v>101.03999999999999</v>
      </c>
      <c r="I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08">
        <f>VLOOKUP($A647+ROUND((COLUMN()-2)/24,5),АТС!$A$41:$F$784,4)+VLOOKUP($A647+ROUND((COLUMN()-2)/24,5),'Расчет сбытовых надбавок'!$B$1537:'Расчет сбытовых надбавок'!$G$2280,4)</f>
        <v>90.77000000000001</v>
      </c>
      <c r="S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V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W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08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08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88">
        <f t="shared" si="17"/>
        <v>41984</v>
      </c>
      <c r="B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E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F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08">
        <f>VLOOKUP($A648+ROUND((COLUMN()-2)/24,5),АТС!$A$41:$F$784,4)+VLOOKUP($A648+ROUND((COLUMN()-2)/24,5),'Расчет сбытовых надбавок'!$B$1537:'Расчет сбытовых надбавок'!$G$2280,4)</f>
        <v>254.72</v>
      </c>
      <c r="H648" s="108">
        <f>VLOOKUP($A648+ROUND((COLUMN()-2)/24,5),АТС!$A$41:$F$784,4)+VLOOKUP($A648+ROUND((COLUMN()-2)/24,5),'Расчет сбытовых надбавок'!$B$1537:'Расчет сбытовых надбавок'!$G$2280,4)</f>
        <v>42.83</v>
      </c>
      <c r="I648" s="108">
        <f>VLOOKUP($A648+ROUND((COLUMN()-2)/24,5),АТС!$A$41:$F$784,4)+VLOOKUP($A648+ROUND((COLUMN()-2)/24,5),'Расчет сбытовых надбавок'!$B$1537:'Расчет сбытовых надбавок'!$G$2280,4)</f>
        <v>90.28</v>
      </c>
      <c r="J648" s="108">
        <f>VLOOKUP($A648+ROUND((COLUMN()-2)/24,5),АТС!$A$41:$F$784,4)+VLOOKUP($A648+ROUND((COLUMN()-2)/24,5),'Расчет сбытовых надбавок'!$B$1537:'Расчет сбытовых надбавок'!$G$2280,4)</f>
        <v>21.119999999999997</v>
      </c>
      <c r="K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L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08">
        <f>VLOOKUP($A648+ROUND((COLUMN()-2)/24,5),АТС!$A$41:$F$784,4)+VLOOKUP($A648+ROUND((COLUMN()-2)/24,5),'Расчет сбытовых надбавок'!$B$1537:'Расчет сбытовых надбавок'!$G$2280,4)</f>
        <v>12.12</v>
      </c>
      <c r="S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T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U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V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W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X648" s="108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08">
        <f>VLOOKUP($A648+ROUND((COLUMN()-2)/24,5),АТС!$A$41:$F$784,4)+VLOOKUP($A648+ROUND((COLUMN()-2)/24,5),'Расчет сбытовых надбавок'!$B$1537:'Расчет сбытовых надбавок'!$G$2280,4)</f>
        <v>0</v>
      </c>
    </row>
    <row r="649" spans="1:25" x14ac:dyDescent="0.2">
      <c r="A649" s="88">
        <f t="shared" si="17"/>
        <v>41985</v>
      </c>
      <c r="B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08">
        <f>VLOOKUP($A649+ROUND((COLUMN()-2)/24,5),АТС!$A$41:$F$784,4)+VLOOKUP($A649+ROUND((COLUMN()-2)/24,5),'Расчет сбытовых надбавок'!$B$1537:'Расчет сбытовых надбавок'!$G$2280,4)</f>
        <v>214.42000000000002</v>
      </c>
      <c r="H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I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J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08">
        <f>VLOOKUP($A649+ROUND((COLUMN()-2)/24,5),АТС!$A$41:$F$784,4)+VLOOKUP($A649+ROUND((COLUMN()-2)/24,5),'Расчет сбытовых надбавок'!$B$1537:'Расчет сбытовых надбавок'!$G$2280,4)</f>
        <v>302.14999999999998</v>
      </c>
      <c r="S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V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W649" s="108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08">
        <f>VLOOKUP($A649+ROUND((COLUMN()-2)/24,5),АТС!$A$41:$F$784,4)+VLOOKUP($A649+ROUND((COLUMN()-2)/24,5),'Расчет сбытовых надбавок'!$B$1537:'Расчет сбытовых надбавок'!$G$2280,4)</f>
        <v>0.01</v>
      </c>
      <c r="Y649" s="108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88">
        <f t="shared" si="17"/>
        <v>41986</v>
      </c>
      <c r="B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I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J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K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08">
        <f>VLOOKUP($A650+ROUND((COLUMN()-2)/24,5),АТС!$A$41:$F$784,4)+VLOOKUP($A650+ROUND((COLUMN()-2)/24,5),'Расчет сбытовых надбавок'!$B$1537:'Расчет сбытовых надбавок'!$G$2280,4)</f>
        <v>69.8</v>
      </c>
      <c r="S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08">
        <f>VLOOKUP($A650+ROUND((COLUMN()-2)/24,5),АТС!$A$41:$F$784,4)+VLOOKUP($A650+ROUND((COLUMN()-2)/24,5),'Расчет сбытовых надбавок'!$B$1537:'Расчет сбытовых надбавок'!$G$2280,4)</f>
        <v>0.01</v>
      </c>
      <c r="V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W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08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08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88">
        <f t="shared" si="17"/>
        <v>41987</v>
      </c>
      <c r="B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H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I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J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K651" s="108">
        <f>VLOOKUP($A651+ROUND((COLUMN()-2)/24,5),АТС!$A$41:$F$784,4)+VLOOKUP($A651+ROUND((COLUMN()-2)/24,5),'Расчет сбытовых надбавок'!$B$1537:'Расчет сбытовых надбавок'!$G$2280,4)</f>
        <v>0.01</v>
      </c>
      <c r="L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08">
        <f>VLOOKUP($A651+ROUND((COLUMN()-2)/24,5),АТС!$A$41:$F$784,4)+VLOOKUP($A651+ROUND((COLUMN()-2)/24,5),'Расчет сбытовых надбавок'!$B$1537:'Расчет сбытовых надбавок'!$G$2280,4)</f>
        <v>102.34</v>
      </c>
      <c r="R651" s="108">
        <f>VLOOKUP($A651+ROUND((COLUMN()-2)/24,5),АТС!$A$41:$F$784,4)+VLOOKUP($A651+ROUND((COLUMN()-2)/24,5),'Расчет сбытовых надбавок'!$B$1537:'Расчет сбытовых надбавок'!$G$2280,4)</f>
        <v>55.099999999999994</v>
      </c>
      <c r="S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T651" s="108">
        <f>VLOOKUP($A651+ROUND((COLUMN()-2)/24,5),АТС!$A$41:$F$784,4)+VLOOKUP($A651+ROUND((COLUMN()-2)/24,5),'Расчет сбытовых надбавок'!$B$1537:'Расчет сбытовых надбавок'!$G$2280,4)</f>
        <v>163.60000000000002</v>
      </c>
      <c r="U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V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W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08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08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88">
        <f t="shared" si="17"/>
        <v>41988</v>
      </c>
      <c r="B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08">
        <f>VLOOKUP($A652+ROUND((COLUMN()-2)/24,5),АТС!$A$41:$F$784,4)+VLOOKUP($A652+ROUND((COLUMN()-2)/24,5),'Расчет сбытовых надбавок'!$B$1537:'Расчет сбытовых надбавок'!$G$2280,4)</f>
        <v>0.01</v>
      </c>
      <c r="D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08">
        <f>VLOOKUP($A652+ROUND((COLUMN()-2)/24,5),АТС!$A$41:$F$784,4)+VLOOKUP($A652+ROUND((COLUMN()-2)/24,5),'Расчет сбытовых надбавок'!$B$1537:'Расчет сбытовых надбавок'!$G$2280,4)</f>
        <v>29.810000000000002</v>
      </c>
      <c r="F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08">
        <f>VLOOKUP($A652+ROUND((COLUMN()-2)/24,5),АТС!$A$41:$F$784,4)+VLOOKUP($A652+ROUND((COLUMN()-2)/24,5),'Расчет сбытовых надбавок'!$B$1537:'Расчет сбытовых надбавок'!$G$2280,4)</f>
        <v>34.14</v>
      </c>
      <c r="H652" s="108">
        <f>VLOOKUP($A652+ROUND((COLUMN()-2)/24,5),АТС!$A$41:$F$784,4)+VLOOKUP($A652+ROUND((COLUMN()-2)/24,5),'Расчет сбытовых надбавок'!$B$1537:'Расчет сбытовых надбавок'!$G$2280,4)</f>
        <v>255.86</v>
      </c>
      <c r="I652" s="108">
        <f>VLOOKUP($A652+ROUND((COLUMN()-2)/24,5),АТС!$A$41:$F$784,4)+VLOOKUP($A652+ROUND((COLUMN()-2)/24,5),'Расчет сбытовых надбавок'!$B$1537:'Расчет сбытовых надбавок'!$G$2280,4)</f>
        <v>10.379999999999999</v>
      </c>
      <c r="J652" s="108">
        <f>VLOOKUP($A652+ROUND((COLUMN()-2)/24,5),АТС!$A$41:$F$784,4)+VLOOKUP($A652+ROUND((COLUMN()-2)/24,5),'Расчет сбытовых надбавок'!$B$1537:'Расчет сбытовых надбавок'!$G$2280,4)</f>
        <v>256.95</v>
      </c>
      <c r="K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08">
        <f>VLOOKUP($A652+ROUND((COLUMN()-2)/24,5),АТС!$A$41:$F$784,4)+VLOOKUP($A652+ROUND((COLUMN()-2)/24,5),'Расчет сбытовых надбавок'!$B$1537:'Расчет сбытовых надбавок'!$G$2280,4)</f>
        <v>199.20999999999998</v>
      </c>
      <c r="N652" s="108">
        <f>VLOOKUP($A652+ROUND((COLUMN()-2)/24,5),АТС!$A$41:$F$784,4)+VLOOKUP($A652+ROUND((COLUMN()-2)/24,5),'Расчет сбытовых надбавок'!$B$1537:'Расчет сбытовых надбавок'!$G$2280,4)</f>
        <v>263.57</v>
      </c>
      <c r="O652" s="108">
        <f>VLOOKUP($A652+ROUND((COLUMN()-2)/24,5),АТС!$A$41:$F$784,4)+VLOOKUP($A652+ROUND((COLUMN()-2)/24,5),'Расчет сбытовых надбавок'!$B$1537:'Расчет сбытовых надбавок'!$G$2280,4)</f>
        <v>265.61</v>
      </c>
      <c r="P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08">
        <f>VLOOKUP($A652+ROUND((COLUMN()-2)/24,5),АТС!$A$41:$F$784,4)+VLOOKUP($A652+ROUND((COLUMN()-2)/24,5),'Расчет сбытовых надбавок'!$B$1537:'Расчет сбытовых надбавок'!$G$2280,4)</f>
        <v>23.630000000000003</v>
      </c>
      <c r="R652" s="108">
        <f>VLOOKUP($A652+ROUND((COLUMN()-2)/24,5),АТС!$A$41:$F$784,4)+VLOOKUP($A652+ROUND((COLUMN()-2)/24,5),'Расчет сбытовых надбавок'!$B$1537:'Расчет сбытовых надбавок'!$G$2280,4)</f>
        <v>110.81</v>
      </c>
      <c r="S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T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U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V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W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X652" s="108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08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88">
        <f t="shared" si="17"/>
        <v>41989</v>
      </c>
      <c r="B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H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I653" s="108">
        <f>VLOOKUP($A653+ROUND((COLUMN()-2)/24,5),АТС!$A$41:$F$784,4)+VLOOKUP($A653+ROUND((COLUMN()-2)/24,5),'Расчет сбытовых надбавок'!$B$1537:'Расчет сбытовых надбавок'!$G$2280,4)</f>
        <v>62.38</v>
      </c>
      <c r="J653" s="108">
        <f>VLOOKUP($A653+ROUND((COLUMN()-2)/24,5),АТС!$A$41:$F$784,4)+VLOOKUP($A653+ROUND((COLUMN()-2)/24,5),'Расчет сбытовых надбавок'!$B$1537:'Расчет сбытовых надбавок'!$G$2280,4)</f>
        <v>0.13</v>
      </c>
      <c r="K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0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O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08">
        <f>VLOOKUP($A653+ROUND((COLUMN()-2)/24,5),АТС!$A$41:$F$784,4)+VLOOKUP($A653+ROUND((COLUMN()-2)/24,5),'Расчет сбытовых надбавок'!$B$1537:'Расчет сбытовых надбавок'!$G$2280,4)</f>
        <v>44.97</v>
      </c>
      <c r="S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08">
        <f>VLOOKUP($A653+ROUND((COLUMN()-2)/24,5),АТС!$A$41:$F$784,4)+VLOOKUP($A653+ROUND((COLUMN()-2)/24,5),'Расчет сбытовых надбавок'!$B$1537:'Расчет сбытовых надбавок'!$G$2280,4)</f>
        <v>0.01</v>
      </c>
      <c r="U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08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08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88">
        <f t="shared" si="17"/>
        <v>41990</v>
      </c>
      <c r="B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08">
        <f>VLOOKUP($A654+ROUND((COLUMN()-2)/24,5),АТС!$A$41:$F$784,4)+VLOOKUP($A654+ROUND((COLUMN()-2)/24,5),'Расчет сбытовых надбавок'!$B$1537:'Расчет сбытовых надбавок'!$G$2280,4)</f>
        <v>135.1</v>
      </c>
      <c r="H654" s="108">
        <f>VLOOKUP($A654+ROUND((COLUMN()-2)/24,5),АТС!$A$41:$F$784,4)+VLOOKUP($A654+ROUND((COLUMN()-2)/24,5),'Расчет сбытовых надбавок'!$B$1537:'Расчет сбытовых надбавок'!$G$2280,4)</f>
        <v>163.31</v>
      </c>
      <c r="I654" s="108">
        <f>VLOOKUP($A654+ROUND((COLUMN()-2)/24,5),АТС!$A$41:$F$784,4)+VLOOKUP($A654+ROUND((COLUMN()-2)/24,5),'Расчет сбытовых надбавок'!$B$1537:'Расчет сбытовых надбавок'!$G$2280,4)</f>
        <v>99.7</v>
      </c>
      <c r="J654" s="108">
        <f>VLOOKUP($A654+ROUND((COLUMN()-2)/24,5),АТС!$A$41:$F$784,4)+VLOOKUP($A654+ROUND((COLUMN()-2)/24,5),'Расчет сбытовых надбавок'!$B$1537:'Расчет сбытовых надбавок'!$G$2280,4)</f>
        <v>21.509999999999998</v>
      </c>
      <c r="K654" s="108">
        <f>VLOOKUP($A654+ROUND((COLUMN()-2)/24,5),АТС!$A$41:$F$784,4)+VLOOKUP($A654+ROUND((COLUMN()-2)/24,5),'Расчет сбытовых надбавок'!$B$1537:'Расчет сбытовых надбавок'!$G$2280,4)</f>
        <v>1</v>
      </c>
      <c r="L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08">
        <f>VLOOKUP($A654+ROUND((COLUMN()-2)/24,5),АТС!$A$41:$F$784,4)+VLOOKUP($A654+ROUND((COLUMN()-2)/24,5),'Расчет сбытовых надбавок'!$B$1537:'Расчет сбытовых надбавок'!$G$2280,4)</f>
        <v>6.0000000000000005E-2</v>
      </c>
      <c r="N654" s="108">
        <f>VLOOKUP($A654+ROUND((COLUMN()-2)/24,5),АТС!$A$41:$F$784,4)+VLOOKUP($A654+ROUND((COLUMN()-2)/24,5),'Расчет сбытовых надбавок'!$B$1537:'Расчет сбытовых надбавок'!$G$2280,4)</f>
        <v>4.71</v>
      </c>
      <c r="O654" s="108">
        <f>VLOOKUP($A654+ROUND((COLUMN()-2)/24,5),АТС!$A$41:$F$784,4)+VLOOKUP($A654+ROUND((COLUMN()-2)/24,5),'Расчет сбытовых надбавок'!$B$1537:'Расчет сбытовых надбавок'!$G$2280,4)</f>
        <v>0.01</v>
      </c>
      <c r="P654" s="108">
        <f>VLOOKUP($A654+ROUND((COLUMN()-2)/24,5),АТС!$A$41:$F$784,4)+VLOOKUP($A654+ROUND((COLUMN()-2)/24,5),'Расчет сбытовых надбавок'!$B$1537:'Расчет сбытовых надбавок'!$G$2280,4)</f>
        <v>15.8</v>
      </c>
      <c r="Q654" s="108">
        <f>VLOOKUP($A654+ROUND((COLUMN()-2)/24,5),АТС!$A$41:$F$784,4)+VLOOKUP($A654+ROUND((COLUMN()-2)/24,5),'Расчет сбытовых надбавок'!$B$1537:'Расчет сбытовых надбавок'!$G$2280,4)</f>
        <v>35.93</v>
      </c>
      <c r="R654" s="108">
        <f>VLOOKUP($A654+ROUND((COLUMN()-2)/24,5),АТС!$A$41:$F$784,4)+VLOOKUP($A654+ROUND((COLUMN()-2)/24,5),'Расчет сбытовых надбавок'!$B$1537:'Расчет сбытовых надбавок'!$G$2280,4)</f>
        <v>362.46</v>
      </c>
      <c r="S654" s="108">
        <f>VLOOKUP($A654+ROUND((COLUMN()-2)/24,5),АТС!$A$41:$F$784,4)+VLOOKUP($A654+ROUND((COLUMN()-2)/24,5),'Расчет сбытовых надбавок'!$B$1537:'Расчет сбытовых надбавок'!$G$2280,4)</f>
        <v>340.32</v>
      </c>
      <c r="T654" s="108">
        <f>VLOOKUP($A654+ROUND((COLUMN()-2)/24,5),АТС!$A$41:$F$784,4)+VLOOKUP($A654+ROUND((COLUMN()-2)/24,5),'Расчет сбытовых надбавок'!$B$1537:'Расчет сбытовых надбавок'!$G$2280,4)</f>
        <v>12.38</v>
      </c>
      <c r="U654" s="108">
        <f>VLOOKUP($A654+ROUND((COLUMN()-2)/24,5),АТС!$A$41:$F$784,4)+VLOOKUP($A654+ROUND((COLUMN()-2)/24,5),'Расчет сбытовых надбавок'!$B$1537:'Расчет сбытовых надбавок'!$G$2280,4)</f>
        <v>11.62</v>
      </c>
      <c r="V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W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X654" s="108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08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88">
        <f t="shared" si="17"/>
        <v>41991</v>
      </c>
      <c r="B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G655" s="108">
        <f>VLOOKUP($A655+ROUND((COLUMN()-2)/24,5),АТС!$A$41:$F$784,4)+VLOOKUP($A655+ROUND((COLUMN()-2)/24,5),'Расчет сбытовых надбавок'!$B$1537:'Расчет сбытовых надбавок'!$G$2280,4)</f>
        <v>99.85</v>
      </c>
      <c r="H655" s="108">
        <f>VLOOKUP($A655+ROUND((COLUMN()-2)/24,5),АТС!$A$41:$F$784,4)+VLOOKUP($A655+ROUND((COLUMN()-2)/24,5),'Расчет сбытовых надбавок'!$B$1537:'Расчет сбытовых надбавок'!$G$2280,4)</f>
        <v>194.29999999999998</v>
      </c>
      <c r="I655" s="108">
        <f>VLOOKUP($A655+ROUND((COLUMN()-2)/24,5),АТС!$A$41:$F$784,4)+VLOOKUP($A655+ROUND((COLUMN()-2)/24,5),'Расчет сбытовых надбавок'!$B$1537:'Расчет сбытовых надбавок'!$G$2280,4)</f>
        <v>14.82</v>
      </c>
      <c r="J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K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L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M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P655" s="108">
        <f>VLOOKUP($A655+ROUND((COLUMN()-2)/24,5),АТС!$A$41:$F$784,4)+VLOOKUP($A655+ROUND((COLUMN()-2)/24,5),'Расчет сбытовых надбавок'!$B$1537:'Расчет сбытовых надбавок'!$G$2280,4)</f>
        <v>0</v>
      </c>
      <c r="Q655" s="108">
        <f>VLOOKUP($A655+ROUND((COLUMN()-2)/24,5),АТС!$A$41:$F$784,4)+VLOOKUP($A655+ROUND((COLUMN()-2)/24,5),'Расчет сбытовых надбавок'!$B$1537:'Расчет сбытовых надбавок'!$G$2280,4)</f>
        <v>7.27</v>
      </c>
      <c r="R655" s="108">
        <f>VLOOKUP($A655+ROUND((COLUMN()-2)/24,5),АТС!$A$41:$F$784,4)+VLOOKUP($A655+ROUND((COLUMN()-2)/24,5),'Расчет сбытовых надбавок'!$B$1537:'Расчет сбытовых надбавок'!$G$2280,4)</f>
        <v>537.29</v>
      </c>
      <c r="S655" s="108">
        <f>VLOOKUP($A655+ROUND((COLUMN()-2)/24,5),АТС!$A$41:$F$784,4)+VLOOKUP($A655+ROUND((COLUMN()-2)/24,5),'Расчет сбытовых надбавок'!$B$1537:'Расчет сбытовых надбавок'!$G$2280,4)</f>
        <v>105.05000000000001</v>
      </c>
      <c r="T655" s="108">
        <f>VLOOKUP($A655+ROUND((COLUMN()-2)/24,5),АТС!$A$41:$F$784,4)+VLOOKUP($A655+ROUND((COLUMN()-2)/24,5),'Расчет сбытовых надбавок'!$B$1537:'Расчет сбытовых надбавок'!$G$2280,4)</f>
        <v>233.3</v>
      </c>
      <c r="U655" s="108">
        <f>VLOOKUP($A655+ROUND((COLUMN()-2)/24,5),АТС!$A$41:$F$784,4)+VLOOKUP($A655+ROUND((COLUMN()-2)/24,5),'Расчет сбытовых надбавок'!$B$1537:'Расчет сбытовых надбавок'!$G$2280,4)</f>
        <v>341.88</v>
      </c>
      <c r="V655" s="108">
        <f>VLOOKUP($A655+ROUND((COLUMN()-2)/24,5),АТС!$A$41:$F$784,4)+VLOOKUP($A655+ROUND((COLUMN()-2)/24,5),'Расчет сбытовых надбавок'!$B$1537:'Расчет сбытовых надбавок'!$G$2280,4)</f>
        <v>277.16000000000003</v>
      </c>
      <c r="W655" s="108">
        <f>VLOOKUP($A655+ROUND((COLUMN()-2)/24,5),АТС!$A$41:$F$784,4)+VLOOKUP($A655+ROUND((COLUMN()-2)/24,5),'Расчет сбытовых надбавок'!$B$1537:'Расчет сбытовых надбавок'!$G$2280,4)</f>
        <v>2.62</v>
      </c>
      <c r="X655" s="108">
        <f>VLOOKUP($A655+ROUND((COLUMN()-2)/24,5),АТС!$A$41:$F$784,4)+VLOOKUP($A655+ROUND((COLUMN()-2)/24,5),'Расчет сбытовых надбавок'!$B$1537:'Расчет сбытовых надбавок'!$G$2280,4)</f>
        <v>0.01</v>
      </c>
      <c r="Y655" s="108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88">
        <f t="shared" si="17"/>
        <v>41992</v>
      </c>
      <c r="B656" s="10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C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0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E656" s="108">
        <f>VLOOKUP($A656+ROUND((COLUMN()-2)/24,5),АТС!$A$41:$F$784,4)+VLOOKUP($A656+ROUND((COLUMN()-2)/24,5),'Расчет сбытовых надбавок'!$B$1537:'Расчет сбытовых надбавок'!$G$2280,4)</f>
        <v>0.01</v>
      </c>
      <c r="F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H656" s="108">
        <f>VLOOKUP($A656+ROUND((COLUMN()-2)/24,5),АТС!$A$41:$F$784,4)+VLOOKUP($A656+ROUND((COLUMN()-2)/24,5),'Расчет сбытовых надбавок'!$B$1537:'Расчет сбытовых надбавок'!$G$2280,4)</f>
        <v>122.78</v>
      </c>
      <c r="I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J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K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W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08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08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88">
        <f t="shared" si="17"/>
        <v>41993</v>
      </c>
      <c r="B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H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I657" s="108">
        <f>VLOOKUP($A657+ROUND((COLUMN()-2)/24,5),АТС!$A$41:$F$784,4)+VLOOKUP($A657+ROUND((COLUMN()-2)/24,5),'Расчет сбытовых надбавок'!$B$1537:'Расчет сбытовых надбавок'!$G$2280,4)</f>
        <v>79.63000000000001</v>
      </c>
      <c r="J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K657" s="108">
        <f>VLOOKUP($A657+ROUND((COLUMN()-2)/24,5),АТС!$A$41:$F$784,4)+VLOOKUP($A657+ROUND((COLUMN()-2)/24,5),'Расчет сбытовых надбавок'!$B$1537:'Расчет сбытовых надбавок'!$G$2280,4)</f>
        <v>15.06</v>
      </c>
      <c r="L657" s="108">
        <f>VLOOKUP($A657+ROUND((COLUMN()-2)/24,5),АТС!$A$41:$F$784,4)+VLOOKUP($A657+ROUND((COLUMN()-2)/24,5),'Расчет сбытовых надбавок'!$B$1537:'Расчет сбытовых надбавок'!$G$2280,4)</f>
        <v>2.66</v>
      </c>
      <c r="M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08">
        <f>VLOOKUP($A657+ROUND((COLUMN()-2)/24,5),АТС!$A$41:$F$784,4)+VLOOKUP($A657+ROUND((COLUMN()-2)/24,5),'Расчет сбытовых надбавок'!$B$1537:'Расчет сбытовых надбавок'!$G$2280,4)</f>
        <v>3.86</v>
      </c>
      <c r="P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08">
        <f>VLOOKUP($A657+ROUND((COLUMN()-2)/24,5),АТС!$A$41:$F$784,4)+VLOOKUP($A657+ROUND((COLUMN()-2)/24,5),'Расчет сбытовых надбавок'!$B$1537:'Расчет сбытовых надбавок'!$G$2280,4)</f>
        <v>68.13</v>
      </c>
      <c r="S657" s="108">
        <f>VLOOKUP($A657+ROUND((COLUMN()-2)/24,5),АТС!$A$41:$F$784,4)+VLOOKUP($A657+ROUND((COLUMN()-2)/24,5),'Расчет сбытовых надбавок'!$B$1537:'Расчет сбытовых надбавок'!$G$2280,4)</f>
        <v>80.67</v>
      </c>
      <c r="T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08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08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88">
        <f t="shared" si="17"/>
        <v>41994</v>
      </c>
      <c r="B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G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H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I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J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K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L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M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N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08">
        <f>VLOOKUP($A658+ROUND((COLUMN()-2)/24,5),АТС!$A$41:$F$784,4)+VLOOKUP($A658+ROUND((COLUMN()-2)/24,5),'Расчет сбытовых надбавок'!$B$1537:'Расчет сбытовых надбавок'!$G$2280,4)</f>
        <v>131.80000000000001</v>
      </c>
      <c r="Q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V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W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X658" s="108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08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88">
        <f t="shared" si="17"/>
        <v>41995</v>
      </c>
      <c r="B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G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H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I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J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K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W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X659" s="108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08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88">
        <f t="shared" si="17"/>
        <v>41996</v>
      </c>
      <c r="B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0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H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I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J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K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L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08">
        <f>VLOOKUP($A660+ROUND((COLUMN()-2)/24,5),АТС!$A$41:$F$784,4)+VLOOKUP($A660+ROUND((COLUMN()-2)/24,5),'Расчет сбытовых надбавок'!$B$1537:'Расчет сбытовых надбавок'!$G$2280,4)</f>
        <v>345</v>
      </c>
      <c r="S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08">
        <f>VLOOKUP($A660+ROUND((COLUMN()-2)/24,5),АТС!$A$41:$F$784,4)+VLOOKUP($A660+ROUND((COLUMN()-2)/24,5),'Расчет сбытовых надбавок'!$B$1537:'Расчет сбытовых надбавок'!$G$2280,4)</f>
        <v>0.01</v>
      </c>
      <c r="W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08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08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88">
        <f t="shared" si="17"/>
        <v>41997</v>
      </c>
      <c r="B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08">
        <f>VLOOKUP($A661+ROUND((COLUMN()-2)/24,5),АТС!$A$41:$F$784,4)+VLOOKUP($A661+ROUND((COLUMN()-2)/24,5),'Расчет сбытовых надбавок'!$B$1537:'Расчет сбытовых надбавок'!$G$2280,4)</f>
        <v>224.23000000000002</v>
      </c>
      <c r="E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F661" s="108">
        <f>VLOOKUP($A661+ROUND((COLUMN()-2)/24,5),АТС!$A$41:$F$784,4)+VLOOKUP($A661+ROUND((COLUMN()-2)/24,5),'Расчет сбытовых надбавок'!$B$1537:'Расчет сбытовых надбавок'!$G$2280,4)</f>
        <v>38.71</v>
      </c>
      <c r="G661" s="108">
        <f>VLOOKUP($A661+ROUND((COLUMN()-2)/24,5),АТС!$A$41:$F$784,4)+VLOOKUP($A661+ROUND((COLUMN()-2)/24,5),'Расчет сбытовых надбавок'!$B$1537:'Расчет сбытовых надбавок'!$G$2280,4)</f>
        <v>302.74</v>
      </c>
      <c r="H661" s="108">
        <f>VLOOKUP($A661+ROUND((COLUMN()-2)/24,5),АТС!$A$41:$F$784,4)+VLOOKUP($A661+ROUND((COLUMN()-2)/24,5),'Расчет сбытовых надбавок'!$B$1537:'Расчет сбытовых надбавок'!$G$2280,4)</f>
        <v>123.37</v>
      </c>
      <c r="I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J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  <c r="K661" s="108">
        <f>VLOOKUP($A661+ROUND((COLUMN()-2)/24,5),АТС!$A$41:$F$784,4)+VLOOKUP($A661+ROUND((COLUMN()-2)/24,5),'Расчет сбытовых надбавок'!$B$1537:'Расчет сбытовых надбавок'!$G$2280,4)</f>
        <v>6.0000000000000005E-2</v>
      </c>
      <c r="L661" s="108">
        <f>VLOOKUP($A661+ROUND((COLUMN()-2)/24,5),АТС!$A$41:$F$784,4)+VLOOKUP($A661+ROUND((COLUMN()-2)/24,5),'Расчет сбытовых надбавок'!$B$1537:'Расчет сбытовых надбавок'!$G$2280,4)</f>
        <v>13.129999999999999</v>
      </c>
      <c r="M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O661" s="108">
        <f>VLOOKUP($A661+ROUND((COLUMN()-2)/24,5),АТС!$A$41:$F$784,4)+VLOOKUP($A661+ROUND((COLUMN()-2)/24,5),'Расчет сбытовых надбавок'!$B$1537:'Расчет сбытовых надбавок'!$G$2280,4)</f>
        <v>0.16</v>
      </c>
      <c r="P661" s="108">
        <f>VLOOKUP($A661+ROUND((COLUMN()-2)/24,5),АТС!$A$41:$F$784,4)+VLOOKUP($A661+ROUND((COLUMN()-2)/24,5),'Расчет сбытовых надбавок'!$B$1537:'Расчет сбытовых надбавок'!$G$2280,4)</f>
        <v>0.39</v>
      </c>
      <c r="Q661" s="108">
        <f>VLOOKUP($A661+ROUND((COLUMN()-2)/24,5),АТС!$A$41:$F$784,4)+VLOOKUP($A661+ROUND((COLUMN()-2)/24,5),'Расчет сбытовых надбавок'!$B$1537:'Расчет сбытовых надбавок'!$G$2280,4)</f>
        <v>31.85</v>
      </c>
      <c r="R661" s="108">
        <f>VLOOKUP($A661+ROUND((COLUMN()-2)/24,5),АТС!$A$41:$F$784,4)+VLOOKUP($A661+ROUND((COLUMN()-2)/24,5),'Расчет сбытовых надбавок'!$B$1537:'Расчет сбытовых надбавок'!$G$2280,4)</f>
        <v>70.13</v>
      </c>
      <c r="S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T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V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W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08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08">
        <f>VLOOKUP($A661+ROUND((COLUMN()-2)/24,5),АТС!$A$41:$F$784,4)+VLOOKUP($A661+ROUND((COLUMN()-2)/24,5),'Расчет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88">
        <f t="shared" si="17"/>
        <v>41998</v>
      </c>
      <c r="B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08">
        <f>VLOOKUP($A662+ROUND((COLUMN()-2)/24,5),АТС!$A$41:$F$784,4)+VLOOKUP($A662+ROUND((COLUMN()-2)/24,5),'Расчет сбытовых надбавок'!$B$1537:'Расчет сбытовых надбавок'!$G$2280,4)</f>
        <v>104.3</v>
      </c>
      <c r="E662" s="108">
        <f>VLOOKUP($A662+ROUND((COLUMN()-2)/24,5),АТС!$A$41:$F$784,4)+VLOOKUP($A662+ROUND((COLUMN()-2)/24,5),'Расчет сбытовых надбавок'!$B$1537:'Расчет сбытовых надбавок'!$G$2280,4)</f>
        <v>106.84</v>
      </c>
      <c r="F662" s="108">
        <f>VLOOKUP($A662+ROUND((COLUMN()-2)/24,5),АТС!$A$41:$F$784,4)+VLOOKUP($A662+ROUND((COLUMN()-2)/24,5),'Расчет сбытовых надбавок'!$B$1537:'Расчет сбытовых надбавок'!$G$2280,4)</f>
        <v>0.01</v>
      </c>
      <c r="G662" s="108">
        <f>VLOOKUP($A662+ROUND((COLUMN()-2)/24,5),АТС!$A$41:$F$784,4)+VLOOKUP($A662+ROUND((COLUMN()-2)/24,5),'Расчет сбытовых надбавок'!$B$1537:'Расчет сбытовых надбавок'!$G$2280,4)</f>
        <v>130.82</v>
      </c>
      <c r="H662" s="108">
        <f>VLOOKUP($A662+ROUND((COLUMN()-2)/24,5),АТС!$A$41:$F$784,4)+VLOOKUP($A662+ROUND((COLUMN()-2)/24,5),'Расчет сбытовых надбавок'!$B$1537:'Расчет сбытовых надбавок'!$G$2280,4)</f>
        <v>6.0000000000000005E-2</v>
      </c>
      <c r="I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K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W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08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08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88">
        <f t="shared" si="17"/>
        <v>41999</v>
      </c>
      <c r="B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0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F663" s="108">
        <f>VLOOKUP($A663+ROUND((COLUMN()-2)/24,5),АТС!$A$41:$F$784,4)+VLOOKUP($A663+ROUND((COLUMN()-2)/24,5),'Расчет сбытовых надбавок'!$B$1537:'Расчет сбытовых надбавок'!$G$2280,4)</f>
        <v>2.56</v>
      </c>
      <c r="G663" s="108">
        <f>VLOOKUP($A663+ROUND((COLUMN()-2)/24,5),АТС!$A$41:$F$784,4)+VLOOKUP($A663+ROUND((COLUMN()-2)/24,5),'Расчет сбытовых надбавок'!$B$1537:'Расчет сбытовых надбавок'!$G$2280,4)</f>
        <v>1</v>
      </c>
      <c r="H663" s="108">
        <f>VLOOKUP($A663+ROUND((COLUMN()-2)/24,5),АТС!$A$41:$F$784,4)+VLOOKUP($A663+ROUND((COLUMN()-2)/24,5),'Расчет сбытовых надбавок'!$B$1537:'Расчет сбытовых надбавок'!$G$2280,4)</f>
        <v>42.62</v>
      </c>
      <c r="I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J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K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L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M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08">
        <f>VLOOKUP($A663+ROUND((COLUMN()-2)/24,5),АТС!$A$41:$F$784,4)+VLOOKUP($A663+ROUND((COLUMN()-2)/24,5),'Расчет сбытовых надбавок'!$B$1537:'Расчет сбытовых надбавок'!$G$2280,4)</f>
        <v>0.01</v>
      </c>
      <c r="O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P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Q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R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S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T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U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V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W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X663" s="108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08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88">
        <f t="shared" si="17"/>
        <v>42000</v>
      </c>
      <c r="B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08">
        <f>VLOOKUP($A664+ROUND((COLUMN()-2)/24,5),АТС!$A$41:$F$784,4)+VLOOKUP($A664+ROUND((COLUMN()-2)/24,5),'Расчет сбытовых надбавок'!$B$1537:'Расчет сбытовых надбавок'!$G$2280,4)</f>
        <v>6.49</v>
      </c>
      <c r="H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I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J664" s="108">
        <f>VLOOKUP($A664+ROUND((COLUMN()-2)/24,5),АТС!$A$41:$F$784,4)+VLOOKUP($A664+ROUND((COLUMN()-2)/24,5),'Расчет сбытовых надбавок'!$B$1537:'Расчет сбытовых надбавок'!$G$2280,4)</f>
        <v>4.9099999999999993</v>
      </c>
      <c r="K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L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M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O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P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Q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R664" s="108">
        <f>VLOOKUP($A664+ROUND((COLUMN()-2)/24,5),АТС!$A$41:$F$784,4)+VLOOKUP($A664+ROUND((COLUMN()-2)/24,5),'Расчет сбытовых надбавок'!$B$1537:'Расчет сбытовых надбавок'!$G$2280,4)</f>
        <v>25.42</v>
      </c>
      <c r="S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T664" s="108">
        <f>VLOOKUP($A664+ROUND((COLUMN()-2)/24,5),АТС!$A$41:$F$784,4)+VLOOKUP($A664+ROUND((COLUMN()-2)/24,5),'Расчет сбытовых надбавок'!$B$1537:'Расчет сбытовых надбавок'!$G$2280,4)</f>
        <v>21.16</v>
      </c>
      <c r="U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V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W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08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08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88">
        <f t="shared" si="17"/>
        <v>42001</v>
      </c>
      <c r="B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08">
        <f>VLOOKUP($A665+ROUND((COLUMN()-2)/24,5),АТС!$A$41:$F$784,4)+VLOOKUP($A665+ROUND((COLUMN()-2)/24,5),'Расчет сбытовых надбавок'!$B$1537:'Расчет сбытовых надбавок'!$G$2280,4)</f>
        <v>178.63</v>
      </c>
      <c r="F665" s="108">
        <f>VLOOKUP($A665+ROUND((COLUMN()-2)/24,5),АТС!$A$41:$F$784,4)+VLOOKUP($A665+ROUND((COLUMN()-2)/24,5),'Расчет сбытовых надбавок'!$B$1537:'Расчет сбытовых надбавок'!$G$2280,4)</f>
        <v>195.61</v>
      </c>
      <c r="G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H665" s="108">
        <f>VLOOKUP($A665+ROUND((COLUMN()-2)/24,5),АТС!$A$41:$F$784,4)+VLOOKUP($A665+ROUND((COLUMN()-2)/24,5),'Расчет сбытовых надбавок'!$B$1537:'Расчет сбытовых надбавок'!$G$2280,4)</f>
        <v>168.3</v>
      </c>
      <c r="I665" s="108">
        <f>VLOOKUP($A665+ROUND((COLUMN()-2)/24,5),АТС!$A$41:$F$784,4)+VLOOKUP($A665+ROUND((COLUMN()-2)/24,5),'Расчет сбытовых надбавок'!$B$1537:'Расчет сбытовых надбавок'!$G$2280,4)</f>
        <v>275.05</v>
      </c>
      <c r="J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K665" s="108">
        <f>VLOOKUP($A665+ROUND((COLUMN()-2)/24,5),АТС!$A$41:$F$784,4)+VLOOKUP($A665+ROUND((COLUMN()-2)/24,5),'Расчет сбытовых надбавок'!$B$1537:'Расчет сбытовых надбавок'!$G$2280,4)</f>
        <v>69.06</v>
      </c>
      <c r="L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08">
        <f>VLOOKUP($A665+ROUND((COLUMN()-2)/24,5),АТС!$A$41:$F$784,4)+VLOOKUP($A665+ROUND((COLUMN()-2)/24,5),'Расчет сбытовых надбавок'!$B$1537:'Расчет сбытовых надбавок'!$G$2280,4)</f>
        <v>18.97</v>
      </c>
      <c r="Q665" s="108">
        <f>VLOOKUP($A665+ROUND((COLUMN()-2)/24,5),АТС!$A$41:$F$784,4)+VLOOKUP($A665+ROUND((COLUMN()-2)/24,5),'Расчет сбытовых надбавок'!$B$1537:'Расчет сбытовых надбавок'!$G$2280,4)</f>
        <v>34.61</v>
      </c>
      <c r="R665" s="108">
        <f>VLOOKUP($A665+ROUND((COLUMN()-2)/24,5),АТС!$A$41:$F$784,4)+VLOOKUP($A665+ROUND((COLUMN()-2)/24,5),'Расчет сбытовых надбавок'!$B$1537:'Расчет сбытовых надбавок'!$G$2280,4)</f>
        <v>422.94</v>
      </c>
      <c r="S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08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08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88">
        <f t="shared" si="17"/>
        <v>42002</v>
      </c>
      <c r="B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08">
        <f>VLOOKUP($A666+ROUND((COLUMN()-2)/24,5),АТС!$A$41:$F$784,4)+VLOOKUP($A666+ROUND((COLUMN()-2)/24,5),'Расчет сбытовых надбавок'!$B$1537:'Расчет сбытовых надбавок'!$G$2280,4)</f>
        <v>69.95</v>
      </c>
      <c r="G666" s="108">
        <f>VLOOKUP($A666+ROUND((COLUMN()-2)/24,5),АТС!$A$41:$F$784,4)+VLOOKUP($A666+ROUND((COLUMN()-2)/24,5),'Расчет сбытовых надбавок'!$B$1537:'Расчет сбытовых надбавок'!$G$2280,4)</f>
        <v>128.5</v>
      </c>
      <c r="H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I666" s="108">
        <f>VLOOKUP($A666+ROUND((COLUMN()-2)/24,5),АТС!$A$41:$F$784,4)+VLOOKUP($A666+ROUND((COLUMN()-2)/24,5),'Расчет сбытовых надбавок'!$B$1537:'Расчет сбытовых надбавок'!$G$2280,4)</f>
        <v>131.44</v>
      </c>
      <c r="J666" s="108">
        <f>VLOOKUP($A666+ROUND((COLUMN()-2)/24,5),АТС!$A$41:$F$784,4)+VLOOKUP($A666+ROUND((COLUMN()-2)/24,5),'Расчет сбытовых надбавок'!$B$1537:'Расчет сбытовых надбавок'!$G$2280,4)</f>
        <v>138.09</v>
      </c>
      <c r="K666" s="108">
        <f>VLOOKUP($A666+ROUND((COLUMN()-2)/24,5),АТС!$A$41:$F$784,4)+VLOOKUP($A666+ROUND((COLUMN()-2)/24,5),'Расчет сбытовых надбавок'!$B$1537:'Расчет сбытовых надбавок'!$G$2280,4)</f>
        <v>210.34</v>
      </c>
      <c r="L666" s="108">
        <f>VLOOKUP($A666+ROUND((COLUMN()-2)/24,5),АТС!$A$41:$F$784,4)+VLOOKUP($A666+ROUND((COLUMN()-2)/24,5),'Расчет сбытовых надбавок'!$B$1537:'Расчет сбытовых надбавок'!$G$2280,4)</f>
        <v>118.64</v>
      </c>
      <c r="M666" s="108">
        <f>VLOOKUP($A666+ROUND((COLUMN()-2)/24,5),АТС!$A$41:$F$784,4)+VLOOKUP($A666+ROUND((COLUMN()-2)/24,5),'Расчет сбытовых надбавок'!$B$1537:'Расчет сбытовых надбавок'!$G$2280,4)</f>
        <v>251.64</v>
      </c>
      <c r="N666" s="108">
        <f>VLOOKUP($A666+ROUND((COLUMN()-2)/24,5),АТС!$A$41:$F$784,4)+VLOOKUP($A666+ROUND((COLUMN()-2)/24,5),'Расчет сбытовых надбавок'!$B$1537:'Расчет сбытовых надбавок'!$G$2280,4)</f>
        <v>247.6</v>
      </c>
      <c r="O666" s="108">
        <f>VLOOKUP($A666+ROUND((COLUMN()-2)/24,5),АТС!$A$41:$F$784,4)+VLOOKUP($A666+ROUND((COLUMN()-2)/24,5),'Расчет сбытовых надбавок'!$B$1537:'Расчет сбытовых надбавок'!$G$2280,4)</f>
        <v>108.04</v>
      </c>
      <c r="P666" s="108">
        <f>VLOOKUP($A666+ROUND((COLUMN()-2)/24,5),АТС!$A$41:$F$784,4)+VLOOKUP($A666+ROUND((COLUMN()-2)/24,5),'Расчет сбытовых надбавок'!$B$1537:'Расчет сбытовых надбавок'!$G$2280,4)</f>
        <v>303.87</v>
      </c>
      <c r="Q666" s="108">
        <f>VLOOKUP($A666+ROUND((COLUMN()-2)/24,5),АТС!$A$41:$F$784,4)+VLOOKUP($A666+ROUND((COLUMN()-2)/24,5),'Расчет сбытовых надбавок'!$B$1537:'Расчет сбытовых надбавок'!$G$2280,4)</f>
        <v>309.87</v>
      </c>
      <c r="R666" s="108">
        <f>VLOOKUP($A666+ROUND((COLUMN()-2)/24,5),АТС!$A$41:$F$784,4)+VLOOKUP($A666+ROUND((COLUMN()-2)/24,5),'Расчет сбытовых надбавок'!$B$1537:'Расчет сбытовых надбавок'!$G$2280,4)</f>
        <v>138.96</v>
      </c>
      <c r="S666" s="108">
        <f>VLOOKUP($A666+ROUND((COLUMN()-2)/24,5),АТС!$A$41:$F$784,4)+VLOOKUP($A666+ROUND((COLUMN()-2)/24,5),'Расчет сбытовых надбавок'!$B$1537:'Расчет сбытовых надбавок'!$G$2280,4)</f>
        <v>131.15</v>
      </c>
      <c r="T666" s="108">
        <f>VLOOKUP($A666+ROUND((COLUMN()-2)/24,5),АТС!$A$41:$F$784,4)+VLOOKUP($A666+ROUND((COLUMN()-2)/24,5),'Расчет сбытовых надбавок'!$B$1537:'Расчет сбытовых надбавок'!$G$2280,4)</f>
        <v>87.39</v>
      </c>
      <c r="U666" s="108">
        <f>VLOOKUP($A666+ROUND((COLUMN()-2)/24,5),АТС!$A$41:$F$784,4)+VLOOKUP($A666+ROUND((COLUMN()-2)/24,5),'Расчет сбытовых надбавок'!$B$1537:'Расчет сбытовых надбавок'!$G$2280,4)</f>
        <v>55.61</v>
      </c>
      <c r="V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W666" s="108">
        <f>VLOOKUP($A666+ROUND((COLUMN()-2)/24,5),АТС!$A$41:$F$784,4)+VLOOKUP($A666+ROUND((COLUMN()-2)/24,5),'Расчет сбытовых надбавок'!$B$1537:'Расчет сбытовых надбавок'!$G$2280,4)</f>
        <v>0</v>
      </c>
      <c r="X666" s="108">
        <f>VLOOKUP($A666+ROUND((COLUMN()-2)/24,5),АТС!$A$41:$F$784,4)+VLOOKUP($A666+ROUND((COLUMN()-2)/24,5),'Расчет сбытовых надбавок'!$B$1537:'Расчет сбытовых надбавок'!$G$2280,4)</f>
        <v>0.01</v>
      </c>
      <c r="Y666" s="108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88">
        <f t="shared" si="17"/>
        <v>42003</v>
      </c>
      <c r="B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08">
        <f>VLOOKUP($A667+ROUND((COLUMN()-2)/24,5),АТС!$A$41:$F$784,4)+VLOOKUP($A667+ROUND((COLUMN()-2)/24,5),'Расчет сбытовых надбавок'!$B$1537:'Расчет сбытовых надбавок'!$G$2280,4)</f>
        <v>430.21999999999997</v>
      </c>
      <c r="H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I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J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08">
        <f>VLOOKUP($A667+ROUND((COLUMN()-2)/24,5),АТС!$A$41:$F$784,4)+VLOOKUP($A667+ROUND((COLUMN()-2)/24,5),'Расчет сбытовых надбавок'!$B$1537:'Расчет сбытовых надбавок'!$G$2280,4)</f>
        <v>0.01</v>
      </c>
      <c r="P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08">
        <f>VLOOKUP($A667+ROUND((COLUMN()-2)/24,5),АТС!$A$41:$F$784,4)+VLOOKUP($A667+ROUND((COLUMN()-2)/24,5),'Расчет сбытовых надбавок'!$B$1537:'Расчет сбытовых надбавок'!$G$2280,4)</f>
        <v>0.01</v>
      </c>
      <c r="U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08">
        <f>VLOOKUP($A667+ROUND((COLUMN()-2)/24,5),АТС!$A$41:$F$784,4)+VLOOKUP($A667+ROUND((COLUMN()-2)/24,5),'Расчет сбытовых надбавок'!$B$1537:'Расчет сбытовых надбавок'!$G$2280,4)</f>
        <v>0.01</v>
      </c>
      <c r="X667" s="108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08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88">
        <f t="shared" si="17"/>
        <v>42004</v>
      </c>
      <c r="B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08">
        <f>VLOOKUP($A668+ROUND((COLUMN()-2)/24,5),АТС!$A$41:$F$784,4)+VLOOKUP($A668+ROUND((COLUMN()-2)/24,5),'Расчет сбытовых надбавок'!$B$1537:'Расчет сбытовых надбавок'!$G$2280,4)</f>
        <v>0.01</v>
      </c>
      <c r="F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08">
        <f>VLOOKUP($A668+ROUND((COLUMN()-2)/24,5),АТС!$A$41:$F$784,4)+VLOOKUP($A668+ROUND((COLUMN()-2)/24,5),'Расчет сбытовых надбавок'!$B$1537:'Расчет сбытовых надбавок'!$G$2280,4)</f>
        <v>9.7799999999999994</v>
      </c>
      <c r="H668" s="108">
        <f>VLOOKUP($A668+ROUND((COLUMN()-2)/24,5),АТС!$A$41:$F$784,4)+VLOOKUP($A668+ROUND((COLUMN()-2)/24,5),'Расчет сбытовых надбавок'!$B$1537:'Расчет сбытовых надбавок'!$G$2280,4)</f>
        <v>276.93</v>
      </c>
      <c r="I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J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K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L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08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08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2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5"/>
    </row>
    <row r="670" spans="1:25" x14ac:dyDescent="0.25">
      <c r="A670" s="96" t="s">
        <v>158</v>
      </c>
      <c r="B670" s="87"/>
      <c r="C670" s="87"/>
      <c r="D670" s="87"/>
    </row>
    <row r="671" spans="1:25" ht="12.75" customHeight="1" x14ac:dyDescent="0.2">
      <c r="A671" s="165" t="s">
        <v>49</v>
      </c>
      <c r="B671" s="168" t="s">
        <v>160</v>
      </c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70"/>
    </row>
    <row r="672" spans="1:25" ht="12.75" customHeight="1" x14ac:dyDescent="0.2">
      <c r="A672" s="166"/>
      <c r="B672" s="171"/>
      <c r="C672" s="172"/>
      <c r="D672" s="172"/>
      <c r="E672" s="172"/>
      <c r="F672" s="172"/>
      <c r="G672" s="172"/>
      <c r="H672" s="172"/>
      <c r="I672" s="172"/>
      <c r="J672" s="172"/>
      <c r="K672" s="172"/>
      <c r="L672" s="172"/>
      <c r="M672" s="172"/>
      <c r="N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3"/>
    </row>
    <row r="673" spans="1:27" s="121" customFormat="1" ht="12.75" customHeight="1" x14ac:dyDescent="0.2">
      <c r="A673" s="166"/>
      <c r="B673" s="206" t="s">
        <v>129</v>
      </c>
      <c r="C673" s="202" t="s">
        <v>130</v>
      </c>
      <c r="D673" s="202" t="s">
        <v>131</v>
      </c>
      <c r="E673" s="202" t="s">
        <v>132</v>
      </c>
      <c r="F673" s="202" t="s">
        <v>133</v>
      </c>
      <c r="G673" s="202" t="s">
        <v>134</v>
      </c>
      <c r="H673" s="202" t="s">
        <v>135</v>
      </c>
      <c r="I673" s="202" t="s">
        <v>136</v>
      </c>
      <c r="J673" s="202" t="s">
        <v>137</v>
      </c>
      <c r="K673" s="202" t="s">
        <v>138</v>
      </c>
      <c r="L673" s="202" t="s">
        <v>139</v>
      </c>
      <c r="M673" s="202" t="s">
        <v>140</v>
      </c>
      <c r="N673" s="204" t="s">
        <v>141</v>
      </c>
      <c r="O673" s="202" t="s">
        <v>142</v>
      </c>
      <c r="P673" s="202" t="s">
        <v>143</v>
      </c>
      <c r="Q673" s="202" t="s">
        <v>144</v>
      </c>
      <c r="R673" s="202" t="s">
        <v>145</v>
      </c>
      <c r="S673" s="202" t="s">
        <v>146</v>
      </c>
      <c r="T673" s="202" t="s">
        <v>147</v>
      </c>
      <c r="U673" s="202" t="s">
        <v>148</v>
      </c>
      <c r="V673" s="202" t="s">
        <v>149</v>
      </c>
      <c r="W673" s="202" t="s">
        <v>150</v>
      </c>
      <c r="X673" s="202" t="s">
        <v>151</v>
      </c>
      <c r="Y673" s="202" t="s">
        <v>152</v>
      </c>
    </row>
    <row r="674" spans="1:27" s="121" customFormat="1" ht="11.25" customHeight="1" x14ac:dyDescent="0.2">
      <c r="A674" s="167"/>
      <c r="B674" s="207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3"/>
      <c r="N674" s="205"/>
      <c r="O674" s="203"/>
      <c r="P674" s="203"/>
      <c r="Q674" s="203"/>
      <c r="R674" s="203"/>
      <c r="S674" s="203"/>
      <c r="T674" s="203"/>
      <c r="U674" s="203"/>
      <c r="V674" s="203"/>
      <c r="W674" s="203"/>
      <c r="X674" s="203"/>
      <c r="Y674" s="203"/>
    </row>
    <row r="675" spans="1:27" ht="15.75" customHeight="1" x14ac:dyDescent="0.2">
      <c r="A675" s="88">
        <f>A638</f>
        <v>41974</v>
      </c>
      <c r="B675" s="108">
        <f>VLOOKUP($A675+ROUND((COLUMN()-2)/24,5),АТС!$A$41:$F$784,4)+VLOOKUP($A675+ROUND((COLUMN()-2)/24,5),'Расчет сбытовых надбавок'!$B$1537:'Расчет сбытовых надбавок'!$G$2280,5)</f>
        <v>31.8</v>
      </c>
      <c r="C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08">
        <f>VLOOKUP($A675+ROUND((COLUMN()-2)/24,5),АТС!$A$41:$F$784,4)+VLOOKUP($A675+ROUND((COLUMN()-2)/24,5),'Расчет сбытовых надбавок'!$B$1537:'Расчет сбытовых надбавок'!$G$2280,5)</f>
        <v>104.33999999999999</v>
      </c>
      <c r="F675" s="108">
        <f>VLOOKUP($A675+ROUND((COLUMN()-2)/24,5),АТС!$A$41:$F$784,4)+VLOOKUP($A675+ROUND((COLUMN()-2)/24,5),'Расчет сбытовых надбавок'!$B$1537:'Расчет сбытовых надбавок'!$G$2280,5)</f>
        <v>0.22</v>
      </c>
      <c r="G675" s="108">
        <f>VLOOKUP($A675+ROUND((COLUMN()-2)/24,5),АТС!$A$41:$F$784,4)+VLOOKUP($A675+ROUND((COLUMN()-2)/24,5),'Расчет сбытовых надбавок'!$B$1537:'Расчет сбытовых надбавок'!$G$2280,5)</f>
        <v>40.82</v>
      </c>
      <c r="H675" s="108">
        <f>VLOOKUP($A675+ROUND((COLUMN()-2)/24,5),АТС!$A$41:$F$784,4)+VLOOKUP($A675+ROUND((COLUMN()-2)/24,5),'Расчет сбытовых надбавок'!$B$1537:'Расчет сбытовых надбавок'!$G$2280,5)</f>
        <v>56.29</v>
      </c>
      <c r="I675" s="108">
        <f>VLOOKUP($A675+ROUND((COLUMN()-2)/24,5),АТС!$A$41:$F$784,4)+VLOOKUP($A675+ROUND((COLUMN()-2)/24,5),'Расчет сбытовых надбавок'!$B$1537:'Расчет сбытовых надбавок'!$G$2280,5)</f>
        <v>117.88</v>
      </c>
      <c r="J675" s="108">
        <f>VLOOKUP($A675+ROUND((COLUMN()-2)/24,5),АТС!$A$41:$F$784,4)+VLOOKUP($A675+ROUND((COLUMN()-2)/24,5),'Расчет сбытовых надбавок'!$B$1537:'Расчет сбытовых надбавок'!$G$2280,5)</f>
        <v>6.15</v>
      </c>
      <c r="K675" s="108">
        <f>VLOOKUP($A675+ROUND((COLUMN()-2)/24,5),АТС!$A$41:$F$784,4)+VLOOKUP($A675+ROUND((COLUMN()-2)/24,5),'Расчет сбытовых надбавок'!$B$1537:'Расчет сбытовых надбавок'!$G$2280,5)</f>
        <v>28.68</v>
      </c>
      <c r="L675" s="108">
        <f>VLOOKUP($A675+ROUND((COLUMN()-2)/24,5),АТС!$A$41:$F$784,4)+VLOOKUP($A675+ROUND((COLUMN()-2)/24,5),'Расчет сбытовых надбавок'!$B$1537:'Расчет сбытовых надбавок'!$G$2280,5)</f>
        <v>20.07</v>
      </c>
      <c r="M675" s="108">
        <f>VLOOKUP($A675+ROUND((COLUMN()-2)/24,5),АТС!$A$41:$F$784,4)+VLOOKUP($A675+ROUND((COLUMN()-2)/24,5),'Расчет сбытовых надбавок'!$B$1537:'Расчет сбытовых надбавок'!$G$2280,5)</f>
        <v>2.14</v>
      </c>
      <c r="N675" s="108">
        <f>VLOOKUP($A675+ROUND((COLUMN()-2)/24,5),АТС!$A$41:$F$784,4)+VLOOKUP($A675+ROUND((COLUMN()-2)/24,5),'Расчет сбытовых надбавок'!$B$1537:'Расчет сбытовых надбавок'!$G$2280,5)</f>
        <v>263.82</v>
      </c>
      <c r="O675" s="108">
        <f>VLOOKUP($A675+ROUND((COLUMN()-2)/24,5),АТС!$A$41:$F$784,4)+VLOOKUP($A675+ROUND((COLUMN()-2)/24,5),'Расчет сбытовых надбавок'!$B$1537:'Расчет сбытовых надбавок'!$G$2280,5)</f>
        <v>275.19</v>
      </c>
      <c r="P675" s="108">
        <f>VLOOKUP($A675+ROUND((COLUMN()-2)/24,5),АТС!$A$41:$F$784,4)+VLOOKUP($A675+ROUND((COLUMN()-2)/24,5),'Расчет сбытовых надбавок'!$B$1537:'Расчет сбытовых надбавок'!$G$2280,5)</f>
        <v>654.73</v>
      </c>
      <c r="Q675" s="108">
        <f>VLOOKUP($A675+ROUND((COLUMN()-2)/24,5),АТС!$A$41:$F$784,4)+VLOOKUP($A675+ROUND((COLUMN()-2)/24,5),'Расчет сбытовых надбавок'!$B$1537:'Расчет сбытовых надбавок'!$G$2280,5)</f>
        <v>682.23</v>
      </c>
      <c r="R675" s="108">
        <f>VLOOKUP($A675+ROUND((COLUMN()-2)/24,5),АТС!$A$41:$F$784,4)+VLOOKUP($A675+ROUND((COLUMN()-2)/24,5),'Расчет сбытовых надбавок'!$B$1537:'Расчет сбытовых надбавок'!$G$2280,5)</f>
        <v>1130.7</v>
      </c>
      <c r="S675" s="108">
        <f>VLOOKUP($A675+ROUND((COLUMN()-2)/24,5),АТС!$A$41:$F$784,4)+VLOOKUP($A675+ROUND((COLUMN()-2)/24,5),'Расчет сбытовых надбавок'!$B$1537:'Расчет сбытовых надбавок'!$G$2280,5)</f>
        <v>418.44</v>
      </c>
      <c r="T675" s="108">
        <f>VLOOKUP($A675+ROUND((COLUMN()-2)/24,5),АТС!$A$41:$F$784,4)+VLOOKUP($A675+ROUND((COLUMN()-2)/24,5),'Расчет сбытовых надбавок'!$B$1537:'Расчет сбытовых надбавок'!$G$2280,5)</f>
        <v>824.46999999999991</v>
      </c>
      <c r="U675" s="108">
        <f>VLOOKUP($A675+ROUND((COLUMN()-2)/24,5),АТС!$A$41:$F$784,4)+VLOOKUP($A675+ROUND((COLUMN()-2)/24,5),'Расчет сбытовых надбавок'!$B$1537:'Расчет сбытовых надбавок'!$G$2280,5)</f>
        <v>92.96</v>
      </c>
      <c r="V675" s="108">
        <f>VLOOKUP($A675+ROUND((COLUMN()-2)/24,5),АТС!$A$41:$F$784,4)+VLOOKUP($A675+ROUND((COLUMN()-2)/24,5),'Расчет сбытовых надбавок'!$B$1537:'Расчет сбытовых надбавок'!$G$2280,5)</f>
        <v>302.57</v>
      </c>
      <c r="W675" s="108">
        <f>VLOOKUP($A675+ROUND((COLUMN()-2)/24,5),АТС!$A$41:$F$784,4)+VLOOKUP($A675+ROUND((COLUMN()-2)/24,5),'Расчет сбытовых надбавок'!$B$1537:'Расчет сбытовых надбавок'!$G$2280,5)</f>
        <v>50.49</v>
      </c>
      <c r="X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08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89"/>
    </row>
    <row r="676" spans="1:27" x14ac:dyDescent="0.2">
      <c r="A676" s="88">
        <f>A675+1</f>
        <v>41975</v>
      </c>
      <c r="B676" s="108">
        <f>VLOOKUP($A676+ROUND((COLUMN()-2)/24,5),АТС!$A$41:$F$784,4)+VLOOKUP($A676+ROUND((COLUMN()-2)/24,5),'Расчет сбытовых надбавок'!$B$1537:'Расчет сбытовых надбавок'!$G$2280,5)</f>
        <v>0.01</v>
      </c>
      <c r="C676" s="108">
        <f>VLOOKUP($A676+ROUND((COLUMN()-2)/24,5),АТС!$A$41:$F$784,4)+VLOOKUP($A676+ROUND((COLUMN()-2)/24,5),'Расчет сбытовых надбавок'!$B$1537:'Расчет сбытовых надбавок'!$G$2280,5)</f>
        <v>144.81</v>
      </c>
      <c r="D676" s="108">
        <f>VLOOKUP($A676+ROUND((COLUMN()-2)/24,5),АТС!$A$41:$F$784,4)+VLOOKUP($A676+ROUND((COLUMN()-2)/24,5),'Расчет сбытовых надбавок'!$B$1537:'Расчет сбытовых надбавок'!$G$2280,5)</f>
        <v>193.26999999999998</v>
      </c>
      <c r="E676" s="108">
        <f>VLOOKUP($A676+ROUND((COLUMN()-2)/24,5),АТС!$A$41:$F$784,4)+VLOOKUP($A676+ROUND((COLUMN()-2)/24,5),'Расчет сбытовых надбавок'!$B$1537:'Расчет сбытовых надбавок'!$G$2280,5)</f>
        <v>38.809999999999995</v>
      </c>
      <c r="F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G676" s="108">
        <f>VLOOKUP($A676+ROUND((COLUMN()-2)/24,5),АТС!$A$41:$F$784,4)+VLOOKUP($A676+ROUND((COLUMN()-2)/24,5),'Расчет сбытовых надбавок'!$B$1537:'Расчет сбытовых надбавок'!$G$2280,5)</f>
        <v>16.04</v>
      </c>
      <c r="H676" s="108">
        <f>VLOOKUP($A676+ROUND((COLUMN()-2)/24,5),АТС!$A$41:$F$784,4)+VLOOKUP($A676+ROUND((COLUMN()-2)/24,5),'Расчет сбытовых надбавок'!$B$1537:'Расчет сбытовых надбавок'!$G$2280,5)</f>
        <v>63.59</v>
      </c>
      <c r="I676" s="108">
        <f>VLOOKUP($A676+ROUND((COLUMN()-2)/24,5),АТС!$A$41:$F$784,4)+VLOOKUP($A676+ROUND((COLUMN()-2)/24,5),'Расчет сбытовых надбавок'!$B$1537:'Расчет сбытовых надбавок'!$G$2280,5)</f>
        <v>10.41</v>
      </c>
      <c r="J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L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08">
        <f>VLOOKUP($A676+ROUND((COLUMN()-2)/24,5),АТС!$A$41:$F$784,4)+VLOOKUP($A676+ROUND((COLUMN()-2)/24,5),'Расчет сбытовых надбавок'!$B$1537:'Расчет сбытовых надбавок'!$G$2280,5)</f>
        <v>38.380000000000003</v>
      </c>
      <c r="Q676" s="108">
        <f>VLOOKUP($A676+ROUND((COLUMN()-2)/24,5),АТС!$A$41:$F$784,4)+VLOOKUP($A676+ROUND((COLUMN()-2)/24,5),'Расчет сбытовых надбавок'!$B$1537:'Расчет сбытовых надбавок'!$G$2280,5)</f>
        <v>114.2</v>
      </c>
      <c r="R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U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V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W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08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08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88">
        <f t="shared" ref="A677:A705" si="18">A676+1</f>
        <v>41976</v>
      </c>
      <c r="B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08">
        <f>VLOOKUP($A677+ROUND((COLUMN()-2)/24,5),АТС!$A$41:$F$784,4)+VLOOKUP($A677+ROUND((COLUMN()-2)/24,5),'Расчет сбытовых надбавок'!$B$1537:'Расчет сбытовых надбавок'!$G$2280,5)</f>
        <v>21.34</v>
      </c>
      <c r="D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08">
        <f>VLOOKUP($A677+ROUND((COLUMN()-2)/24,5),АТС!$A$41:$F$784,4)+VLOOKUP($A677+ROUND((COLUMN()-2)/24,5),'Расчет сбытовых надбавок'!$B$1537:'Расчет сбытовых надбавок'!$G$2280,5)</f>
        <v>24.75</v>
      </c>
      <c r="G677" s="108">
        <f>VLOOKUP($A677+ROUND((COLUMN()-2)/24,5),АТС!$A$41:$F$784,4)+VLOOKUP($A677+ROUND((COLUMN()-2)/24,5),'Расчет сбытовых надбавок'!$B$1537:'Расчет сбытовых надбавок'!$G$2280,5)</f>
        <v>111.92999999999999</v>
      </c>
      <c r="H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I677" s="108">
        <f>VLOOKUP($A677+ROUND((COLUMN()-2)/24,5),АТС!$A$41:$F$784,4)+VLOOKUP($A677+ROUND((COLUMN()-2)/24,5),'Расчет сбытовых надбавок'!$B$1537:'Расчет сбытовых надбавок'!$G$2280,5)</f>
        <v>0.01</v>
      </c>
      <c r="J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08">
        <f>VLOOKUP($A677+ROUND((COLUMN()-2)/24,5),АТС!$A$41:$F$784,4)+VLOOKUP($A677+ROUND((COLUMN()-2)/24,5),'Расчет сбытовых надбавок'!$B$1537:'Расчет сбытовых надбавок'!$G$2280,5)</f>
        <v>0.23</v>
      </c>
      <c r="O677" s="108">
        <f>VLOOKUP($A677+ROUND((COLUMN()-2)/24,5),АТС!$A$41:$F$784,4)+VLOOKUP($A677+ROUND((COLUMN()-2)/24,5),'Расчет сбытовых надбавок'!$B$1537:'Расчет сбытовых надбавок'!$G$2280,5)</f>
        <v>0.13</v>
      </c>
      <c r="P677" s="108">
        <f>VLOOKUP($A677+ROUND((COLUMN()-2)/24,5),АТС!$A$41:$F$784,4)+VLOOKUP($A677+ROUND((COLUMN()-2)/24,5),'Расчет сбытовых надбавок'!$B$1537:'Расчет сбытовых надбавок'!$G$2280,5)</f>
        <v>0.02</v>
      </c>
      <c r="Q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R677" s="108">
        <f>VLOOKUP($A677+ROUND((COLUMN()-2)/24,5),АТС!$A$41:$F$784,4)+VLOOKUP($A677+ROUND((COLUMN()-2)/24,5),'Расчет сбытовых надбавок'!$B$1537:'Расчет сбытовых надбавок'!$G$2280,5)</f>
        <v>150.06</v>
      </c>
      <c r="S677" s="108">
        <f>VLOOKUP($A677+ROUND((COLUMN()-2)/24,5),АТС!$A$41:$F$784,4)+VLOOKUP($A677+ROUND((COLUMN()-2)/24,5),'Расчет сбытовых надбавок'!$B$1537:'Расчет сбытовых надбавок'!$G$2280,5)</f>
        <v>195.29</v>
      </c>
      <c r="T677" s="108">
        <f>VLOOKUP($A677+ROUND((COLUMN()-2)/24,5),АТС!$A$41:$F$784,4)+VLOOKUP($A677+ROUND((COLUMN()-2)/24,5),'Расчет сбытовых надбавок'!$B$1537:'Расчет сбытовых надбавок'!$G$2280,5)</f>
        <v>283.39</v>
      </c>
      <c r="U677" s="108">
        <f>VLOOKUP($A677+ROUND((COLUMN()-2)/24,5),АТС!$A$41:$F$784,4)+VLOOKUP($A677+ROUND((COLUMN()-2)/24,5),'Расчет сбытовых надбавок'!$B$1537:'Расчет сбытовых надбавок'!$G$2280,5)</f>
        <v>0.91</v>
      </c>
      <c r="V677" s="108">
        <f>VLOOKUP($A677+ROUND((COLUMN()-2)/24,5),АТС!$A$41:$F$784,4)+VLOOKUP($A677+ROUND((COLUMN()-2)/24,5),'Расчет сбытовых надбавок'!$B$1537:'Расчет сбытовых надбавок'!$G$2280,5)</f>
        <v>101.51</v>
      </c>
      <c r="W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08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08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88">
        <f t="shared" si="18"/>
        <v>41977</v>
      </c>
      <c r="B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08">
        <f>VLOOKUP($A678+ROUND((COLUMN()-2)/24,5),АТС!$A$41:$F$784,4)+VLOOKUP($A678+ROUND((COLUMN()-2)/24,5),'Расчет сбытовых надбавок'!$B$1537:'Расчет сбытовых надбавок'!$G$2280,5)</f>
        <v>0.03</v>
      </c>
      <c r="F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08">
        <f>VLOOKUP($A678+ROUND((COLUMN()-2)/24,5),АТС!$A$41:$F$784,4)+VLOOKUP($A678+ROUND((COLUMN()-2)/24,5),'Расчет сбытовых надбавок'!$B$1537:'Расчет сбытовых надбавок'!$G$2280,5)</f>
        <v>6.32</v>
      </c>
      <c r="H678" s="108">
        <f>VLOOKUP($A678+ROUND((COLUMN()-2)/24,5),АТС!$A$41:$F$784,4)+VLOOKUP($A678+ROUND((COLUMN()-2)/24,5),'Расчет сбытовых надбавок'!$B$1537:'Расчет сбытовых надбавок'!$G$2280,5)</f>
        <v>161.13999999999999</v>
      </c>
      <c r="I678" s="108">
        <f>VLOOKUP($A678+ROUND((COLUMN()-2)/24,5),АТС!$A$41:$F$784,4)+VLOOKUP($A678+ROUND((COLUMN()-2)/24,5),'Расчет сбытовых надбавок'!$B$1537:'Расчет сбытовых надбавок'!$G$2280,5)</f>
        <v>144.60999999999999</v>
      </c>
      <c r="J678" s="108">
        <f>VLOOKUP($A678+ROUND((COLUMN()-2)/24,5),АТС!$A$41:$F$784,4)+VLOOKUP($A678+ROUND((COLUMN()-2)/24,5),'Расчет сбытовых надбавок'!$B$1537:'Расчет сбытовых надбавок'!$G$2280,5)</f>
        <v>249.01999999999998</v>
      </c>
      <c r="K678" s="108">
        <f>VLOOKUP($A678+ROUND((COLUMN()-2)/24,5),АТС!$A$41:$F$784,4)+VLOOKUP($A678+ROUND((COLUMN()-2)/24,5),'Расчет сбытовых надбавок'!$B$1537:'Расчет сбытовых надбавок'!$G$2280,5)</f>
        <v>20.3</v>
      </c>
      <c r="L678" s="108">
        <f>VLOOKUP($A678+ROUND((COLUMN()-2)/24,5),АТС!$A$41:$F$784,4)+VLOOKUP($A678+ROUND((COLUMN()-2)/24,5),'Расчет сбытовых надбавок'!$B$1537:'Расчет сбытовых надбавок'!$G$2280,5)</f>
        <v>104.89</v>
      </c>
      <c r="M678" s="108">
        <f>VLOOKUP($A678+ROUND((COLUMN()-2)/24,5),АТС!$A$41:$F$784,4)+VLOOKUP($A678+ROUND((COLUMN()-2)/24,5),'Расчет сбытовых надбавок'!$B$1537:'Расчет сбытовых надбавок'!$G$2280,5)</f>
        <v>53.220000000000006</v>
      </c>
      <c r="N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O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P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Q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R678" s="108">
        <f>VLOOKUP($A678+ROUND((COLUMN()-2)/24,5),АТС!$A$41:$F$784,4)+VLOOKUP($A678+ROUND((COLUMN()-2)/24,5),'Расчет сбытовых надбавок'!$B$1537:'Расчет сбытовых надбавок'!$G$2280,5)</f>
        <v>240.28000000000003</v>
      </c>
      <c r="S678" s="108">
        <f>VLOOKUP($A678+ROUND((COLUMN()-2)/24,5),АТС!$A$41:$F$784,4)+VLOOKUP($A678+ROUND((COLUMN()-2)/24,5),'Расчет сбытовых надбавок'!$B$1537:'Расчет сбытовых надбавок'!$G$2280,5)</f>
        <v>173.39000000000001</v>
      </c>
      <c r="T678" s="108">
        <f>VLOOKUP($A678+ROUND((COLUMN()-2)/24,5),АТС!$A$41:$F$784,4)+VLOOKUP($A678+ROUND((COLUMN()-2)/24,5),'Расчет сбытовых надбавок'!$B$1537:'Расчет сбытовых надбавок'!$G$2280,5)</f>
        <v>149.26</v>
      </c>
      <c r="U678" s="108">
        <f>VLOOKUP($A678+ROUND((COLUMN()-2)/24,5),АТС!$A$41:$F$784,4)+VLOOKUP($A678+ROUND((COLUMN()-2)/24,5),'Расчет сбытовых надбавок'!$B$1537:'Расчет сбытовых надбавок'!$G$2280,5)</f>
        <v>128.55000000000001</v>
      </c>
      <c r="V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W678" s="108">
        <f>VLOOKUP($A678+ROUND((COLUMN()-2)/24,5),АТС!$A$41:$F$784,4)+VLOOKUP($A678+ROUND((COLUMN()-2)/24,5),'Расчет сбытовых надбавок'!$B$1537:'Расчет сбытовых надбавок'!$G$2280,5)</f>
        <v>0.01</v>
      </c>
      <c r="X678" s="108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08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88">
        <f t="shared" si="18"/>
        <v>41978</v>
      </c>
      <c r="B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08">
        <f>VLOOKUP($A679+ROUND((COLUMN()-2)/24,5),АТС!$A$41:$F$784,4)+VLOOKUP($A679+ROUND((COLUMN()-2)/24,5),'Расчет сбытовых надбавок'!$B$1537:'Расчет сбытовых надбавок'!$G$2280,5)</f>
        <v>109.88</v>
      </c>
      <c r="D679" s="10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E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08">
        <f>VLOOKUP($A679+ROUND((COLUMN()-2)/24,5),АТС!$A$41:$F$784,4)+VLOOKUP($A679+ROUND((COLUMN()-2)/24,5),'Расчет сбытовых надбавок'!$B$1537:'Расчет сбытовых надбавок'!$G$2280,5)</f>
        <v>0.24</v>
      </c>
      <c r="H679" s="108">
        <f>VLOOKUP($A679+ROUND((COLUMN()-2)/24,5),АТС!$A$41:$F$784,4)+VLOOKUP($A679+ROUND((COLUMN()-2)/24,5),'Расчет сбытовых надбавок'!$B$1537:'Расчет сбытовых надбавок'!$G$2280,5)</f>
        <v>163.75</v>
      </c>
      <c r="I679" s="108">
        <f>VLOOKUP($A679+ROUND((COLUMN()-2)/24,5),АТС!$A$41:$F$784,4)+VLOOKUP($A679+ROUND((COLUMN()-2)/24,5),'Расчет сбытовых надбавок'!$B$1537:'Расчет сбытовых надбавок'!$G$2280,5)</f>
        <v>102.88</v>
      </c>
      <c r="J679" s="108">
        <f>VLOOKUP($A679+ROUND((COLUMN()-2)/24,5),АТС!$A$41:$F$784,4)+VLOOKUP($A679+ROUND((COLUMN()-2)/24,5),'Расчет сбытовых надбавок'!$B$1537:'Расчет сбытовых надбавок'!$G$2280,5)</f>
        <v>70.66</v>
      </c>
      <c r="K679" s="108">
        <f>VLOOKUP($A679+ROUND((COLUMN()-2)/24,5),АТС!$A$41:$F$784,4)+VLOOKUP($A679+ROUND((COLUMN()-2)/24,5),'Расчет сбытовых надбавок'!$B$1537:'Расчет сбытовых надбавок'!$G$2280,5)</f>
        <v>30.900000000000002</v>
      </c>
      <c r="L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08">
        <f>VLOOKUP($A679+ROUND((COLUMN()-2)/24,5),АТС!$A$41:$F$784,4)+VLOOKUP($A679+ROUND((COLUMN()-2)/24,5),'Расчет сбытовых надбавок'!$B$1537:'Расчет сбытовых надбавок'!$G$2280,5)</f>
        <v>0.01</v>
      </c>
      <c r="O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08">
        <f>VLOOKUP($A679+ROUND((COLUMN()-2)/24,5),АТС!$A$41:$F$784,4)+VLOOKUP($A679+ROUND((COLUMN()-2)/24,5),'Расчет сбытовых надбавок'!$B$1537:'Расчет сбытовых надбавок'!$G$2280,5)</f>
        <v>2.12</v>
      </c>
      <c r="R679" s="108">
        <f>VLOOKUP($A679+ROUND((COLUMN()-2)/24,5),АТС!$A$41:$F$784,4)+VLOOKUP($A679+ROUND((COLUMN()-2)/24,5),'Расчет сбытовых надбавок'!$B$1537:'Расчет сбытовых надбавок'!$G$2280,5)</f>
        <v>203.66000000000003</v>
      </c>
      <c r="S679" s="108">
        <f>VLOOKUP($A679+ROUND((COLUMN()-2)/24,5),АТС!$A$41:$F$784,4)+VLOOKUP($A679+ROUND((COLUMN()-2)/24,5),'Расчет сбытовых надбавок'!$B$1537:'Расчет сбытовых надбавок'!$G$2280,5)</f>
        <v>200.99</v>
      </c>
      <c r="T679" s="108">
        <f>VLOOKUP($A679+ROUND((COLUMN()-2)/24,5),АТС!$A$41:$F$784,4)+VLOOKUP($A679+ROUND((COLUMN()-2)/24,5),'Расчет сбытовых надбавок'!$B$1537:'Расчет сбытовых надбавок'!$G$2280,5)</f>
        <v>136.06</v>
      </c>
      <c r="U679" s="108">
        <f>VLOOKUP($A679+ROUND((COLUMN()-2)/24,5),АТС!$A$41:$F$784,4)+VLOOKUP($A679+ROUND((COLUMN()-2)/24,5),'Расчет сбытовых надбавок'!$B$1537:'Расчет сбытовых надбавок'!$G$2280,5)</f>
        <v>55.04</v>
      </c>
      <c r="V679" s="108">
        <f>VLOOKUP($A679+ROUND((COLUMN()-2)/24,5),АТС!$A$41:$F$784,4)+VLOOKUP($A679+ROUND((COLUMN()-2)/24,5),'Расчет сбытовых надбавок'!$B$1537:'Расчет сбытовых надбавок'!$G$2280,5)</f>
        <v>8.64</v>
      </c>
      <c r="W679" s="108">
        <f>VLOOKUP($A679+ROUND((COLUMN()-2)/24,5),АТС!$A$41:$F$784,4)+VLOOKUP($A679+ROUND((COLUMN()-2)/24,5),'Расчет сбытовых надбавок'!$B$1537:'Расчет сбытовых надбавок'!$G$2280,5)</f>
        <v>181.43</v>
      </c>
      <c r="X679" s="108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08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88">
        <f t="shared" si="18"/>
        <v>41979</v>
      </c>
      <c r="B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08">
        <f>VLOOKUP($A680+ROUND((COLUMN()-2)/24,5),АТС!$A$41:$F$784,4)+VLOOKUP($A680+ROUND((COLUMN()-2)/24,5),'Расчет сбытовых надбавок'!$B$1537:'Расчет сбытовых надбавок'!$G$2280,5)</f>
        <v>0.62</v>
      </c>
      <c r="G680" s="108">
        <f>VLOOKUP($A680+ROUND((COLUMN()-2)/24,5),АТС!$A$41:$F$784,4)+VLOOKUP($A680+ROUND((COLUMN()-2)/24,5),'Расчет сбытовых надбавок'!$B$1537:'Расчет сбытовых надбавок'!$G$2280,5)</f>
        <v>20.310000000000002</v>
      </c>
      <c r="H680" s="108">
        <f>VLOOKUP($A680+ROUND((COLUMN()-2)/24,5),АТС!$A$41:$F$784,4)+VLOOKUP($A680+ROUND((COLUMN()-2)/24,5),'Расчет сбытовых надбавок'!$B$1537:'Расчет сбытовых надбавок'!$G$2280,5)</f>
        <v>47.489999999999995</v>
      </c>
      <c r="I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J680" s="108">
        <f>VLOOKUP($A680+ROUND((COLUMN()-2)/24,5),АТС!$A$41:$F$784,4)+VLOOKUP($A680+ROUND((COLUMN()-2)/24,5),'Расчет сбытовых надбавок'!$B$1537:'Расчет сбытовых надбавок'!$G$2280,5)</f>
        <v>75.789999999999992</v>
      </c>
      <c r="K680" s="108">
        <f>VLOOKUP($A680+ROUND((COLUMN()-2)/24,5),АТС!$A$41:$F$784,4)+VLOOKUP($A680+ROUND((COLUMN()-2)/24,5),'Расчет сбытовых надбавок'!$B$1537:'Расчет сбытовых надбавок'!$G$2280,5)</f>
        <v>72</v>
      </c>
      <c r="L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08">
        <f>VLOOKUP($A680+ROUND((COLUMN()-2)/24,5),АТС!$A$41:$F$784,4)+VLOOKUP($A680+ROUND((COLUMN()-2)/24,5),'Расчет сбытовых надбавок'!$B$1537:'Расчет сбытовых надбавок'!$G$2280,5)</f>
        <v>40.57</v>
      </c>
      <c r="R680" s="108">
        <f>VLOOKUP($A680+ROUND((COLUMN()-2)/24,5),АТС!$A$41:$F$784,4)+VLOOKUP($A680+ROUND((COLUMN()-2)/24,5),'Расчет сбытовых надбавок'!$B$1537:'Расчет сбытовых надбавок'!$G$2280,5)</f>
        <v>267.01</v>
      </c>
      <c r="S680" s="108">
        <f>VLOOKUP($A680+ROUND((COLUMN()-2)/24,5),АТС!$A$41:$F$784,4)+VLOOKUP($A680+ROUND((COLUMN()-2)/24,5),'Расчет сбытовых надбавок'!$B$1537:'Расчет сбытовых надбавок'!$G$2280,5)</f>
        <v>136.68</v>
      </c>
      <c r="T680" s="108">
        <f>VLOOKUP($A680+ROUND((COLUMN()-2)/24,5),АТС!$A$41:$F$784,4)+VLOOKUP($A680+ROUND((COLUMN()-2)/24,5),'Расчет сбытовых надбавок'!$B$1537:'Расчет сбытовых надбавок'!$G$2280,5)</f>
        <v>43.25</v>
      </c>
      <c r="U680" s="108">
        <f>VLOOKUP($A680+ROUND((COLUMN()-2)/24,5),АТС!$A$41:$F$784,4)+VLOOKUP($A680+ROUND((COLUMN()-2)/24,5),'Расчет сбытовых надбавок'!$B$1537:'Расчет сбытовых надбавок'!$G$2280,5)</f>
        <v>16.96</v>
      </c>
      <c r="V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W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08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08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88">
        <f t="shared" si="18"/>
        <v>41980</v>
      </c>
      <c r="B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C681" s="108">
        <f>VLOOKUP($A681+ROUND((COLUMN()-2)/24,5),АТС!$A$41:$F$784,4)+VLOOKUP($A681+ROUND((COLUMN()-2)/24,5),'Расчет сбытовых надбавок'!$B$1537:'Расчет сбытовых надбавок'!$G$2280,5)</f>
        <v>66.48</v>
      </c>
      <c r="D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08">
        <f>VLOOKUP($A681+ROUND((COLUMN()-2)/24,5),АТС!$A$41:$F$784,4)+VLOOKUP($A681+ROUND((COLUMN()-2)/24,5),'Расчет сбытовых надбавок'!$B$1537:'Расчет сбытовых надбавок'!$G$2280,5)</f>
        <v>186.31</v>
      </c>
      <c r="F681" s="108">
        <f>VLOOKUP($A681+ROUND((COLUMN()-2)/24,5),АТС!$A$41:$F$784,4)+VLOOKUP($A681+ROUND((COLUMN()-2)/24,5),'Расчет сбытовых надбавок'!$B$1537:'Расчет сбытовых надбавок'!$G$2280,5)</f>
        <v>641.79</v>
      </c>
      <c r="G681" s="108">
        <f>VLOOKUP($A681+ROUND((COLUMN()-2)/24,5),АТС!$A$41:$F$784,4)+VLOOKUP($A681+ROUND((COLUMN()-2)/24,5),'Расчет сбытовых надбавок'!$B$1537:'Расчет сбытовых надбавок'!$G$2280,5)</f>
        <v>666.92</v>
      </c>
      <c r="H681" s="108">
        <f>VLOOKUP($A681+ROUND((COLUMN()-2)/24,5),АТС!$A$41:$F$784,4)+VLOOKUP($A681+ROUND((COLUMN()-2)/24,5),'Расчет сбытовых надбавок'!$B$1537:'Расчет сбытовых надбавок'!$G$2280,5)</f>
        <v>651.51</v>
      </c>
      <c r="I681" s="108">
        <f>VLOOKUP($A681+ROUND((COLUMN()-2)/24,5),АТС!$A$41:$F$784,4)+VLOOKUP($A681+ROUND((COLUMN()-2)/24,5),'Расчет сбытовых надбавок'!$B$1537:'Расчет сбытовых надбавок'!$G$2280,5)</f>
        <v>424.94</v>
      </c>
      <c r="J681" s="108">
        <f>VLOOKUP($A681+ROUND((COLUMN()-2)/24,5),АТС!$A$41:$F$784,4)+VLOOKUP($A681+ROUND((COLUMN()-2)/24,5),'Расчет сбытовых надбавок'!$B$1537:'Расчет сбытовых надбавок'!$G$2280,5)</f>
        <v>225.22</v>
      </c>
      <c r="K681" s="108">
        <f>VLOOKUP($A681+ROUND((COLUMN()-2)/24,5),АТС!$A$41:$F$784,4)+VLOOKUP($A681+ROUND((COLUMN()-2)/24,5),'Расчет сбытовых надбавок'!$B$1537:'Расчет сбытовых надбавок'!$G$2280,5)</f>
        <v>137.01</v>
      </c>
      <c r="L681" s="108">
        <f>VLOOKUP($A681+ROUND((COLUMN()-2)/24,5),АТС!$A$41:$F$784,4)+VLOOKUP($A681+ROUND((COLUMN()-2)/24,5),'Расчет сбытовых надбавок'!$B$1537:'Расчет сбытовых надбавок'!$G$2280,5)</f>
        <v>98.64</v>
      </c>
      <c r="M681" s="108">
        <f>VLOOKUP($A681+ROUND((COLUMN()-2)/24,5),АТС!$A$41:$F$784,4)+VLOOKUP($A681+ROUND((COLUMN()-2)/24,5),'Расчет сбытовых надбавок'!$B$1537:'Расчет сбытовых надбавок'!$G$2280,5)</f>
        <v>23.71</v>
      </c>
      <c r="N681" s="108">
        <f>VLOOKUP($A681+ROUND((COLUMN()-2)/24,5),АТС!$A$41:$F$784,4)+VLOOKUP($A681+ROUND((COLUMN()-2)/24,5),'Расчет сбытовых надбавок'!$B$1537:'Расчет сбытовых надбавок'!$G$2280,5)</f>
        <v>0.21</v>
      </c>
      <c r="O681" s="108">
        <f>VLOOKUP($A681+ROUND((COLUMN()-2)/24,5),АТС!$A$41:$F$784,4)+VLOOKUP($A681+ROUND((COLUMN()-2)/24,5),'Расчет сбытовых надбавок'!$B$1537:'Расчет сбытовых надбавок'!$G$2280,5)</f>
        <v>0.13</v>
      </c>
      <c r="P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08">
        <f>VLOOKUP($A681+ROUND((COLUMN()-2)/24,5),АТС!$A$41:$F$784,4)+VLOOKUP($A681+ROUND((COLUMN()-2)/24,5),'Расчет сбытовых надбавок'!$B$1537:'Расчет сбытовых надбавок'!$G$2280,5)</f>
        <v>34.630000000000003</v>
      </c>
      <c r="R681" s="108">
        <f>VLOOKUP($A681+ROUND((COLUMN()-2)/24,5),АТС!$A$41:$F$784,4)+VLOOKUP($A681+ROUND((COLUMN()-2)/24,5),'Расчет сбытовых надбавок'!$B$1537:'Расчет сбытовых надбавок'!$G$2280,5)</f>
        <v>145.72</v>
      </c>
      <c r="S681" s="108">
        <f>VLOOKUP($A681+ROUND((COLUMN()-2)/24,5),АТС!$A$41:$F$784,4)+VLOOKUP($A681+ROUND((COLUMN()-2)/24,5),'Расчет сбытовых надбавок'!$B$1537:'Расчет сбытовых надбавок'!$G$2280,5)</f>
        <v>68.72</v>
      </c>
      <c r="T681" s="108">
        <f>VLOOKUP($A681+ROUND((COLUMN()-2)/24,5),АТС!$A$41:$F$784,4)+VLOOKUP($A681+ROUND((COLUMN()-2)/24,5),'Расчет сбытовых надбавок'!$B$1537:'Расчет сбытовых надбавок'!$G$2280,5)</f>
        <v>69.48</v>
      </c>
      <c r="U681" s="108">
        <f>VLOOKUP($A681+ROUND((COLUMN()-2)/24,5),АТС!$A$41:$F$784,4)+VLOOKUP($A681+ROUND((COLUMN()-2)/24,5),'Расчет сбытовых надбавок'!$B$1537:'Расчет сбытовых надбавок'!$G$2280,5)</f>
        <v>46.47</v>
      </c>
      <c r="V681" s="108">
        <f>VLOOKUP($A681+ROUND((COLUMN()-2)/24,5),АТС!$A$41:$F$784,4)+VLOOKUP($A681+ROUND((COLUMN()-2)/24,5),'Расчет сбытовых надбавок'!$B$1537:'Расчет сбытовых надбавок'!$G$2280,5)</f>
        <v>43.11</v>
      </c>
      <c r="W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08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08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88">
        <f t="shared" si="18"/>
        <v>41981</v>
      </c>
      <c r="B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08">
        <f>VLOOKUP($A682+ROUND((COLUMN()-2)/24,5),АТС!$A$41:$F$784,4)+VLOOKUP($A682+ROUND((COLUMN()-2)/24,5),'Расчет сбытовых надбавок'!$B$1537:'Расчет сбытовых надбавок'!$G$2280,5)</f>
        <v>69.72999999999999</v>
      </c>
      <c r="H682" s="108">
        <f>VLOOKUP($A682+ROUND((COLUMN()-2)/24,5),АТС!$A$41:$F$784,4)+VLOOKUP($A682+ROUND((COLUMN()-2)/24,5),'Расчет сбытовых надбавок'!$B$1537:'Расчет сбытовых надбавок'!$G$2280,5)</f>
        <v>35.54</v>
      </c>
      <c r="I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08">
        <f>VLOOKUP($A682+ROUND((COLUMN()-2)/24,5),АТС!$A$41:$F$784,4)+VLOOKUP($A682+ROUND((COLUMN()-2)/24,5),'Расчет сбытовых надбавок'!$B$1537:'Расчет сбытовых надбавок'!$G$2280,5)</f>
        <v>1.1299999999999999</v>
      </c>
      <c r="Q682" s="108">
        <f>VLOOKUP($A682+ROUND((COLUMN()-2)/24,5),АТС!$A$41:$F$784,4)+VLOOKUP($A682+ROUND((COLUMN()-2)/24,5),'Расчет сбытовых надбавок'!$B$1537:'Расчет сбытовых надбавок'!$G$2280,5)</f>
        <v>712.05</v>
      </c>
      <c r="R682" s="108">
        <f>VLOOKUP($A682+ROUND((COLUMN()-2)/24,5),АТС!$A$41:$F$784,4)+VLOOKUP($A682+ROUND((COLUMN()-2)/24,5),'Расчет сбытовых надбавок'!$B$1537:'Расчет сбытовых надбавок'!$G$2280,5)</f>
        <v>119.07</v>
      </c>
      <c r="S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08">
        <f>VLOOKUP($A682+ROUND((COLUMN()-2)/24,5),АТС!$A$41:$F$784,4)+VLOOKUP($A682+ROUND((COLUMN()-2)/24,5),'Расчет сбытовых надбавок'!$B$1537:'Расчет сбытовых надбавок'!$G$2280,5)</f>
        <v>0.01</v>
      </c>
      <c r="U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V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W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08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08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88">
        <f t="shared" si="18"/>
        <v>41982</v>
      </c>
      <c r="B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08">
        <f>VLOOKUP($A683+ROUND((COLUMN()-2)/24,5),АТС!$A$41:$F$784,4)+VLOOKUP($A683+ROUND((COLUMN()-2)/24,5),'Расчет сбытовых надбавок'!$B$1537:'Расчет сбытовых надбавок'!$G$2280,5)</f>
        <v>87.93</v>
      </c>
      <c r="I683" s="108">
        <f>VLOOKUP($A683+ROUND((COLUMN()-2)/24,5),АТС!$A$41:$F$784,4)+VLOOKUP($A683+ROUND((COLUMN()-2)/24,5),'Расчет сбытовых надбавок'!$B$1537:'Расчет сбытовых надбавок'!$G$2280,5)</f>
        <v>2.42</v>
      </c>
      <c r="J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08">
        <f>VLOOKUP($A683+ROUND((COLUMN()-2)/24,5),АТС!$A$41:$F$784,4)+VLOOKUP($A683+ROUND((COLUMN()-2)/24,5),'Расчет сбытовых надбавок'!$B$1537:'Расчет сбытовых надбавок'!$G$2280,5)</f>
        <v>46.19</v>
      </c>
      <c r="S683" s="108">
        <f>VLOOKUP($A683+ROUND((COLUMN()-2)/24,5),АТС!$A$41:$F$784,4)+VLOOKUP($A683+ROUND((COLUMN()-2)/24,5),'Расчет сбытовых надбавок'!$B$1537:'Расчет сбытовых надбавок'!$G$2280,5)</f>
        <v>19.940000000000001</v>
      </c>
      <c r="T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08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08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88">
        <f t="shared" si="18"/>
        <v>41983</v>
      </c>
      <c r="B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0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D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G684" s="108">
        <f>VLOOKUP($A684+ROUND((COLUMN()-2)/24,5),АТС!$A$41:$F$784,4)+VLOOKUP($A684+ROUND((COLUMN()-2)/24,5),'Расчет сбытовых надбавок'!$B$1537:'Расчет сбытовых надбавок'!$G$2280,5)</f>
        <v>0.01</v>
      </c>
      <c r="H684" s="108">
        <f>VLOOKUP($A684+ROUND((COLUMN()-2)/24,5),АТС!$A$41:$F$784,4)+VLOOKUP($A684+ROUND((COLUMN()-2)/24,5),'Расчет сбытовых надбавок'!$B$1537:'Расчет сбытовых надбавок'!$G$2280,5)</f>
        <v>95.47</v>
      </c>
      <c r="I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J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08">
        <f>VLOOKUP($A684+ROUND((COLUMN()-2)/24,5),АТС!$A$41:$F$784,4)+VLOOKUP($A684+ROUND((COLUMN()-2)/24,5),'Расчет сбытовых надбавок'!$B$1537:'Расчет сбытовых надбавок'!$G$2280,5)</f>
        <v>85.77000000000001</v>
      </c>
      <c r="S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V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W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08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08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88">
        <f t="shared" si="18"/>
        <v>41984</v>
      </c>
      <c r="B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E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F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08">
        <f>VLOOKUP($A685+ROUND((COLUMN()-2)/24,5),АТС!$A$41:$F$784,4)+VLOOKUP($A685+ROUND((COLUMN()-2)/24,5),'Расчет сбытовых надбавок'!$B$1537:'Расчет сбытовых надбавок'!$G$2280,5)</f>
        <v>240.68</v>
      </c>
      <c r="H685" s="108">
        <f>VLOOKUP($A685+ROUND((COLUMN()-2)/24,5),АТС!$A$41:$F$784,4)+VLOOKUP($A685+ROUND((COLUMN()-2)/24,5),'Расчет сбытовых надбавок'!$B$1537:'Расчет сбытовых надбавок'!$G$2280,5)</f>
        <v>40.47</v>
      </c>
      <c r="I685" s="108">
        <f>VLOOKUP($A685+ROUND((COLUMN()-2)/24,5),АТС!$A$41:$F$784,4)+VLOOKUP($A685+ROUND((COLUMN()-2)/24,5),'Расчет сбытовых надбавок'!$B$1537:'Расчет сбытовых надбавок'!$G$2280,5)</f>
        <v>85.300000000000011</v>
      </c>
      <c r="J685" s="108">
        <f>VLOOKUP($A685+ROUND((COLUMN()-2)/24,5),АТС!$A$41:$F$784,4)+VLOOKUP($A685+ROUND((COLUMN()-2)/24,5),'Расчет сбытовых надбавок'!$B$1537:'Расчет сбытовых надбавок'!$G$2280,5)</f>
        <v>19.96</v>
      </c>
      <c r="K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L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08">
        <f>VLOOKUP($A685+ROUND((COLUMN()-2)/24,5),АТС!$A$41:$F$784,4)+VLOOKUP($A685+ROUND((COLUMN()-2)/24,5),'Расчет сбытовых надбавок'!$B$1537:'Расчет сбытовых надбавок'!$G$2280,5)</f>
        <v>11.459999999999999</v>
      </c>
      <c r="S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T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U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V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W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X685" s="108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08">
        <f>VLOOKUP($A685+ROUND((COLUMN()-2)/24,5),АТС!$A$41:$F$784,4)+VLOOKUP($A685+ROUND((COLUMN()-2)/24,5),'Расчет сбытовых надбавок'!$B$1537:'Расчет сбытовых надбавок'!$G$2280,5)</f>
        <v>0</v>
      </c>
    </row>
    <row r="686" spans="1:27" x14ac:dyDescent="0.2">
      <c r="A686" s="88">
        <f t="shared" si="18"/>
        <v>41985</v>
      </c>
      <c r="B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08">
        <f>VLOOKUP($A686+ROUND((COLUMN()-2)/24,5),АТС!$A$41:$F$784,4)+VLOOKUP($A686+ROUND((COLUMN()-2)/24,5),'Расчет сбытовых надбавок'!$B$1537:'Расчет сбытовых надбавок'!$G$2280,5)</f>
        <v>202.6</v>
      </c>
      <c r="H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J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08">
        <f>VLOOKUP($A686+ROUND((COLUMN()-2)/24,5),АТС!$A$41:$F$784,4)+VLOOKUP($A686+ROUND((COLUMN()-2)/24,5),'Расчет сбытовых надбавок'!$B$1537:'Расчет сбытовых надбавок'!$G$2280,5)</f>
        <v>285.49</v>
      </c>
      <c r="S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V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W686" s="108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08">
        <f>VLOOKUP($A686+ROUND((COLUMN()-2)/24,5),АТС!$A$41:$F$784,4)+VLOOKUP($A686+ROUND((COLUMN()-2)/24,5),'Расчет сбытовых надбавок'!$B$1537:'Расчет сбытовых надбавок'!$G$2280,5)</f>
        <v>0.01</v>
      </c>
      <c r="Y686" s="108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88">
        <f t="shared" si="18"/>
        <v>41986</v>
      </c>
      <c r="B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I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J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K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08">
        <f>VLOOKUP($A687+ROUND((COLUMN()-2)/24,5),АТС!$A$41:$F$784,4)+VLOOKUP($A687+ROUND((COLUMN()-2)/24,5),'Расчет сбытовых надбавок'!$B$1537:'Расчет сбытовых надбавок'!$G$2280,5)</f>
        <v>65.95</v>
      </c>
      <c r="S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08">
        <f>VLOOKUP($A687+ROUND((COLUMN()-2)/24,5),АТС!$A$41:$F$784,4)+VLOOKUP($A687+ROUND((COLUMN()-2)/24,5),'Расчет сбытовых надбавок'!$B$1537:'Расчет сбытовых надбавок'!$G$2280,5)</f>
        <v>0.01</v>
      </c>
      <c r="V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W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08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08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88">
        <f t="shared" si="18"/>
        <v>41987</v>
      </c>
      <c r="B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H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I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J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K688" s="108">
        <f>VLOOKUP($A688+ROUND((COLUMN()-2)/24,5),АТС!$A$41:$F$784,4)+VLOOKUP($A688+ROUND((COLUMN()-2)/24,5),'Расчет сбытовых надбавок'!$B$1537:'Расчет сбытовых надбавок'!$G$2280,5)</f>
        <v>0.01</v>
      </c>
      <c r="L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08">
        <f>VLOOKUP($A688+ROUND((COLUMN()-2)/24,5),АТС!$A$41:$F$784,4)+VLOOKUP($A688+ROUND((COLUMN()-2)/24,5),'Расчет сбытовых надбавок'!$B$1537:'Расчет сбытовых надбавок'!$G$2280,5)</f>
        <v>96.699999999999989</v>
      </c>
      <c r="R688" s="108">
        <f>VLOOKUP($A688+ROUND((COLUMN()-2)/24,5),АТС!$A$41:$F$784,4)+VLOOKUP($A688+ROUND((COLUMN()-2)/24,5),'Расчет сбытовых надбавок'!$B$1537:'Расчет сбытовых надбавок'!$G$2280,5)</f>
        <v>52.06</v>
      </c>
      <c r="S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T688" s="108">
        <f>VLOOKUP($A688+ROUND((COLUMN()-2)/24,5),АТС!$A$41:$F$784,4)+VLOOKUP($A688+ROUND((COLUMN()-2)/24,5),'Расчет сбытовых надбавок'!$B$1537:'Расчет сбытовых надбавок'!$G$2280,5)</f>
        <v>154.58000000000001</v>
      </c>
      <c r="U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V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W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08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08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88">
        <f t="shared" si="18"/>
        <v>41988</v>
      </c>
      <c r="B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08">
        <f>VLOOKUP($A689+ROUND((COLUMN()-2)/24,5),АТС!$A$41:$F$784,4)+VLOOKUP($A689+ROUND((COLUMN()-2)/24,5),'Расчет сбытовых надбавок'!$B$1537:'Расчет сбытовых надбавок'!$G$2280,5)</f>
        <v>0.01</v>
      </c>
      <c r="D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08">
        <f>VLOOKUP($A689+ROUND((COLUMN()-2)/24,5),АТС!$A$41:$F$784,4)+VLOOKUP($A689+ROUND((COLUMN()-2)/24,5),'Расчет сбытовых надбавок'!$B$1537:'Расчет сбытовых надбавок'!$G$2280,5)</f>
        <v>28.17</v>
      </c>
      <c r="F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08">
        <f>VLOOKUP($A689+ROUND((COLUMN()-2)/24,5),АТС!$A$41:$F$784,4)+VLOOKUP($A689+ROUND((COLUMN()-2)/24,5),'Расчет сбытовых надбавок'!$B$1537:'Расчет сбытовых надбавок'!$G$2280,5)</f>
        <v>32.26</v>
      </c>
      <c r="H689" s="108">
        <f>VLOOKUP($A689+ROUND((COLUMN()-2)/24,5),АТС!$A$41:$F$784,4)+VLOOKUP($A689+ROUND((COLUMN()-2)/24,5),'Расчет сбытовых надбавок'!$B$1537:'Расчет сбытовых надбавок'!$G$2280,5)</f>
        <v>241.76</v>
      </c>
      <c r="I689" s="108">
        <f>VLOOKUP($A689+ROUND((COLUMN()-2)/24,5),АТС!$A$41:$F$784,4)+VLOOKUP($A689+ROUND((COLUMN()-2)/24,5),'Расчет сбытовых надбавок'!$B$1537:'Расчет сбытовых надбавок'!$G$2280,5)</f>
        <v>9.81</v>
      </c>
      <c r="J689" s="108">
        <f>VLOOKUP($A689+ROUND((COLUMN()-2)/24,5),АТС!$A$41:$F$784,4)+VLOOKUP($A689+ROUND((COLUMN()-2)/24,5),'Расчет сбытовых надбавок'!$B$1537:'Расчет сбытовых надбавок'!$G$2280,5)</f>
        <v>242.78</v>
      </c>
      <c r="K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08">
        <f>VLOOKUP($A689+ROUND((COLUMN()-2)/24,5),АТС!$A$41:$F$784,4)+VLOOKUP($A689+ROUND((COLUMN()-2)/24,5),'Расчет сбытовых надбавок'!$B$1537:'Расчет сбытовых надбавок'!$G$2280,5)</f>
        <v>188.23</v>
      </c>
      <c r="N689" s="108">
        <f>VLOOKUP($A689+ROUND((COLUMN()-2)/24,5),АТС!$A$41:$F$784,4)+VLOOKUP($A689+ROUND((COLUMN()-2)/24,5),'Расчет сбытовых надбавок'!$B$1537:'Расчет сбытовых надбавок'!$G$2280,5)</f>
        <v>249.04</v>
      </c>
      <c r="O689" s="108">
        <f>VLOOKUP($A689+ROUND((COLUMN()-2)/24,5),АТС!$A$41:$F$784,4)+VLOOKUP($A689+ROUND((COLUMN()-2)/24,5),'Расчет сбытовых надбавок'!$B$1537:'Расчет сбытовых надбавок'!$G$2280,5)</f>
        <v>250.97</v>
      </c>
      <c r="P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08">
        <f>VLOOKUP($A689+ROUND((COLUMN()-2)/24,5),АТС!$A$41:$F$784,4)+VLOOKUP($A689+ROUND((COLUMN()-2)/24,5),'Расчет сбытовых надбавок'!$B$1537:'Расчет сбытовых надбавок'!$G$2280,5)</f>
        <v>22.330000000000002</v>
      </c>
      <c r="R689" s="108">
        <f>VLOOKUP($A689+ROUND((COLUMN()-2)/24,5),АТС!$A$41:$F$784,4)+VLOOKUP($A689+ROUND((COLUMN()-2)/24,5),'Расчет сбытовых надбавок'!$B$1537:'Расчет сбытовых надбавок'!$G$2280,5)</f>
        <v>104.69999999999999</v>
      </c>
      <c r="S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T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U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V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W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X689" s="108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08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88">
        <f t="shared" si="18"/>
        <v>41989</v>
      </c>
      <c r="B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H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I690" s="108">
        <f>VLOOKUP($A690+ROUND((COLUMN()-2)/24,5),АТС!$A$41:$F$784,4)+VLOOKUP($A690+ROUND((COLUMN()-2)/24,5),'Расчет сбытовых надбавок'!$B$1537:'Расчет сбытовых надбавок'!$G$2280,5)</f>
        <v>58.94</v>
      </c>
      <c r="J690" s="108">
        <f>VLOOKUP($A690+ROUND((COLUMN()-2)/24,5),АТС!$A$41:$F$784,4)+VLOOKUP($A690+ROUND((COLUMN()-2)/24,5),'Расчет сбытовых надбавок'!$B$1537:'Расчет сбытовых надбавок'!$G$2280,5)</f>
        <v>0.13</v>
      </c>
      <c r="K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0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O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08">
        <f>VLOOKUP($A690+ROUND((COLUMN()-2)/24,5),АТС!$A$41:$F$784,4)+VLOOKUP($A690+ROUND((COLUMN()-2)/24,5),'Расчет сбытовых надбавок'!$B$1537:'Расчет сбытовых надбавок'!$G$2280,5)</f>
        <v>42.49</v>
      </c>
      <c r="S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08">
        <f>VLOOKUP($A690+ROUND((COLUMN()-2)/24,5),АТС!$A$41:$F$784,4)+VLOOKUP($A690+ROUND((COLUMN()-2)/24,5),'Расчет сбытовых надбавок'!$B$1537:'Расчет сбытовых надбавок'!$G$2280,5)</f>
        <v>0.01</v>
      </c>
      <c r="U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08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08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88">
        <f t="shared" si="18"/>
        <v>41990</v>
      </c>
      <c r="B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08">
        <f>VLOOKUP($A691+ROUND((COLUMN()-2)/24,5),АТС!$A$41:$F$784,4)+VLOOKUP($A691+ROUND((COLUMN()-2)/24,5),'Расчет сбытовых надбавок'!$B$1537:'Расчет сбытовых надбавок'!$G$2280,5)</f>
        <v>127.66000000000001</v>
      </c>
      <c r="H691" s="108">
        <f>VLOOKUP($A691+ROUND((COLUMN()-2)/24,5),АТС!$A$41:$F$784,4)+VLOOKUP($A691+ROUND((COLUMN()-2)/24,5),'Расчет сбытовых надбавок'!$B$1537:'Расчет сбытовых надбавок'!$G$2280,5)</f>
        <v>154.31</v>
      </c>
      <c r="I691" s="108">
        <f>VLOOKUP($A691+ROUND((COLUMN()-2)/24,5),АТС!$A$41:$F$784,4)+VLOOKUP($A691+ROUND((COLUMN()-2)/24,5),'Расчет сбытовых надбавок'!$B$1537:'Расчет сбытовых надбавок'!$G$2280,5)</f>
        <v>94.2</v>
      </c>
      <c r="J691" s="108">
        <f>VLOOKUP($A691+ROUND((COLUMN()-2)/24,5),АТС!$A$41:$F$784,4)+VLOOKUP($A691+ROUND((COLUMN()-2)/24,5),'Расчет сбытовых надбавок'!$B$1537:'Расчет сбытовых надбавок'!$G$2280,5)</f>
        <v>20.32</v>
      </c>
      <c r="K691" s="108">
        <f>VLOOKUP($A691+ROUND((COLUMN()-2)/24,5),АТС!$A$41:$F$784,4)+VLOOKUP($A691+ROUND((COLUMN()-2)/24,5),'Расчет сбытовых надбавок'!$B$1537:'Расчет сбытовых надбавок'!$G$2280,5)</f>
        <v>0.95</v>
      </c>
      <c r="L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08">
        <f>VLOOKUP($A691+ROUND((COLUMN()-2)/24,5),АТС!$A$41:$F$784,4)+VLOOKUP($A691+ROUND((COLUMN()-2)/24,5),'Расчет сбытовых надбавок'!$B$1537:'Расчет сбытовых надбавок'!$G$2280,5)</f>
        <v>6.0000000000000005E-2</v>
      </c>
      <c r="N691" s="108">
        <f>VLOOKUP($A691+ROUND((COLUMN()-2)/24,5),АТС!$A$41:$F$784,4)+VLOOKUP($A691+ROUND((COLUMN()-2)/24,5),'Расчет сбытовых надбавок'!$B$1537:'Расчет сбытовых надбавок'!$G$2280,5)</f>
        <v>4.45</v>
      </c>
      <c r="O691" s="108">
        <f>VLOOKUP($A691+ROUND((COLUMN()-2)/24,5),АТС!$A$41:$F$784,4)+VLOOKUP($A691+ROUND((COLUMN()-2)/24,5),'Расчет сбытовых надбавок'!$B$1537:'Расчет сбытовых надбавок'!$G$2280,5)</f>
        <v>0.01</v>
      </c>
      <c r="P691" s="108">
        <f>VLOOKUP($A691+ROUND((COLUMN()-2)/24,5),АТС!$A$41:$F$784,4)+VLOOKUP($A691+ROUND((COLUMN()-2)/24,5),'Расчет сбытовых надбавок'!$B$1537:'Расчет сбытовых надбавок'!$G$2280,5)</f>
        <v>14.93</v>
      </c>
      <c r="Q691" s="108">
        <f>VLOOKUP($A691+ROUND((COLUMN()-2)/24,5),АТС!$A$41:$F$784,4)+VLOOKUP($A691+ROUND((COLUMN()-2)/24,5),'Расчет сбытовых надбавок'!$B$1537:'Расчет сбытовых надбавок'!$G$2280,5)</f>
        <v>33.950000000000003</v>
      </c>
      <c r="R691" s="108">
        <f>VLOOKUP($A691+ROUND((COLUMN()-2)/24,5),АТС!$A$41:$F$784,4)+VLOOKUP($A691+ROUND((COLUMN()-2)/24,5),'Расчет сбытовых надбавок'!$B$1537:'Расчет сбытовых надбавок'!$G$2280,5)</f>
        <v>342.47999999999996</v>
      </c>
      <c r="S691" s="108">
        <f>VLOOKUP($A691+ROUND((COLUMN()-2)/24,5),АТС!$A$41:$F$784,4)+VLOOKUP($A691+ROUND((COLUMN()-2)/24,5),'Расчет сбытовых надбавок'!$B$1537:'Расчет сбытовых надбавок'!$G$2280,5)</f>
        <v>321.56</v>
      </c>
      <c r="T691" s="108">
        <f>VLOOKUP($A691+ROUND((COLUMN()-2)/24,5),АТС!$A$41:$F$784,4)+VLOOKUP($A691+ROUND((COLUMN()-2)/24,5),'Расчет сбытовых надбавок'!$B$1537:'Расчет сбытовых надбавок'!$G$2280,5)</f>
        <v>11.7</v>
      </c>
      <c r="U691" s="108">
        <f>VLOOKUP($A691+ROUND((COLUMN()-2)/24,5),АТС!$A$41:$F$784,4)+VLOOKUP($A691+ROUND((COLUMN()-2)/24,5),'Расчет сбытовых надбавок'!$B$1537:'Расчет сбытовых надбавок'!$G$2280,5)</f>
        <v>10.98</v>
      </c>
      <c r="V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W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X691" s="108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08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88">
        <f t="shared" si="18"/>
        <v>41991</v>
      </c>
      <c r="B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G692" s="108">
        <f>VLOOKUP($A692+ROUND((COLUMN()-2)/24,5),АТС!$A$41:$F$784,4)+VLOOKUP($A692+ROUND((COLUMN()-2)/24,5),'Расчет сбытовых надбавок'!$B$1537:'Расчет сбытовых надбавок'!$G$2280,5)</f>
        <v>94.35</v>
      </c>
      <c r="H692" s="108">
        <f>VLOOKUP($A692+ROUND((COLUMN()-2)/24,5),АТС!$A$41:$F$784,4)+VLOOKUP($A692+ROUND((COLUMN()-2)/24,5),'Расчет сбытовых надбавок'!$B$1537:'Расчет сбытовых надбавок'!$G$2280,5)</f>
        <v>183.58999999999997</v>
      </c>
      <c r="I692" s="108">
        <f>VLOOKUP($A692+ROUND((COLUMN()-2)/24,5),АТС!$A$41:$F$784,4)+VLOOKUP($A692+ROUND((COLUMN()-2)/24,5),'Расчет сбытовых надбавок'!$B$1537:'Расчет сбытовых надбавок'!$G$2280,5)</f>
        <v>14</v>
      </c>
      <c r="J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K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L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M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P692" s="108">
        <f>VLOOKUP($A692+ROUND((COLUMN()-2)/24,5),АТС!$A$41:$F$784,4)+VLOOKUP($A692+ROUND((COLUMN()-2)/24,5),'Расчет сбытовых надбавок'!$B$1537:'Расчет сбытовых надбавок'!$G$2280,5)</f>
        <v>0</v>
      </c>
      <c r="Q692" s="108">
        <f>VLOOKUP($A692+ROUND((COLUMN()-2)/24,5),АТС!$A$41:$F$784,4)+VLOOKUP($A692+ROUND((COLUMN()-2)/24,5),'Расчет сбытовых надбавок'!$B$1537:'Расчет сбытовых надбавок'!$G$2280,5)</f>
        <v>6.8599999999999994</v>
      </c>
      <c r="R692" s="108">
        <f>VLOOKUP($A692+ROUND((COLUMN()-2)/24,5),АТС!$A$41:$F$784,4)+VLOOKUP($A692+ROUND((COLUMN()-2)/24,5),'Расчет сбытовых надбавок'!$B$1537:'Расчет сбытовых надбавок'!$G$2280,5)</f>
        <v>507.67999999999995</v>
      </c>
      <c r="S692" s="108">
        <f>VLOOKUP($A692+ROUND((COLUMN()-2)/24,5),АТС!$A$41:$F$784,4)+VLOOKUP($A692+ROUND((COLUMN()-2)/24,5),'Расчет сбытовых надбавок'!$B$1537:'Расчет сбытовых надбавок'!$G$2280,5)</f>
        <v>99.26</v>
      </c>
      <c r="T692" s="108">
        <f>VLOOKUP($A692+ROUND((COLUMN()-2)/24,5),АТС!$A$41:$F$784,4)+VLOOKUP($A692+ROUND((COLUMN()-2)/24,5),'Расчет сбытовых надбавок'!$B$1537:'Расчет сбытовых надбавок'!$G$2280,5)</f>
        <v>220.44</v>
      </c>
      <c r="U692" s="108">
        <f>VLOOKUP($A692+ROUND((COLUMN()-2)/24,5),АТС!$A$41:$F$784,4)+VLOOKUP($A692+ROUND((COLUMN()-2)/24,5),'Расчет сбытовых надбавок'!$B$1537:'Расчет сбытовых надбавок'!$G$2280,5)</f>
        <v>323.04000000000002</v>
      </c>
      <c r="V692" s="108">
        <f>VLOOKUP($A692+ROUND((COLUMN()-2)/24,5),АТС!$A$41:$F$784,4)+VLOOKUP($A692+ROUND((COLUMN()-2)/24,5),'Расчет сбытовых надбавок'!$B$1537:'Расчет сбытовых надбавок'!$G$2280,5)</f>
        <v>261.88</v>
      </c>
      <c r="W692" s="108">
        <f>VLOOKUP($A692+ROUND((COLUMN()-2)/24,5),АТС!$A$41:$F$784,4)+VLOOKUP($A692+ROUND((COLUMN()-2)/24,5),'Расчет сбытовых надбавок'!$B$1537:'Расчет сбытовых надбавок'!$G$2280,5)</f>
        <v>2.48</v>
      </c>
      <c r="X692" s="108">
        <f>VLOOKUP($A692+ROUND((COLUMN()-2)/24,5),АТС!$A$41:$F$784,4)+VLOOKUP($A692+ROUND((COLUMN()-2)/24,5),'Расчет сбытовых надбавок'!$B$1537:'Расчет сбытовых надбавок'!$G$2280,5)</f>
        <v>0.01</v>
      </c>
      <c r="Y692" s="108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88">
        <f t="shared" si="18"/>
        <v>41992</v>
      </c>
      <c r="B693" s="10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C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0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E693" s="108">
        <f>VLOOKUP($A693+ROUND((COLUMN()-2)/24,5),АТС!$A$41:$F$784,4)+VLOOKUP($A693+ROUND((COLUMN()-2)/24,5),'Расчет сбытовых надбавок'!$B$1537:'Расчет сбытовых надбавок'!$G$2280,5)</f>
        <v>0.01</v>
      </c>
      <c r="F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H693" s="108">
        <f>VLOOKUP($A693+ROUND((COLUMN()-2)/24,5),АТС!$A$41:$F$784,4)+VLOOKUP($A693+ROUND((COLUMN()-2)/24,5),'Расчет сбытовых надбавок'!$B$1537:'Расчет сбытовых надбавок'!$G$2280,5)</f>
        <v>116.02</v>
      </c>
      <c r="I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J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K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W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08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08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88">
        <f t="shared" si="18"/>
        <v>41993</v>
      </c>
      <c r="B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H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I694" s="108">
        <f>VLOOKUP($A694+ROUND((COLUMN()-2)/24,5),АТС!$A$41:$F$784,4)+VLOOKUP($A694+ROUND((COLUMN()-2)/24,5),'Расчет сбытовых надбавок'!$B$1537:'Расчет сбытовых надбавок'!$G$2280,5)</f>
        <v>75.240000000000009</v>
      </c>
      <c r="J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K694" s="108">
        <f>VLOOKUP($A694+ROUND((COLUMN()-2)/24,5),АТС!$A$41:$F$784,4)+VLOOKUP($A694+ROUND((COLUMN()-2)/24,5),'Расчет сбытовых надбавок'!$B$1537:'Расчет сбытовых надбавок'!$G$2280,5)</f>
        <v>14.23</v>
      </c>
      <c r="L694" s="108">
        <f>VLOOKUP($A694+ROUND((COLUMN()-2)/24,5),АТС!$A$41:$F$784,4)+VLOOKUP($A694+ROUND((COLUMN()-2)/24,5),'Расчет сбытовых надбавок'!$B$1537:'Расчет сбытовых надбавок'!$G$2280,5)</f>
        <v>2.5100000000000002</v>
      </c>
      <c r="M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08">
        <f>VLOOKUP($A694+ROUND((COLUMN()-2)/24,5),АТС!$A$41:$F$784,4)+VLOOKUP($A694+ROUND((COLUMN()-2)/24,5),'Расчет сбытовых надбавок'!$B$1537:'Расчет сбытовых надбавок'!$G$2280,5)</f>
        <v>3.64</v>
      </c>
      <c r="P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08">
        <f>VLOOKUP($A694+ROUND((COLUMN()-2)/24,5),АТС!$A$41:$F$784,4)+VLOOKUP($A694+ROUND((COLUMN()-2)/24,5),'Расчет сбытовых надбавок'!$B$1537:'Расчет сбытовых надбавок'!$G$2280,5)</f>
        <v>64.38</v>
      </c>
      <c r="S694" s="108">
        <f>VLOOKUP($A694+ROUND((COLUMN()-2)/24,5),АТС!$A$41:$F$784,4)+VLOOKUP($A694+ROUND((COLUMN()-2)/24,5),'Расчет сбытовых надбавок'!$B$1537:'Расчет сбытовых надбавок'!$G$2280,5)</f>
        <v>76.22</v>
      </c>
      <c r="T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08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08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88">
        <f t="shared" si="18"/>
        <v>41994</v>
      </c>
      <c r="B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G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H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I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J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K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L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M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N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08">
        <f>VLOOKUP($A695+ROUND((COLUMN()-2)/24,5),АТС!$A$41:$F$784,4)+VLOOKUP($A695+ROUND((COLUMN()-2)/24,5),'Расчет сбытовых надбавок'!$B$1537:'Расчет сбытовых надбавок'!$G$2280,5)</f>
        <v>124.54</v>
      </c>
      <c r="Q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V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W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X695" s="108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08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88">
        <f t="shared" si="18"/>
        <v>41995</v>
      </c>
      <c r="B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G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H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I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J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K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W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X696" s="108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08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88">
        <f t="shared" si="18"/>
        <v>41996</v>
      </c>
      <c r="B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0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H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I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J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K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L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08">
        <f>VLOOKUP($A697+ROUND((COLUMN()-2)/24,5),АТС!$A$41:$F$784,4)+VLOOKUP($A697+ROUND((COLUMN()-2)/24,5),'Расчет сбытовых надбавок'!$B$1537:'Расчет сбытовых надбавок'!$G$2280,5)</f>
        <v>325.99</v>
      </c>
      <c r="S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08">
        <f>VLOOKUP($A697+ROUND((COLUMN()-2)/24,5),АТС!$A$41:$F$784,4)+VLOOKUP($A697+ROUND((COLUMN()-2)/24,5),'Расчет сбытовых надбавок'!$B$1537:'Расчет сбытовых надбавок'!$G$2280,5)</f>
        <v>0.01</v>
      </c>
      <c r="W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08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08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88">
        <f t="shared" si="18"/>
        <v>41997</v>
      </c>
      <c r="B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08">
        <f>VLOOKUP($A698+ROUND((COLUMN()-2)/24,5),АТС!$A$41:$F$784,4)+VLOOKUP($A698+ROUND((COLUMN()-2)/24,5),'Расчет сбытовых надбавок'!$B$1537:'Расчет сбытовых надбавок'!$G$2280,5)</f>
        <v>211.88</v>
      </c>
      <c r="E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F698" s="108">
        <f>VLOOKUP($A698+ROUND((COLUMN()-2)/24,5),АТС!$A$41:$F$784,4)+VLOOKUP($A698+ROUND((COLUMN()-2)/24,5),'Расчет сбытовых надбавок'!$B$1537:'Расчет сбытовых надбавок'!$G$2280,5)</f>
        <v>36.57</v>
      </c>
      <c r="G698" s="108">
        <f>VLOOKUP($A698+ROUND((COLUMN()-2)/24,5),АТС!$A$41:$F$784,4)+VLOOKUP($A698+ROUND((COLUMN()-2)/24,5),'Расчет сбытовых надбавок'!$B$1537:'Расчет сбытовых надбавок'!$G$2280,5)</f>
        <v>286.05</v>
      </c>
      <c r="H698" s="108">
        <f>VLOOKUP($A698+ROUND((COLUMN()-2)/24,5),АТС!$A$41:$F$784,4)+VLOOKUP($A698+ROUND((COLUMN()-2)/24,5),'Расчет сбытовых надбавок'!$B$1537:'Расчет сбытовых надбавок'!$G$2280,5)</f>
        <v>116.57</v>
      </c>
      <c r="I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J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  <c r="K698" s="108">
        <f>VLOOKUP($A698+ROUND((COLUMN()-2)/24,5),АТС!$A$41:$F$784,4)+VLOOKUP($A698+ROUND((COLUMN()-2)/24,5),'Расчет сбытовых надбавок'!$B$1537:'Расчет сбытовых надбавок'!$G$2280,5)</f>
        <v>6.0000000000000005E-2</v>
      </c>
      <c r="L698" s="108">
        <f>VLOOKUP($A698+ROUND((COLUMN()-2)/24,5),АТС!$A$41:$F$784,4)+VLOOKUP($A698+ROUND((COLUMN()-2)/24,5),'Расчет сбытовых надбавок'!$B$1537:'Расчет сбытовых надбавок'!$G$2280,5)</f>
        <v>12.399999999999999</v>
      </c>
      <c r="M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O698" s="108">
        <f>VLOOKUP($A698+ROUND((COLUMN()-2)/24,5),АТС!$A$41:$F$784,4)+VLOOKUP($A698+ROUND((COLUMN()-2)/24,5),'Расчет сбытовых надбавок'!$B$1537:'Расчет сбытовых надбавок'!$G$2280,5)</f>
        <v>0.15</v>
      </c>
      <c r="P698" s="108">
        <f>VLOOKUP($A698+ROUND((COLUMN()-2)/24,5),АТС!$A$41:$F$784,4)+VLOOKUP($A698+ROUND((COLUMN()-2)/24,5),'Расчет сбытовых надбавок'!$B$1537:'Расчет сбытовых надбавок'!$G$2280,5)</f>
        <v>0.37</v>
      </c>
      <c r="Q698" s="108">
        <f>VLOOKUP($A698+ROUND((COLUMN()-2)/24,5),АТС!$A$41:$F$784,4)+VLOOKUP($A698+ROUND((COLUMN()-2)/24,5),'Расчет сбытовых надбавок'!$B$1537:'Расчет сбытовых надбавок'!$G$2280,5)</f>
        <v>30.1</v>
      </c>
      <c r="R698" s="108">
        <f>VLOOKUP($A698+ROUND((COLUMN()-2)/24,5),АТС!$A$41:$F$784,4)+VLOOKUP($A698+ROUND((COLUMN()-2)/24,5),'Расчет сбытовых надбавок'!$B$1537:'Расчет сбытовых надбавок'!$G$2280,5)</f>
        <v>66.259999999999991</v>
      </c>
      <c r="S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T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V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W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08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08">
        <f>VLOOKUP($A698+ROUND((COLUMN()-2)/24,5),АТС!$A$41:$F$784,4)+VLOOKUP($A698+ROUND((COLUMN()-2)/24,5),'Расчет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88">
        <f t="shared" si="18"/>
        <v>41998</v>
      </c>
      <c r="B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08">
        <f>VLOOKUP($A699+ROUND((COLUMN()-2)/24,5),АТС!$A$41:$F$784,4)+VLOOKUP($A699+ROUND((COLUMN()-2)/24,5),'Расчет сбытовых надбавок'!$B$1537:'Расчет сбытовых надбавок'!$G$2280,5)</f>
        <v>98.55</v>
      </c>
      <c r="E699" s="108">
        <f>VLOOKUP($A699+ROUND((COLUMN()-2)/24,5),АТС!$A$41:$F$784,4)+VLOOKUP($A699+ROUND((COLUMN()-2)/24,5),'Расчет сбытовых надбавок'!$B$1537:'Расчет сбытовых надбавок'!$G$2280,5)</f>
        <v>100.94999999999999</v>
      </c>
      <c r="F699" s="108">
        <f>VLOOKUP($A699+ROUND((COLUMN()-2)/24,5),АТС!$A$41:$F$784,4)+VLOOKUP($A699+ROUND((COLUMN()-2)/24,5),'Расчет сбытовых надбавок'!$B$1537:'Расчет сбытовых надбавок'!$G$2280,5)</f>
        <v>0.01</v>
      </c>
      <c r="G699" s="108">
        <f>VLOOKUP($A699+ROUND((COLUMN()-2)/24,5),АТС!$A$41:$F$784,4)+VLOOKUP($A699+ROUND((COLUMN()-2)/24,5),'Расчет сбытовых надбавок'!$B$1537:'Расчет сбытовых надбавок'!$G$2280,5)</f>
        <v>123.61</v>
      </c>
      <c r="H699" s="108">
        <f>VLOOKUP($A699+ROUND((COLUMN()-2)/24,5),АТС!$A$41:$F$784,4)+VLOOKUP($A699+ROUND((COLUMN()-2)/24,5),'Расчет сбытовых надбавок'!$B$1537:'Расчет сбытовых надбавок'!$G$2280,5)</f>
        <v>6.0000000000000005E-2</v>
      </c>
      <c r="I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K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W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08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08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88">
        <f t="shared" si="18"/>
        <v>41999</v>
      </c>
      <c r="B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0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F700" s="108">
        <f>VLOOKUP($A700+ROUND((COLUMN()-2)/24,5),АТС!$A$41:$F$784,4)+VLOOKUP($A700+ROUND((COLUMN()-2)/24,5),'Расчет сбытовых надбавок'!$B$1537:'Расчет сбытовых надбавок'!$G$2280,5)</f>
        <v>2.42</v>
      </c>
      <c r="G700" s="108">
        <f>VLOOKUP($A700+ROUND((COLUMN()-2)/24,5),АТС!$A$41:$F$784,4)+VLOOKUP($A700+ROUND((COLUMN()-2)/24,5),'Расчет сбытовых надбавок'!$B$1537:'Расчет сбытовых надбавок'!$G$2280,5)</f>
        <v>0.95</v>
      </c>
      <c r="H700" s="108">
        <f>VLOOKUP($A700+ROUND((COLUMN()-2)/24,5),АТС!$A$41:$F$784,4)+VLOOKUP($A700+ROUND((COLUMN()-2)/24,5),'Расчет сбытовых надбавок'!$B$1537:'Расчет сбытовых надбавок'!$G$2280,5)</f>
        <v>40.28</v>
      </c>
      <c r="I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J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K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L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M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08">
        <f>VLOOKUP($A700+ROUND((COLUMN()-2)/24,5),АТС!$A$41:$F$784,4)+VLOOKUP($A700+ROUND((COLUMN()-2)/24,5),'Расчет сбытовых надбавок'!$B$1537:'Расчет сбытовых надбавок'!$G$2280,5)</f>
        <v>0.01</v>
      </c>
      <c r="O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P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Q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R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S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T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U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V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W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X700" s="108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08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88">
        <f t="shared" si="18"/>
        <v>42000</v>
      </c>
      <c r="B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08">
        <f>VLOOKUP($A701+ROUND((COLUMN()-2)/24,5),АТС!$A$41:$F$784,4)+VLOOKUP($A701+ROUND((COLUMN()-2)/24,5),'Расчет сбытовых надбавок'!$B$1537:'Расчет сбытовых надбавок'!$G$2280,5)</f>
        <v>6.13</v>
      </c>
      <c r="H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I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J701" s="108">
        <f>VLOOKUP($A701+ROUND((COLUMN()-2)/24,5),АТС!$A$41:$F$784,4)+VLOOKUP($A701+ROUND((COLUMN()-2)/24,5),'Расчет сбытовых надбавок'!$B$1537:'Расчет сбытовых надбавок'!$G$2280,5)</f>
        <v>4.6399999999999997</v>
      </c>
      <c r="K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L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M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O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P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Q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R701" s="108">
        <f>VLOOKUP($A701+ROUND((COLUMN()-2)/24,5),АТС!$A$41:$F$784,4)+VLOOKUP($A701+ROUND((COLUMN()-2)/24,5),'Расчет сбытовых надбавок'!$B$1537:'Расчет сбытовых надбавок'!$G$2280,5)</f>
        <v>24.020000000000003</v>
      </c>
      <c r="S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T701" s="108">
        <f>VLOOKUP($A701+ROUND((COLUMN()-2)/24,5),АТС!$A$41:$F$784,4)+VLOOKUP($A701+ROUND((COLUMN()-2)/24,5),'Расчет сбытовых надбавок'!$B$1537:'Расчет сбытовых надбавок'!$G$2280,5)</f>
        <v>19.990000000000002</v>
      </c>
      <c r="U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V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W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08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08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88">
        <f t="shared" si="18"/>
        <v>42001</v>
      </c>
      <c r="B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08">
        <f>VLOOKUP($A702+ROUND((COLUMN()-2)/24,5),АТС!$A$41:$F$784,4)+VLOOKUP($A702+ROUND((COLUMN()-2)/24,5),'Расчет сбытовых надбавок'!$B$1537:'Расчет сбытовых надбавок'!$G$2280,5)</f>
        <v>168.79000000000002</v>
      </c>
      <c r="F702" s="108">
        <f>VLOOKUP($A702+ROUND((COLUMN()-2)/24,5),АТС!$A$41:$F$784,4)+VLOOKUP($A702+ROUND((COLUMN()-2)/24,5),'Расчет сбытовых надбавок'!$B$1537:'Расчет сбытовых надбавок'!$G$2280,5)</f>
        <v>184.83</v>
      </c>
      <c r="G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H702" s="108">
        <f>VLOOKUP($A702+ROUND((COLUMN()-2)/24,5),АТС!$A$41:$F$784,4)+VLOOKUP($A702+ROUND((COLUMN()-2)/24,5),'Расчет сбытовых надбавок'!$B$1537:'Расчет сбытовых надбавок'!$G$2280,5)</f>
        <v>159.02000000000001</v>
      </c>
      <c r="I702" s="108">
        <f>VLOOKUP($A702+ROUND((COLUMN()-2)/24,5),АТС!$A$41:$F$784,4)+VLOOKUP($A702+ROUND((COLUMN()-2)/24,5),'Расчет сбытовых надбавок'!$B$1537:'Расчет сбытовых надбавок'!$G$2280,5)</f>
        <v>259.89999999999998</v>
      </c>
      <c r="J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K702" s="108">
        <f>VLOOKUP($A702+ROUND((COLUMN()-2)/24,5),АТС!$A$41:$F$784,4)+VLOOKUP($A702+ROUND((COLUMN()-2)/24,5),'Расчет сбытовых надбавок'!$B$1537:'Расчет сбытовых надбавок'!$G$2280,5)</f>
        <v>65.260000000000005</v>
      </c>
      <c r="L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08">
        <f>VLOOKUP($A702+ROUND((COLUMN()-2)/24,5),АТС!$A$41:$F$784,4)+VLOOKUP($A702+ROUND((COLUMN()-2)/24,5),'Расчет сбытовых надбавок'!$B$1537:'Расчет сбытовых надбавок'!$G$2280,5)</f>
        <v>17.919999999999998</v>
      </c>
      <c r="Q702" s="108">
        <f>VLOOKUP($A702+ROUND((COLUMN()-2)/24,5),АТС!$A$41:$F$784,4)+VLOOKUP($A702+ROUND((COLUMN()-2)/24,5),'Расчет сбытовых надбавок'!$B$1537:'Расчет сбытовых надбавок'!$G$2280,5)</f>
        <v>32.700000000000003</v>
      </c>
      <c r="R702" s="108">
        <f>VLOOKUP($A702+ROUND((COLUMN()-2)/24,5),АТС!$A$41:$F$784,4)+VLOOKUP($A702+ROUND((COLUMN()-2)/24,5),'Расчет сбытовых надбавок'!$B$1537:'Расчет сбытовых надбавок'!$G$2280,5)</f>
        <v>399.63</v>
      </c>
      <c r="S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08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08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88">
        <f t="shared" si="18"/>
        <v>42002</v>
      </c>
      <c r="B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08">
        <f>VLOOKUP($A703+ROUND((COLUMN()-2)/24,5),АТС!$A$41:$F$784,4)+VLOOKUP($A703+ROUND((COLUMN()-2)/24,5),'Расчет сбытовых надбавок'!$B$1537:'Расчет сбытовых надбавок'!$G$2280,5)</f>
        <v>66.09</v>
      </c>
      <c r="G703" s="108">
        <f>VLOOKUP($A703+ROUND((COLUMN()-2)/24,5),АТС!$A$41:$F$784,4)+VLOOKUP($A703+ROUND((COLUMN()-2)/24,5),'Расчет сбытовых надбавок'!$B$1537:'Расчет сбытовых надбавок'!$G$2280,5)</f>
        <v>121.42</v>
      </c>
      <c r="H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I703" s="108">
        <f>VLOOKUP($A703+ROUND((COLUMN()-2)/24,5),АТС!$A$41:$F$784,4)+VLOOKUP($A703+ROUND((COLUMN()-2)/24,5),'Расчет сбытовых надбавок'!$B$1537:'Расчет сбытовых надбавок'!$G$2280,5)</f>
        <v>124.2</v>
      </c>
      <c r="J703" s="108">
        <f>VLOOKUP($A703+ROUND((COLUMN()-2)/24,5),АТС!$A$41:$F$784,4)+VLOOKUP($A703+ROUND((COLUMN()-2)/24,5),'Расчет сбытовых надбавок'!$B$1537:'Расчет сбытовых надбавок'!$G$2280,5)</f>
        <v>130.48000000000002</v>
      </c>
      <c r="K703" s="108">
        <f>VLOOKUP($A703+ROUND((COLUMN()-2)/24,5),АТС!$A$41:$F$784,4)+VLOOKUP($A703+ROUND((COLUMN()-2)/24,5),'Расчет сбытовых надбавок'!$B$1537:'Расчет сбытовых надбавок'!$G$2280,5)</f>
        <v>198.75</v>
      </c>
      <c r="L703" s="108">
        <f>VLOOKUP($A703+ROUND((COLUMN()-2)/24,5),АТС!$A$41:$F$784,4)+VLOOKUP($A703+ROUND((COLUMN()-2)/24,5),'Расчет сбытовых надбавок'!$B$1537:'Расчет сбытовых надбавок'!$G$2280,5)</f>
        <v>112.1</v>
      </c>
      <c r="M703" s="108">
        <f>VLOOKUP($A703+ROUND((COLUMN()-2)/24,5),АТС!$A$41:$F$784,4)+VLOOKUP($A703+ROUND((COLUMN()-2)/24,5),'Расчет сбытовых надбавок'!$B$1537:'Расчет сбытовых надбавок'!$G$2280,5)</f>
        <v>237.76999999999998</v>
      </c>
      <c r="N703" s="108">
        <f>VLOOKUP($A703+ROUND((COLUMN()-2)/24,5),АТС!$A$41:$F$784,4)+VLOOKUP($A703+ROUND((COLUMN()-2)/24,5),'Расчет сбытовых надбавок'!$B$1537:'Расчет сбытовых надбавок'!$G$2280,5)</f>
        <v>233.95</v>
      </c>
      <c r="O703" s="108">
        <f>VLOOKUP($A703+ROUND((COLUMN()-2)/24,5),АТС!$A$41:$F$784,4)+VLOOKUP($A703+ROUND((COLUMN()-2)/24,5),'Расчет сбытовых надбавок'!$B$1537:'Расчет сбытовых надбавок'!$G$2280,5)</f>
        <v>102.08000000000001</v>
      </c>
      <c r="P703" s="108">
        <f>VLOOKUP($A703+ROUND((COLUMN()-2)/24,5),АТС!$A$41:$F$784,4)+VLOOKUP($A703+ROUND((COLUMN()-2)/24,5),'Расчет сбытовых надбавок'!$B$1537:'Расчет сбытовых надбавок'!$G$2280,5)</f>
        <v>287.13</v>
      </c>
      <c r="Q703" s="108">
        <f>VLOOKUP($A703+ROUND((COLUMN()-2)/24,5),АТС!$A$41:$F$784,4)+VLOOKUP($A703+ROUND((COLUMN()-2)/24,5),'Расчет сбытовых надбавок'!$B$1537:'Расчет сбытовых надбавок'!$G$2280,5)</f>
        <v>292.78999999999996</v>
      </c>
      <c r="R703" s="108">
        <f>VLOOKUP($A703+ROUND((COLUMN()-2)/24,5),АТС!$A$41:$F$784,4)+VLOOKUP($A703+ROUND((COLUMN()-2)/24,5),'Расчет сбытовых надбавок'!$B$1537:'Расчет сбытовых надбавок'!$G$2280,5)</f>
        <v>131.30000000000001</v>
      </c>
      <c r="S703" s="108">
        <f>VLOOKUP($A703+ROUND((COLUMN()-2)/24,5),АТС!$A$41:$F$784,4)+VLOOKUP($A703+ROUND((COLUMN()-2)/24,5),'Расчет сбытовых надбавок'!$B$1537:'Расчет сбытовых надбавок'!$G$2280,5)</f>
        <v>123.91999999999999</v>
      </c>
      <c r="T703" s="108">
        <f>VLOOKUP($A703+ROUND((COLUMN()-2)/24,5),АТС!$A$41:$F$784,4)+VLOOKUP($A703+ROUND((COLUMN()-2)/24,5),'Расчет сбытовых надбавок'!$B$1537:'Расчет сбытовых надбавок'!$G$2280,5)</f>
        <v>82.570000000000007</v>
      </c>
      <c r="U703" s="108">
        <f>VLOOKUP($A703+ROUND((COLUMN()-2)/24,5),АТС!$A$41:$F$784,4)+VLOOKUP($A703+ROUND((COLUMN()-2)/24,5),'Расчет сбытовых надбавок'!$B$1537:'Расчет сбытовых надбавок'!$G$2280,5)</f>
        <v>52.54</v>
      </c>
      <c r="V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W703" s="108">
        <f>VLOOKUP($A703+ROUND((COLUMN()-2)/24,5),АТС!$A$41:$F$784,4)+VLOOKUP($A703+ROUND((COLUMN()-2)/24,5),'Расчет сбытовых надбавок'!$B$1537:'Расчет сбытовых надбавок'!$G$2280,5)</f>
        <v>0</v>
      </c>
      <c r="X703" s="108">
        <f>VLOOKUP($A703+ROUND((COLUMN()-2)/24,5),АТС!$A$41:$F$784,4)+VLOOKUP($A703+ROUND((COLUMN()-2)/24,5),'Расчет сбытовых надбавок'!$B$1537:'Расчет сбытовых надбавок'!$G$2280,5)</f>
        <v>0.01</v>
      </c>
      <c r="Y703" s="108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88">
        <f t="shared" si="18"/>
        <v>42003</v>
      </c>
      <c r="B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08">
        <f>VLOOKUP($A704+ROUND((COLUMN()-2)/24,5),АТС!$A$41:$F$784,4)+VLOOKUP($A704+ROUND((COLUMN()-2)/24,5),'Расчет сбытовых надбавок'!$B$1537:'Расчет сбытовых надбавок'!$G$2280,5)</f>
        <v>406.51</v>
      </c>
      <c r="H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I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J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08">
        <f>VLOOKUP($A704+ROUND((COLUMN()-2)/24,5),АТС!$A$41:$F$784,4)+VLOOKUP($A704+ROUND((COLUMN()-2)/24,5),'Расчет сбытовых надбавок'!$B$1537:'Расчет сбытовых надбавок'!$G$2280,5)</f>
        <v>0.01</v>
      </c>
      <c r="P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08">
        <f>VLOOKUP($A704+ROUND((COLUMN()-2)/24,5),АТС!$A$41:$F$784,4)+VLOOKUP($A704+ROUND((COLUMN()-2)/24,5),'Расчет сбытовых надбавок'!$B$1537:'Расчет сбытовых надбавок'!$G$2280,5)</f>
        <v>0.01</v>
      </c>
      <c r="U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08">
        <f>VLOOKUP($A704+ROUND((COLUMN()-2)/24,5),АТС!$A$41:$F$784,4)+VLOOKUP($A704+ROUND((COLUMN()-2)/24,5),'Расчет сбытовых надбавок'!$B$1537:'Расчет сбытовых надбавок'!$G$2280,5)</f>
        <v>0.01</v>
      </c>
      <c r="X704" s="108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08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88">
        <f t="shared" si="18"/>
        <v>42004</v>
      </c>
      <c r="B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08">
        <f>VLOOKUP($A705+ROUND((COLUMN()-2)/24,5),АТС!$A$41:$F$784,4)+VLOOKUP($A705+ROUND((COLUMN()-2)/24,5),'Расчет сбытовых надбавок'!$B$1537:'Расчет сбытовых надбавок'!$G$2280,5)</f>
        <v>0.01</v>
      </c>
      <c r="F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08">
        <f>VLOOKUP($A705+ROUND((COLUMN()-2)/24,5),АТС!$A$41:$F$784,4)+VLOOKUP($A705+ROUND((COLUMN()-2)/24,5),'Расчет сбытовых надбавок'!$B$1537:'Расчет сбытовых надбавок'!$G$2280,5)</f>
        <v>9.24</v>
      </c>
      <c r="H705" s="108">
        <f>VLOOKUP($A705+ROUND((COLUMN()-2)/24,5),АТС!$A$41:$F$784,4)+VLOOKUP($A705+ROUND((COLUMN()-2)/24,5),'Расчет сбытовых надбавок'!$B$1537:'Расчет сбытовых надбавок'!$G$2280,5)</f>
        <v>261.67</v>
      </c>
      <c r="I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J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K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L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08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08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3"/>
      <c r="B706" s="87"/>
      <c r="C706" s="87"/>
      <c r="D706" s="87"/>
    </row>
    <row r="707" spans="1:27" x14ac:dyDescent="0.25">
      <c r="A707" s="96" t="s">
        <v>159</v>
      </c>
      <c r="B707" s="87"/>
      <c r="C707" s="87"/>
      <c r="D707" s="87"/>
    </row>
    <row r="708" spans="1:27" ht="12.75" customHeight="1" x14ac:dyDescent="0.2">
      <c r="A708" s="165" t="s">
        <v>49</v>
      </c>
      <c r="B708" s="168" t="s">
        <v>160</v>
      </c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70"/>
    </row>
    <row r="709" spans="1:27" ht="12.75" customHeight="1" x14ac:dyDescent="0.2">
      <c r="A709" s="166"/>
      <c r="B709" s="171"/>
      <c r="C709" s="172"/>
      <c r="D709" s="172"/>
      <c r="E709" s="172"/>
      <c r="F709" s="172"/>
      <c r="G709" s="172"/>
      <c r="H709" s="172"/>
      <c r="I709" s="172"/>
      <c r="J709" s="172"/>
      <c r="K709" s="172"/>
      <c r="L709" s="172"/>
      <c r="M709" s="172"/>
      <c r="N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3"/>
    </row>
    <row r="710" spans="1:27" s="121" customFormat="1" ht="12.75" customHeight="1" x14ac:dyDescent="0.2">
      <c r="A710" s="166"/>
      <c r="B710" s="206" t="s">
        <v>129</v>
      </c>
      <c r="C710" s="202" t="s">
        <v>130</v>
      </c>
      <c r="D710" s="202" t="s">
        <v>131</v>
      </c>
      <c r="E710" s="202" t="s">
        <v>132</v>
      </c>
      <c r="F710" s="202" t="s">
        <v>133</v>
      </c>
      <c r="G710" s="202" t="s">
        <v>134</v>
      </c>
      <c r="H710" s="202" t="s">
        <v>135</v>
      </c>
      <c r="I710" s="202" t="s">
        <v>136</v>
      </c>
      <c r="J710" s="202" t="s">
        <v>137</v>
      </c>
      <c r="K710" s="202" t="s">
        <v>138</v>
      </c>
      <c r="L710" s="202" t="s">
        <v>139</v>
      </c>
      <c r="M710" s="202" t="s">
        <v>140</v>
      </c>
      <c r="N710" s="204" t="s">
        <v>141</v>
      </c>
      <c r="O710" s="202" t="s">
        <v>142</v>
      </c>
      <c r="P710" s="202" t="s">
        <v>143</v>
      </c>
      <c r="Q710" s="202" t="s">
        <v>144</v>
      </c>
      <c r="R710" s="202" t="s">
        <v>145</v>
      </c>
      <c r="S710" s="202" t="s">
        <v>146</v>
      </c>
      <c r="T710" s="202" t="s">
        <v>147</v>
      </c>
      <c r="U710" s="202" t="s">
        <v>148</v>
      </c>
      <c r="V710" s="202" t="s">
        <v>149</v>
      </c>
      <c r="W710" s="202" t="s">
        <v>150</v>
      </c>
      <c r="X710" s="202" t="s">
        <v>151</v>
      </c>
      <c r="Y710" s="202" t="s">
        <v>152</v>
      </c>
    </row>
    <row r="711" spans="1:27" s="121" customFormat="1" ht="11.25" customHeight="1" x14ac:dyDescent="0.2">
      <c r="A711" s="167"/>
      <c r="B711" s="207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03"/>
      <c r="N711" s="205"/>
      <c r="O711" s="203"/>
      <c r="P711" s="203"/>
      <c r="Q711" s="203"/>
      <c r="R711" s="203"/>
      <c r="S711" s="203"/>
      <c r="T711" s="203"/>
      <c r="U711" s="203"/>
      <c r="V711" s="203"/>
      <c r="W711" s="203"/>
      <c r="X711" s="203"/>
      <c r="Y711" s="203"/>
    </row>
    <row r="712" spans="1:27" ht="15.75" customHeight="1" x14ac:dyDescent="0.2">
      <c r="A712" s="88">
        <f>A675</f>
        <v>41974</v>
      </c>
      <c r="B712" s="108">
        <f>VLOOKUP($A712+ROUND((COLUMN()-2)/24,5),АТС!$A$41:$F$784,4)+VLOOKUP($A712+ROUND((COLUMN()-2)/24,5),'Расчет сбытовых надбавок'!$B$1537:'Расчет сбытовых надбавок'!$G$2280,6)</f>
        <v>30.16</v>
      </c>
      <c r="C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08">
        <f>VLOOKUP($A712+ROUND((COLUMN()-2)/24,5),АТС!$A$41:$F$784,4)+VLOOKUP($A712+ROUND((COLUMN()-2)/24,5),'Расчет сбытовых надбавок'!$B$1537:'Расчет сбытовых надбавок'!$G$2280,6)</f>
        <v>98.96</v>
      </c>
      <c r="F712" s="108">
        <f>VLOOKUP($A712+ROUND((COLUMN()-2)/24,5),АТС!$A$41:$F$784,4)+VLOOKUP($A712+ROUND((COLUMN()-2)/24,5),'Расчет сбытовых надбавок'!$B$1537:'Расчет сбытовых надбавок'!$G$2280,6)</f>
        <v>0.21</v>
      </c>
      <c r="G712" s="108">
        <f>VLOOKUP($A712+ROUND((COLUMN()-2)/24,5),АТС!$A$41:$F$784,4)+VLOOKUP($A712+ROUND((COLUMN()-2)/24,5),'Расчет сбытовых надбавок'!$B$1537:'Расчет сбытовых надбавок'!$G$2280,6)</f>
        <v>38.72</v>
      </c>
      <c r="H712" s="108">
        <f>VLOOKUP($A712+ROUND((COLUMN()-2)/24,5),АТС!$A$41:$F$784,4)+VLOOKUP($A712+ROUND((COLUMN()-2)/24,5),'Расчет сбытовых надбавок'!$B$1537:'Расчет сбытовых надбавок'!$G$2280,6)</f>
        <v>53.38</v>
      </c>
      <c r="I712" s="108">
        <f>VLOOKUP($A712+ROUND((COLUMN()-2)/24,5),АТС!$A$41:$F$784,4)+VLOOKUP($A712+ROUND((COLUMN()-2)/24,5),'Расчет сбытовых надбавок'!$B$1537:'Расчет сбытовых надбавок'!$G$2280,6)</f>
        <v>111.79</v>
      </c>
      <c r="J712" s="108">
        <f>VLOOKUP($A712+ROUND((COLUMN()-2)/24,5),АТС!$A$41:$F$784,4)+VLOOKUP($A712+ROUND((COLUMN()-2)/24,5),'Расчет сбытовых надбавок'!$B$1537:'Расчет сбытовых надбавок'!$G$2280,6)</f>
        <v>5.83</v>
      </c>
      <c r="K712" s="108">
        <f>VLOOKUP($A712+ROUND((COLUMN()-2)/24,5),АТС!$A$41:$F$784,4)+VLOOKUP($A712+ROUND((COLUMN()-2)/24,5),'Расчет сбытовых надбавок'!$B$1537:'Расчет сбытовых надбавок'!$G$2280,6)</f>
        <v>27.2</v>
      </c>
      <c r="L712" s="108">
        <f>VLOOKUP($A712+ROUND((COLUMN()-2)/24,5),АТС!$A$41:$F$784,4)+VLOOKUP($A712+ROUND((COLUMN()-2)/24,5),'Расчет сбытовых надбавок'!$B$1537:'Расчет сбытовых надбавок'!$G$2280,6)</f>
        <v>19.03</v>
      </c>
      <c r="M712" s="108">
        <f>VLOOKUP($A712+ROUND((COLUMN()-2)/24,5),АТС!$A$41:$F$784,4)+VLOOKUP($A712+ROUND((COLUMN()-2)/24,5),'Расчет сбытовых надбавок'!$B$1537:'Расчет сбытовых надбавок'!$G$2280,6)</f>
        <v>2.0300000000000002</v>
      </c>
      <c r="N712" s="108">
        <f>VLOOKUP($A712+ROUND((COLUMN()-2)/24,5),АТС!$A$41:$F$784,4)+VLOOKUP($A712+ROUND((COLUMN()-2)/24,5),'Расчет сбытовых надбавок'!$B$1537:'Расчет сбытовых надбавок'!$G$2280,6)</f>
        <v>250.2</v>
      </c>
      <c r="O712" s="108">
        <f>VLOOKUP($A712+ROUND((COLUMN()-2)/24,5),АТС!$A$41:$F$784,4)+VLOOKUP($A712+ROUND((COLUMN()-2)/24,5),'Расчет сбытовых надбавок'!$B$1537:'Расчет сбытовых надбавок'!$G$2280,6)</f>
        <v>260.97999999999996</v>
      </c>
      <c r="P712" s="108">
        <f>VLOOKUP($A712+ROUND((COLUMN()-2)/24,5),АТС!$A$41:$F$784,4)+VLOOKUP($A712+ROUND((COLUMN()-2)/24,5),'Расчет сбытовых надбавок'!$B$1537:'Расчет сбытовых надбавок'!$G$2280,6)</f>
        <v>620.93000000000006</v>
      </c>
      <c r="Q712" s="108">
        <f>VLOOKUP($A712+ROUND((COLUMN()-2)/24,5),АТС!$A$41:$F$784,4)+VLOOKUP($A712+ROUND((COLUMN()-2)/24,5),'Расчет сбытовых надбавок'!$B$1537:'Расчет сбытовых надбавок'!$G$2280,6)</f>
        <v>647</v>
      </c>
      <c r="R712" s="108">
        <f>VLOOKUP($A712+ROUND((COLUMN()-2)/24,5),АТС!$A$41:$F$784,4)+VLOOKUP($A712+ROUND((COLUMN()-2)/24,5),'Расчет сбытовых надбавок'!$B$1537:'Расчет сбытовых надбавок'!$G$2280,6)</f>
        <v>1072.31</v>
      </c>
      <c r="S712" s="108">
        <f>VLOOKUP($A712+ROUND((COLUMN()-2)/24,5),АТС!$A$41:$F$784,4)+VLOOKUP($A712+ROUND((COLUMN()-2)/24,5),'Расчет сбытовых надбавок'!$B$1537:'Расчет сбытовых надбавок'!$G$2280,6)</f>
        <v>396.83</v>
      </c>
      <c r="T712" s="108">
        <f>VLOOKUP($A712+ROUND((COLUMN()-2)/24,5),АТС!$A$41:$F$784,4)+VLOOKUP($A712+ROUND((COLUMN()-2)/24,5),'Расчет сбытовых надбавок'!$B$1537:'Расчет сбытовых надбавок'!$G$2280,6)</f>
        <v>781.9</v>
      </c>
      <c r="U712" s="108">
        <f>VLOOKUP($A712+ROUND((COLUMN()-2)/24,5),АТС!$A$41:$F$784,4)+VLOOKUP($A712+ROUND((COLUMN()-2)/24,5),'Расчет сбытовых надбавок'!$B$1537:'Расчет сбытовых надбавок'!$G$2280,6)</f>
        <v>88.16</v>
      </c>
      <c r="V712" s="108">
        <f>VLOOKUP($A712+ROUND((COLUMN()-2)/24,5),АТС!$A$41:$F$784,4)+VLOOKUP($A712+ROUND((COLUMN()-2)/24,5),'Расчет сбытовых надбавок'!$B$1537:'Расчет сбытовых надбавок'!$G$2280,6)</f>
        <v>286.95</v>
      </c>
      <c r="W712" s="108">
        <f>VLOOKUP($A712+ROUND((COLUMN()-2)/24,5),АТС!$A$41:$F$784,4)+VLOOKUP($A712+ROUND((COLUMN()-2)/24,5),'Расчет сбытовых надбавок'!$B$1537:'Расчет сбытовых надбавок'!$G$2280,6)</f>
        <v>47.88</v>
      </c>
      <c r="X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08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89"/>
    </row>
    <row r="713" spans="1:27" x14ac:dyDescent="0.2">
      <c r="A713" s="88">
        <f>A712+1</f>
        <v>41975</v>
      </c>
      <c r="B713" s="108">
        <f>VLOOKUP($A713+ROUND((COLUMN()-2)/24,5),АТС!$A$41:$F$784,4)+VLOOKUP($A713+ROUND((COLUMN()-2)/24,5),'Расчет сбытовых надбавок'!$B$1537:'Расчет сбытовых надбавок'!$G$2280,6)</f>
        <v>0.01</v>
      </c>
      <c r="C713" s="108">
        <f>VLOOKUP($A713+ROUND((COLUMN()-2)/24,5),АТС!$A$41:$F$784,4)+VLOOKUP($A713+ROUND((COLUMN()-2)/24,5),'Расчет сбытовых надбавок'!$B$1537:'Расчет сбытовых надбавок'!$G$2280,6)</f>
        <v>137.34</v>
      </c>
      <c r="D713" s="108">
        <f>VLOOKUP($A713+ROUND((COLUMN()-2)/24,5),АТС!$A$41:$F$784,4)+VLOOKUP($A713+ROUND((COLUMN()-2)/24,5),'Расчет сбытовых надбавок'!$B$1537:'Расчет сбытовых надбавок'!$G$2280,6)</f>
        <v>183.29</v>
      </c>
      <c r="E713" s="108">
        <f>VLOOKUP($A713+ROUND((COLUMN()-2)/24,5),АТС!$A$41:$F$784,4)+VLOOKUP($A713+ROUND((COLUMN()-2)/24,5),'Расчет сбытовых надбавок'!$B$1537:'Расчет сбытовых надбавок'!$G$2280,6)</f>
        <v>36.809999999999995</v>
      </c>
      <c r="F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G713" s="108">
        <f>VLOOKUP($A713+ROUND((COLUMN()-2)/24,5),АТС!$A$41:$F$784,4)+VLOOKUP($A713+ROUND((COLUMN()-2)/24,5),'Расчет сбытовых надбавок'!$B$1537:'Расчет сбытовых надбавок'!$G$2280,6)</f>
        <v>15.209999999999999</v>
      </c>
      <c r="H713" s="108">
        <f>VLOOKUP($A713+ROUND((COLUMN()-2)/24,5),АТС!$A$41:$F$784,4)+VLOOKUP($A713+ROUND((COLUMN()-2)/24,5),'Расчет сбытовых надбавок'!$B$1537:'Расчет сбытовых надбавок'!$G$2280,6)</f>
        <v>60.31</v>
      </c>
      <c r="I713" s="108">
        <f>VLOOKUP($A713+ROUND((COLUMN()-2)/24,5),АТС!$A$41:$F$784,4)+VLOOKUP($A713+ROUND((COLUMN()-2)/24,5),'Расчет сбытовых надбавок'!$B$1537:'Расчет сбытовых надбавок'!$G$2280,6)</f>
        <v>9.8699999999999992</v>
      </c>
      <c r="J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L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08">
        <f>VLOOKUP($A713+ROUND((COLUMN()-2)/24,5),АТС!$A$41:$F$784,4)+VLOOKUP($A713+ROUND((COLUMN()-2)/24,5),'Расчет сбытовых надбавок'!$B$1537:'Расчет сбытовых надбавок'!$G$2280,6)</f>
        <v>36.4</v>
      </c>
      <c r="Q713" s="108">
        <f>VLOOKUP($A713+ROUND((COLUMN()-2)/24,5),АТС!$A$41:$F$784,4)+VLOOKUP($A713+ROUND((COLUMN()-2)/24,5),'Расчет сбытовых надбавок'!$B$1537:'Расчет сбытовых надбавок'!$G$2280,6)</f>
        <v>108.30000000000001</v>
      </c>
      <c r="R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U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V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W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08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08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88">
        <f t="shared" ref="A714:A742" si="19">A713+1</f>
        <v>41976</v>
      </c>
      <c r="B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08">
        <f>VLOOKUP($A714+ROUND((COLUMN()-2)/24,5),АТС!$A$41:$F$784,4)+VLOOKUP($A714+ROUND((COLUMN()-2)/24,5),'Расчет сбытовых надбавок'!$B$1537:'Расчет сбытовых надбавок'!$G$2280,6)</f>
        <v>20.239999999999998</v>
      </c>
      <c r="D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08">
        <f>VLOOKUP($A714+ROUND((COLUMN()-2)/24,5),АТС!$A$41:$F$784,4)+VLOOKUP($A714+ROUND((COLUMN()-2)/24,5),'Расчет сбытовых надбавок'!$B$1537:'Расчет сбытовых надбавок'!$G$2280,6)</f>
        <v>23.470000000000002</v>
      </c>
      <c r="G714" s="108">
        <f>VLOOKUP($A714+ROUND((COLUMN()-2)/24,5),АТС!$A$41:$F$784,4)+VLOOKUP($A714+ROUND((COLUMN()-2)/24,5),'Расчет сбытовых надбавок'!$B$1537:'Расчет сбытовых надбавок'!$G$2280,6)</f>
        <v>106.14999999999999</v>
      </c>
      <c r="H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I714" s="108">
        <f>VLOOKUP($A714+ROUND((COLUMN()-2)/24,5),АТС!$A$41:$F$784,4)+VLOOKUP($A714+ROUND((COLUMN()-2)/24,5),'Расчет сбытовых надбавок'!$B$1537:'Расчет сбытовых надбавок'!$G$2280,6)</f>
        <v>0.01</v>
      </c>
      <c r="J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08">
        <f>VLOOKUP($A714+ROUND((COLUMN()-2)/24,5),АТС!$A$41:$F$784,4)+VLOOKUP($A714+ROUND((COLUMN()-2)/24,5),'Расчет сбытовых надбавок'!$B$1537:'Расчет сбытовых надбавок'!$G$2280,6)</f>
        <v>0.22</v>
      </c>
      <c r="O714" s="108">
        <f>VLOOKUP($A714+ROUND((COLUMN()-2)/24,5),АТС!$A$41:$F$784,4)+VLOOKUP($A714+ROUND((COLUMN()-2)/24,5),'Расчет сбытовых надбавок'!$B$1537:'Расчет сбытовых надбавок'!$G$2280,6)</f>
        <v>0.12</v>
      </c>
      <c r="P714" s="108">
        <f>VLOOKUP($A714+ROUND((COLUMN()-2)/24,5),АТС!$A$41:$F$784,4)+VLOOKUP($A714+ROUND((COLUMN()-2)/24,5),'Расчет сбытовых надбавок'!$B$1537:'Расчет сбытовых надбавок'!$G$2280,6)</f>
        <v>0.02</v>
      </c>
      <c r="Q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R714" s="108">
        <f>VLOOKUP($A714+ROUND((COLUMN()-2)/24,5),АТС!$A$41:$F$784,4)+VLOOKUP($A714+ROUND((COLUMN()-2)/24,5),'Расчет сбытовых надбавок'!$B$1537:'Расчет сбытовых надбавок'!$G$2280,6)</f>
        <v>142.31</v>
      </c>
      <c r="S714" s="108">
        <f>VLOOKUP($A714+ROUND((COLUMN()-2)/24,5),АТС!$A$41:$F$784,4)+VLOOKUP($A714+ROUND((COLUMN()-2)/24,5),'Расчет сбытовых надбавок'!$B$1537:'Расчет сбытовых надбавок'!$G$2280,6)</f>
        <v>185.21</v>
      </c>
      <c r="T714" s="108">
        <f>VLOOKUP($A714+ROUND((COLUMN()-2)/24,5),АТС!$A$41:$F$784,4)+VLOOKUP($A714+ROUND((COLUMN()-2)/24,5),'Расчет сбытовых надбавок'!$B$1537:'Расчет сбытовых надбавок'!$G$2280,6)</f>
        <v>268.76</v>
      </c>
      <c r="U714" s="108">
        <f>VLOOKUP($A714+ROUND((COLUMN()-2)/24,5),АТС!$A$41:$F$784,4)+VLOOKUP($A714+ROUND((COLUMN()-2)/24,5),'Расчет сбытовых надбавок'!$B$1537:'Расчет сбытовых надбавок'!$G$2280,6)</f>
        <v>0.87000000000000011</v>
      </c>
      <c r="V714" s="108">
        <f>VLOOKUP($A714+ROUND((COLUMN()-2)/24,5),АТС!$A$41:$F$784,4)+VLOOKUP($A714+ROUND((COLUMN()-2)/24,5),'Расчет сбытовых надбавок'!$B$1537:'Расчет сбытовых надбавок'!$G$2280,6)</f>
        <v>96.27000000000001</v>
      </c>
      <c r="W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08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08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88">
        <f t="shared" si="19"/>
        <v>41977</v>
      </c>
      <c r="B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08">
        <f>VLOOKUP($A715+ROUND((COLUMN()-2)/24,5),АТС!$A$41:$F$784,4)+VLOOKUP($A715+ROUND((COLUMN()-2)/24,5),'Расчет сбытовых надбавок'!$B$1537:'Расчет сбытовых надбавок'!$G$2280,6)</f>
        <v>0.03</v>
      </c>
      <c r="F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08">
        <f>VLOOKUP($A715+ROUND((COLUMN()-2)/24,5),АТС!$A$41:$F$784,4)+VLOOKUP($A715+ROUND((COLUMN()-2)/24,5),'Расчет сбытовых надбавок'!$B$1537:'Расчет сбытовых надбавок'!$G$2280,6)</f>
        <v>5.99</v>
      </c>
      <c r="H715" s="108">
        <f>VLOOKUP($A715+ROUND((COLUMN()-2)/24,5),АТС!$A$41:$F$784,4)+VLOOKUP($A715+ROUND((COLUMN()-2)/24,5),'Расчет сбытовых надбавок'!$B$1537:'Расчет сбытовых надбавок'!$G$2280,6)</f>
        <v>152.82</v>
      </c>
      <c r="I715" s="108">
        <f>VLOOKUP($A715+ROUND((COLUMN()-2)/24,5),АТС!$A$41:$F$784,4)+VLOOKUP($A715+ROUND((COLUMN()-2)/24,5),'Расчет сбытовых надбавок'!$B$1537:'Расчет сбытовых надбавок'!$G$2280,6)</f>
        <v>137.13999999999999</v>
      </c>
      <c r="J715" s="108">
        <f>VLOOKUP($A715+ROUND((COLUMN()-2)/24,5),АТС!$A$41:$F$784,4)+VLOOKUP($A715+ROUND((COLUMN()-2)/24,5),'Расчет сбытовых надбавок'!$B$1537:'Расчет сбытовых надбавок'!$G$2280,6)</f>
        <v>236.16</v>
      </c>
      <c r="K715" s="108">
        <f>VLOOKUP($A715+ROUND((COLUMN()-2)/24,5),АТС!$A$41:$F$784,4)+VLOOKUP($A715+ROUND((COLUMN()-2)/24,5),'Расчет сбытовых надбавок'!$B$1537:'Расчет сбытовых надбавок'!$G$2280,6)</f>
        <v>19.25</v>
      </c>
      <c r="L715" s="108">
        <f>VLOOKUP($A715+ROUND((COLUMN()-2)/24,5),АТС!$A$41:$F$784,4)+VLOOKUP($A715+ROUND((COLUMN()-2)/24,5),'Расчет сбытовых надбавок'!$B$1537:'Расчет сбытовых надбавок'!$G$2280,6)</f>
        <v>99.48</v>
      </c>
      <c r="M715" s="108">
        <f>VLOOKUP($A715+ROUND((COLUMN()-2)/24,5),АТС!$A$41:$F$784,4)+VLOOKUP($A715+ROUND((COLUMN()-2)/24,5),'Расчет сбытовых надбавок'!$B$1537:'Расчет сбытовых надбавок'!$G$2280,6)</f>
        <v>50.470000000000006</v>
      </c>
      <c r="N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O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P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Q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R715" s="108">
        <f>VLOOKUP($A715+ROUND((COLUMN()-2)/24,5),АТС!$A$41:$F$784,4)+VLOOKUP($A715+ROUND((COLUMN()-2)/24,5),'Расчет сбытовых надбавок'!$B$1537:'Расчет сбытовых надбавок'!$G$2280,6)</f>
        <v>227.87</v>
      </c>
      <c r="S715" s="108">
        <f>VLOOKUP($A715+ROUND((COLUMN()-2)/24,5),АТС!$A$41:$F$784,4)+VLOOKUP($A715+ROUND((COLUMN()-2)/24,5),'Расчет сбытовых надбавок'!$B$1537:'Расчет сбытовых надбавок'!$G$2280,6)</f>
        <v>164.44</v>
      </c>
      <c r="T715" s="108">
        <f>VLOOKUP($A715+ROUND((COLUMN()-2)/24,5),АТС!$A$41:$F$784,4)+VLOOKUP($A715+ROUND((COLUMN()-2)/24,5),'Расчет сбытовых надбавок'!$B$1537:'Расчет сбытовых надбавок'!$G$2280,6)</f>
        <v>141.54999999999998</v>
      </c>
      <c r="U715" s="108">
        <f>VLOOKUP($A715+ROUND((COLUMN()-2)/24,5),АТС!$A$41:$F$784,4)+VLOOKUP($A715+ROUND((COLUMN()-2)/24,5),'Расчет сбытовых надбавок'!$B$1537:'Расчет сбытовых надбавок'!$G$2280,6)</f>
        <v>121.91000000000001</v>
      </c>
      <c r="V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W715" s="108">
        <f>VLOOKUP($A715+ROUND((COLUMN()-2)/24,5),АТС!$A$41:$F$784,4)+VLOOKUP($A715+ROUND((COLUMN()-2)/24,5),'Расчет сбытовых надбавок'!$B$1537:'Расчет сбытовых надбавок'!$G$2280,6)</f>
        <v>0.01</v>
      </c>
      <c r="X715" s="108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08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88">
        <f t="shared" si="19"/>
        <v>41978</v>
      </c>
      <c r="B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08">
        <f>VLOOKUP($A716+ROUND((COLUMN()-2)/24,5),АТС!$A$41:$F$784,4)+VLOOKUP($A716+ROUND((COLUMN()-2)/24,5),'Расчет сбытовых надбавок'!$B$1537:'Расчет сбытовых надбавок'!$G$2280,6)</f>
        <v>104.21000000000001</v>
      </c>
      <c r="D716" s="10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E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08">
        <f>VLOOKUP($A716+ROUND((COLUMN()-2)/24,5),АТС!$A$41:$F$784,4)+VLOOKUP($A716+ROUND((COLUMN()-2)/24,5),'Расчет сбытовых надбавок'!$B$1537:'Расчет сбытовых надбавок'!$G$2280,6)</f>
        <v>0.22999999999999998</v>
      </c>
      <c r="H716" s="108">
        <f>VLOOKUP($A716+ROUND((COLUMN()-2)/24,5),АТС!$A$41:$F$784,4)+VLOOKUP($A716+ROUND((COLUMN()-2)/24,5),'Расчет сбытовых надбавок'!$B$1537:'Расчет сбытовых надбавок'!$G$2280,6)</f>
        <v>155.30000000000001</v>
      </c>
      <c r="I716" s="108">
        <f>VLOOKUP($A716+ROUND((COLUMN()-2)/24,5),АТС!$A$41:$F$784,4)+VLOOKUP($A716+ROUND((COLUMN()-2)/24,5),'Расчет сбытовых надбавок'!$B$1537:'Расчет сбытовых надбавок'!$G$2280,6)</f>
        <v>97.57</v>
      </c>
      <c r="J716" s="108">
        <f>VLOOKUP($A716+ROUND((COLUMN()-2)/24,5),АТС!$A$41:$F$784,4)+VLOOKUP($A716+ROUND((COLUMN()-2)/24,5),'Расчет сбытовых надбавок'!$B$1537:'Расчет сбытовых надбавок'!$G$2280,6)</f>
        <v>67.010000000000005</v>
      </c>
      <c r="K716" s="108">
        <f>VLOOKUP($A716+ROUND((COLUMN()-2)/24,5),АТС!$A$41:$F$784,4)+VLOOKUP($A716+ROUND((COLUMN()-2)/24,5),'Расчет сбытовых надбавок'!$B$1537:'Расчет сбытовых надбавок'!$G$2280,6)</f>
        <v>29.3</v>
      </c>
      <c r="L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08">
        <f>VLOOKUP($A716+ROUND((COLUMN()-2)/24,5),АТС!$A$41:$F$784,4)+VLOOKUP($A716+ROUND((COLUMN()-2)/24,5),'Расчет сбытовых надбавок'!$B$1537:'Расчет сбытовых надбавок'!$G$2280,6)</f>
        <v>0.01</v>
      </c>
      <c r="O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08">
        <f>VLOOKUP($A716+ROUND((COLUMN()-2)/24,5),АТС!$A$41:$F$784,4)+VLOOKUP($A716+ROUND((COLUMN()-2)/24,5),'Расчет сбытовых надбавок'!$B$1537:'Расчет сбытовых надбавок'!$G$2280,6)</f>
        <v>2.0100000000000002</v>
      </c>
      <c r="R716" s="108">
        <f>VLOOKUP($A716+ROUND((COLUMN()-2)/24,5),АТС!$A$41:$F$784,4)+VLOOKUP($A716+ROUND((COLUMN()-2)/24,5),'Расчет сбытовых надбавок'!$B$1537:'Расчет сбытовых надбавок'!$G$2280,6)</f>
        <v>193.15</v>
      </c>
      <c r="S716" s="108">
        <f>VLOOKUP($A716+ROUND((COLUMN()-2)/24,5),АТС!$A$41:$F$784,4)+VLOOKUP($A716+ROUND((COLUMN()-2)/24,5),'Расчет сбытовых надбавок'!$B$1537:'Расчет сбытовых надбавок'!$G$2280,6)</f>
        <v>190.61</v>
      </c>
      <c r="T716" s="108">
        <f>VLOOKUP($A716+ROUND((COLUMN()-2)/24,5),АТС!$A$41:$F$784,4)+VLOOKUP($A716+ROUND((COLUMN()-2)/24,5),'Расчет сбытовых надбавок'!$B$1537:'Расчет сбытовых надбавок'!$G$2280,6)</f>
        <v>129.04</v>
      </c>
      <c r="U716" s="108">
        <f>VLOOKUP($A716+ROUND((COLUMN()-2)/24,5),АТС!$A$41:$F$784,4)+VLOOKUP($A716+ROUND((COLUMN()-2)/24,5),'Расчет сбытовых надбавок'!$B$1537:'Расчет сбытовых надбавок'!$G$2280,6)</f>
        <v>52.199999999999996</v>
      </c>
      <c r="V716" s="108">
        <f>VLOOKUP($A716+ROUND((COLUMN()-2)/24,5),АТС!$A$41:$F$784,4)+VLOOKUP($A716+ROUND((COLUMN()-2)/24,5),'Расчет сбытовых надбавок'!$B$1537:'Расчет сбытовых надбавок'!$G$2280,6)</f>
        <v>8.19</v>
      </c>
      <c r="W716" s="108">
        <f>VLOOKUP($A716+ROUND((COLUMN()-2)/24,5),АТС!$A$41:$F$784,4)+VLOOKUP($A716+ROUND((COLUMN()-2)/24,5),'Расчет сбытовых надбавок'!$B$1537:'Расчет сбытовых надбавок'!$G$2280,6)</f>
        <v>172.07</v>
      </c>
      <c r="X716" s="108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08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88">
        <f t="shared" si="19"/>
        <v>41979</v>
      </c>
      <c r="B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08">
        <f>VLOOKUP($A717+ROUND((COLUMN()-2)/24,5),АТС!$A$41:$F$784,4)+VLOOKUP($A717+ROUND((COLUMN()-2)/24,5),'Расчет сбытовых надбавок'!$B$1537:'Расчет сбытовых надбавок'!$G$2280,6)</f>
        <v>0.58000000000000007</v>
      </c>
      <c r="G717" s="108">
        <f>VLOOKUP($A717+ROUND((COLUMN()-2)/24,5),АТС!$A$41:$F$784,4)+VLOOKUP($A717+ROUND((COLUMN()-2)/24,5),'Расчет сбытовых надбавок'!$B$1537:'Расчет сбытовых надбавок'!$G$2280,6)</f>
        <v>19.260000000000002</v>
      </c>
      <c r="H717" s="108">
        <f>VLOOKUP($A717+ROUND((COLUMN()-2)/24,5),АТС!$A$41:$F$784,4)+VLOOKUP($A717+ROUND((COLUMN()-2)/24,5),'Расчет сбытовых надбавок'!$B$1537:'Расчет сбытовых надбавок'!$G$2280,6)</f>
        <v>45.04</v>
      </c>
      <c r="I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J717" s="108">
        <f>VLOOKUP($A717+ROUND((COLUMN()-2)/24,5),АТС!$A$41:$F$784,4)+VLOOKUP($A717+ROUND((COLUMN()-2)/24,5),'Расчет сбытовых надбавок'!$B$1537:'Расчет сбытовых надбавок'!$G$2280,6)</f>
        <v>71.86999999999999</v>
      </c>
      <c r="K717" s="108">
        <f>VLOOKUP($A717+ROUND((COLUMN()-2)/24,5),АТС!$A$41:$F$784,4)+VLOOKUP($A717+ROUND((COLUMN()-2)/24,5),'Расчет сбытовых надбавок'!$B$1537:'Расчет сбытовых надбавок'!$G$2280,6)</f>
        <v>68.28</v>
      </c>
      <c r="L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08">
        <f>VLOOKUP($A717+ROUND((COLUMN()-2)/24,5),АТС!$A$41:$F$784,4)+VLOOKUP($A717+ROUND((COLUMN()-2)/24,5),'Расчет сбытовых надбавок'!$B$1537:'Расчет сбытовых надбавок'!$G$2280,6)</f>
        <v>38.480000000000004</v>
      </c>
      <c r="R717" s="108">
        <f>VLOOKUP($A717+ROUND((COLUMN()-2)/24,5),АТС!$A$41:$F$784,4)+VLOOKUP($A717+ROUND((COLUMN()-2)/24,5),'Расчет сбытовых надбавок'!$B$1537:'Расчет сбытовых надбавок'!$G$2280,6)</f>
        <v>253.22</v>
      </c>
      <c r="S717" s="108">
        <f>VLOOKUP($A717+ROUND((COLUMN()-2)/24,5),АТС!$A$41:$F$784,4)+VLOOKUP($A717+ROUND((COLUMN()-2)/24,5),'Расчет сбытовых надбавок'!$B$1537:'Расчет сбытовых надбавок'!$G$2280,6)</f>
        <v>129.62</v>
      </c>
      <c r="T717" s="108">
        <f>VLOOKUP($A717+ROUND((COLUMN()-2)/24,5),АТС!$A$41:$F$784,4)+VLOOKUP($A717+ROUND((COLUMN()-2)/24,5),'Расчет сбытовых надбавок'!$B$1537:'Расчет сбытовых надбавок'!$G$2280,6)</f>
        <v>41.01</v>
      </c>
      <c r="U717" s="108">
        <f>VLOOKUP($A717+ROUND((COLUMN()-2)/24,5),АТС!$A$41:$F$784,4)+VLOOKUP($A717+ROUND((COLUMN()-2)/24,5),'Расчет сбытовых надбавок'!$B$1537:'Расчет сбытовых надбавок'!$G$2280,6)</f>
        <v>16.09</v>
      </c>
      <c r="V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W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08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08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88">
        <f t="shared" si="19"/>
        <v>41980</v>
      </c>
      <c r="B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C718" s="108">
        <f>VLOOKUP($A718+ROUND((COLUMN()-2)/24,5),АТС!$A$41:$F$784,4)+VLOOKUP($A718+ROUND((COLUMN()-2)/24,5),'Расчет сбытовых надбавок'!$B$1537:'Расчет сбытовых надбавок'!$G$2280,6)</f>
        <v>63.050000000000004</v>
      </c>
      <c r="D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08">
        <f>VLOOKUP($A718+ROUND((COLUMN()-2)/24,5),АТС!$A$41:$F$784,4)+VLOOKUP($A718+ROUND((COLUMN()-2)/24,5),'Расчет сбытовых надбавок'!$B$1537:'Расчет сбытовых надбавок'!$G$2280,6)</f>
        <v>176.69000000000003</v>
      </c>
      <c r="F718" s="108">
        <f>VLOOKUP($A718+ROUND((COLUMN()-2)/24,5),АТС!$A$41:$F$784,4)+VLOOKUP($A718+ROUND((COLUMN()-2)/24,5),'Расчет сбытовых надбавок'!$B$1537:'Расчет сбытовых надбавок'!$G$2280,6)</f>
        <v>608.65</v>
      </c>
      <c r="G718" s="108">
        <f>VLOOKUP($A718+ROUND((COLUMN()-2)/24,5),АТС!$A$41:$F$784,4)+VLOOKUP($A718+ROUND((COLUMN()-2)/24,5),'Расчет сбытовых надбавок'!$B$1537:'Расчет сбытовых надбавок'!$G$2280,6)</f>
        <v>632.48</v>
      </c>
      <c r="H718" s="108">
        <f>VLOOKUP($A718+ROUND((COLUMN()-2)/24,5),АТС!$A$41:$F$784,4)+VLOOKUP($A718+ROUND((COLUMN()-2)/24,5),'Расчет сбытовых надбавок'!$B$1537:'Расчет сбытовых надбавок'!$G$2280,6)</f>
        <v>617.87</v>
      </c>
      <c r="I718" s="108">
        <f>VLOOKUP($A718+ROUND((COLUMN()-2)/24,5),АТС!$A$41:$F$784,4)+VLOOKUP($A718+ROUND((COLUMN()-2)/24,5),'Расчет сбытовых надбавок'!$B$1537:'Расчет сбытовых надбавок'!$G$2280,6)</f>
        <v>402.99</v>
      </c>
      <c r="J718" s="108">
        <f>VLOOKUP($A718+ROUND((COLUMN()-2)/24,5),АТС!$A$41:$F$784,4)+VLOOKUP($A718+ROUND((COLUMN()-2)/24,5),'Расчет сбытовых надбавок'!$B$1537:'Расчет сбытовых надбавок'!$G$2280,6)</f>
        <v>213.58999999999997</v>
      </c>
      <c r="K718" s="108">
        <f>VLOOKUP($A718+ROUND((COLUMN()-2)/24,5),АТС!$A$41:$F$784,4)+VLOOKUP($A718+ROUND((COLUMN()-2)/24,5),'Расчет сбытовых надбавок'!$B$1537:'Расчет сбытовых надбавок'!$G$2280,6)</f>
        <v>129.94</v>
      </c>
      <c r="L718" s="108">
        <f>VLOOKUP($A718+ROUND((COLUMN()-2)/24,5),АТС!$A$41:$F$784,4)+VLOOKUP($A718+ROUND((COLUMN()-2)/24,5),'Расчет сбытовых надбавок'!$B$1537:'Расчет сбытовых надбавок'!$G$2280,6)</f>
        <v>93.55</v>
      </c>
      <c r="M718" s="108">
        <f>VLOOKUP($A718+ROUND((COLUMN()-2)/24,5),АТС!$A$41:$F$784,4)+VLOOKUP($A718+ROUND((COLUMN()-2)/24,5),'Расчет сбытовых надбавок'!$B$1537:'Расчет сбытовых надбавок'!$G$2280,6)</f>
        <v>22.490000000000002</v>
      </c>
      <c r="N718" s="108">
        <f>VLOOKUP($A718+ROUND((COLUMN()-2)/24,5),АТС!$A$41:$F$784,4)+VLOOKUP($A718+ROUND((COLUMN()-2)/24,5),'Расчет сбытовых надбавок'!$B$1537:'Расчет сбытовых надбавок'!$G$2280,6)</f>
        <v>0.19</v>
      </c>
      <c r="O718" s="108">
        <f>VLOOKUP($A718+ROUND((COLUMN()-2)/24,5),АТС!$A$41:$F$784,4)+VLOOKUP($A718+ROUND((COLUMN()-2)/24,5),'Расчет сбытовых надбавок'!$B$1537:'Расчет сбытовых надбавок'!$G$2280,6)</f>
        <v>0.12</v>
      </c>
      <c r="P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08">
        <f>VLOOKUP($A718+ROUND((COLUMN()-2)/24,5),АТС!$A$41:$F$784,4)+VLOOKUP($A718+ROUND((COLUMN()-2)/24,5),'Расчет сбытовых надбавок'!$B$1537:'Расчет сбытовых надбавок'!$G$2280,6)</f>
        <v>32.840000000000003</v>
      </c>
      <c r="R718" s="108">
        <f>VLOOKUP($A718+ROUND((COLUMN()-2)/24,5),АТС!$A$41:$F$784,4)+VLOOKUP($A718+ROUND((COLUMN()-2)/24,5),'Расчет сбытовых надбавок'!$B$1537:'Расчет сбытовых надбавок'!$G$2280,6)</f>
        <v>138.19</v>
      </c>
      <c r="S718" s="108">
        <f>VLOOKUP($A718+ROUND((COLUMN()-2)/24,5),АТС!$A$41:$F$784,4)+VLOOKUP($A718+ROUND((COLUMN()-2)/24,5),'Расчет сбытовых надбавок'!$B$1537:'Расчет сбытовых надбавок'!$G$2280,6)</f>
        <v>65.17</v>
      </c>
      <c r="T718" s="108">
        <f>VLOOKUP($A718+ROUND((COLUMN()-2)/24,5),АТС!$A$41:$F$784,4)+VLOOKUP($A718+ROUND((COLUMN()-2)/24,5),'Расчет сбытовых надбавок'!$B$1537:'Расчет сбытовых надбавок'!$G$2280,6)</f>
        <v>65.89</v>
      </c>
      <c r="U718" s="108">
        <f>VLOOKUP($A718+ROUND((COLUMN()-2)/24,5),АТС!$A$41:$F$784,4)+VLOOKUP($A718+ROUND((COLUMN()-2)/24,5),'Расчет сбытовых надбавок'!$B$1537:'Расчет сбытовых надбавок'!$G$2280,6)</f>
        <v>44.07</v>
      </c>
      <c r="V718" s="108">
        <f>VLOOKUP($A718+ROUND((COLUMN()-2)/24,5),АТС!$A$41:$F$784,4)+VLOOKUP($A718+ROUND((COLUMN()-2)/24,5),'Расчет сбытовых надбавок'!$B$1537:'Расчет сбытовых надбавок'!$G$2280,6)</f>
        <v>40.880000000000003</v>
      </c>
      <c r="W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08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08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88">
        <f t="shared" si="19"/>
        <v>41981</v>
      </c>
      <c r="B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08">
        <f>VLOOKUP($A719+ROUND((COLUMN()-2)/24,5),АТС!$A$41:$F$784,4)+VLOOKUP($A719+ROUND((COLUMN()-2)/24,5),'Расчет сбытовых надбавок'!$B$1537:'Расчет сбытовых надбавок'!$G$2280,6)</f>
        <v>66.13</v>
      </c>
      <c r="H719" s="108">
        <f>VLOOKUP($A719+ROUND((COLUMN()-2)/24,5),АТС!$A$41:$F$784,4)+VLOOKUP($A719+ROUND((COLUMN()-2)/24,5),'Расчет сбытовых надбавок'!$B$1537:'Расчет сбытовых надбавок'!$G$2280,6)</f>
        <v>33.700000000000003</v>
      </c>
      <c r="I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08">
        <f>VLOOKUP($A719+ROUND((COLUMN()-2)/24,5),АТС!$A$41:$F$784,4)+VLOOKUP($A719+ROUND((COLUMN()-2)/24,5),'Расчет сбытовых надбавок'!$B$1537:'Расчет сбытовых надбавок'!$G$2280,6)</f>
        <v>1.07</v>
      </c>
      <c r="Q719" s="108">
        <f>VLOOKUP($A719+ROUND((COLUMN()-2)/24,5),АТС!$A$41:$F$784,4)+VLOOKUP($A719+ROUND((COLUMN()-2)/24,5),'Расчет сбытовых надбавок'!$B$1537:'Расчет сбытовых надбавок'!$G$2280,6)</f>
        <v>675.28</v>
      </c>
      <c r="R719" s="108">
        <f>VLOOKUP($A719+ROUND((COLUMN()-2)/24,5),АТС!$A$41:$F$784,4)+VLOOKUP($A719+ROUND((COLUMN()-2)/24,5),'Расчет сбытовых надбавок'!$B$1537:'Расчет сбытовых надбавок'!$G$2280,6)</f>
        <v>112.91999999999999</v>
      </c>
      <c r="S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08">
        <f>VLOOKUP($A719+ROUND((COLUMN()-2)/24,5),АТС!$A$41:$F$784,4)+VLOOKUP($A719+ROUND((COLUMN()-2)/24,5),'Расчет сбытовых надбавок'!$B$1537:'Расчет сбытовых надбавок'!$G$2280,6)</f>
        <v>0.01</v>
      </c>
      <c r="U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V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W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08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08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88">
        <f t="shared" si="19"/>
        <v>41982</v>
      </c>
      <c r="B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08">
        <f>VLOOKUP($A720+ROUND((COLUMN()-2)/24,5),АТС!$A$41:$F$784,4)+VLOOKUP($A720+ROUND((COLUMN()-2)/24,5),'Расчет сбытовых надбавок'!$B$1537:'Расчет сбытовых надбавок'!$G$2280,6)</f>
        <v>83.39</v>
      </c>
      <c r="I720" s="108">
        <f>VLOOKUP($A720+ROUND((COLUMN()-2)/24,5),АТС!$A$41:$F$784,4)+VLOOKUP($A720+ROUND((COLUMN()-2)/24,5),'Расчет сбытовых надбавок'!$B$1537:'Расчет сбытовых надбавок'!$G$2280,6)</f>
        <v>2.3000000000000003</v>
      </c>
      <c r="J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08">
        <f>VLOOKUP($A720+ROUND((COLUMN()-2)/24,5),АТС!$A$41:$F$784,4)+VLOOKUP($A720+ROUND((COLUMN()-2)/24,5),'Расчет сбытовых надбавок'!$B$1537:'Расчет сбытовых надбавок'!$G$2280,6)</f>
        <v>43.809999999999995</v>
      </c>
      <c r="S720" s="108">
        <f>VLOOKUP($A720+ROUND((COLUMN()-2)/24,5),АТС!$A$41:$F$784,4)+VLOOKUP($A720+ROUND((COLUMN()-2)/24,5),'Расчет сбытовых надбавок'!$B$1537:'Расчет сбытовых надбавок'!$G$2280,6)</f>
        <v>18.91</v>
      </c>
      <c r="T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08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08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88">
        <f t="shared" si="19"/>
        <v>41983</v>
      </c>
      <c r="B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0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D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G721" s="108">
        <f>VLOOKUP($A721+ROUND((COLUMN()-2)/24,5),АТС!$A$41:$F$784,4)+VLOOKUP($A721+ROUND((COLUMN()-2)/24,5),'Расчет сбытовых надбавок'!$B$1537:'Расчет сбытовых надбавок'!$G$2280,6)</f>
        <v>0.01</v>
      </c>
      <c r="H721" s="108">
        <f>VLOOKUP($A721+ROUND((COLUMN()-2)/24,5),АТС!$A$41:$F$784,4)+VLOOKUP($A721+ROUND((COLUMN()-2)/24,5),'Расчет сбытовых надбавок'!$B$1537:'Расчет сбытовых надбавок'!$G$2280,6)</f>
        <v>90.539999999999992</v>
      </c>
      <c r="I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08">
        <f>VLOOKUP($A721+ROUND((COLUMN()-2)/24,5),АТС!$A$41:$F$784,4)+VLOOKUP($A721+ROUND((COLUMN()-2)/24,5),'Расчет сбытовых надбавок'!$B$1537:'Расчет сбытовых надбавок'!$G$2280,6)</f>
        <v>81.34</v>
      </c>
      <c r="S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V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W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08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08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88">
        <f t="shared" si="19"/>
        <v>41984</v>
      </c>
      <c r="B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E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F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08">
        <f>VLOOKUP($A722+ROUND((COLUMN()-2)/24,5),АТС!$A$41:$F$784,4)+VLOOKUP($A722+ROUND((COLUMN()-2)/24,5),'Расчет сбытовых надбавок'!$B$1537:'Расчет сбытовых надбавок'!$G$2280,6)</f>
        <v>228.25</v>
      </c>
      <c r="H722" s="108">
        <f>VLOOKUP($A722+ROUND((COLUMN()-2)/24,5),АТС!$A$41:$F$784,4)+VLOOKUP($A722+ROUND((COLUMN()-2)/24,5),'Расчет сбытовых надбавок'!$B$1537:'Расчет сбытовых надбавок'!$G$2280,6)</f>
        <v>38.380000000000003</v>
      </c>
      <c r="I722" s="108">
        <f>VLOOKUP($A722+ROUND((COLUMN()-2)/24,5),АТС!$A$41:$F$784,4)+VLOOKUP($A722+ROUND((COLUMN()-2)/24,5),'Расчет сбытовых надбавок'!$B$1537:'Расчет сбытовых надбавок'!$G$2280,6)</f>
        <v>80.900000000000006</v>
      </c>
      <c r="J722" s="108">
        <f>VLOOKUP($A722+ROUND((COLUMN()-2)/24,5),АТС!$A$41:$F$784,4)+VLOOKUP($A722+ROUND((COLUMN()-2)/24,5),'Расчет сбытовых надбавок'!$B$1537:'Расчет сбытовых надбавок'!$G$2280,6)</f>
        <v>18.919999999999998</v>
      </c>
      <c r="K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L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08">
        <f>VLOOKUP($A722+ROUND((COLUMN()-2)/24,5),АТС!$A$41:$F$784,4)+VLOOKUP($A722+ROUND((COLUMN()-2)/24,5),'Расчет сбытовых надбавок'!$B$1537:'Расчет сбытовых надбавок'!$G$2280,6)</f>
        <v>10.87</v>
      </c>
      <c r="S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T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U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V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W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X722" s="108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08">
        <f>VLOOKUP($A722+ROUND((COLUMN()-2)/24,5),АТС!$A$41:$F$784,4)+VLOOKUP($A722+ROUND((COLUMN()-2)/24,5),'Расчет сбытовых надбавок'!$B$1537:'Расчет сбытовых надбавок'!$G$2280,6)</f>
        <v>0</v>
      </c>
    </row>
    <row r="723" spans="1:25" x14ac:dyDescent="0.2">
      <c r="A723" s="88">
        <f t="shared" si="19"/>
        <v>41985</v>
      </c>
      <c r="B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08">
        <f>VLOOKUP($A723+ROUND((COLUMN()-2)/24,5),АТС!$A$41:$F$784,4)+VLOOKUP($A723+ROUND((COLUMN()-2)/24,5),'Расчет сбытовых надбавок'!$B$1537:'Расчет сбытовых надбавок'!$G$2280,6)</f>
        <v>192.14000000000001</v>
      </c>
      <c r="H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I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J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08">
        <f>VLOOKUP($A723+ROUND((COLUMN()-2)/24,5),АТС!$A$41:$F$784,4)+VLOOKUP($A723+ROUND((COLUMN()-2)/24,5),'Расчет сбытовых надбавок'!$B$1537:'Расчет сбытовых надбавок'!$G$2280,6)</f>
        <v>270.75</v>
      </c>
      <c r="S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U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V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W723" s="108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08">
        <f>VLOOKUP($A723+ROUND((COLUMN()-2)/24,5),АТС!$A$41:$F$784,4)+VLOOKUP($A723+ROUND((COLUMN()-2)/24,5),'Расчет сбытовых надбавок'!$B$1537:'Расчет сбытовых надбавок'!$G$2280,6)</f>
        <v>0.01</v>
      </c>
      <c r="Y723" s="108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88">
        <f t="shared" si="19"/>
        <v>41986</v>
      </c>
      <c r="B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I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J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K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08">
        <f>VLOOKUP($A724+ROUND((COLUMN()-2)/24,5),АТС!$A$41:$F$784,4)+VLOOKUP($A724+ROUND((COLUMN()-2)/24,5),'Расчет сбытовых надбавок'!$B$1537:'Расчет сбытовых надбавок'!$G$2280,6)</f>
        <v>62.550000000000004</v>
      </c>
      <c r="S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08">
        <f>VLOOKUP($A724+ROUND((COLUMN()-2)/24,5),АТС!$A$41:$F$784,4)+VLOOKUP($A724+ROUND((COLUMN()-2)/24,5),'Расчет сбытовых надбавок'!$B$1537:'Расчет сбытовых надбавок'!$G$2280,6)</f>
        <v>0.01</v>
      </c>
      <c r="V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W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08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08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88">
        <f t="shared" si="19"/>
        <v>41987</v>
      </c>
      <c r="B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H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I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J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K725" s="108">
        <f>VLOOKUP($A725+ROUND((COLUMN()-2)/24,5),АТС!$A$41:$F$784,4)+VLOOKUP($A725+ROUND((COLUMN()-2)/24,5),'Расчет сбытовых надбавок'!$B$1537:'Расчет сбытовых надбавок'!$G$2280,6)</f>
        <v>0.01</v>
      </c>
      <c r="L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08">
        <f>VLOOKUP($A725+ROUND((COLUMN()-2)/24,5),АТС!$A$41:$F$784,4)+VLOOKUP($A725+ROUND((COLUMN()-2)/24,5),'Расчет сбытовых надбавок'!$B$1537:'Расчет сбытовых надбавок'!$G$2280,6)</f>
        <v>91.71</v>
      </c>
      <c r="R725" s="108">
        <f>VLOOKUP($A725+ROUND((COLUMN()-2)/24,5),АТС!$A$41:$F$784,4)+VLOOKUP($A725+ROUND((COLUMN()-2)/24,5),'Расчет сбытовых надбавок'!$B$1537:'Расчет сбытовых надбавок'!$G$2280,6)</f>
        <v>49.379999999999995</v>
      </c>
      <c r="S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T725" s="108">
        <f>VLOOKUP($A725+ROUND((COLUMN()-2)/24,5),АТС!$A$41:$F$784,4)+VLOOKUP($A725+ROUND((COLUMN()-2)/24,5),'Расчет сбытовых надбавок'!$B$1537:'Расчет сбытовых надбавок'!$G$2280,6)</f>
        <v>146.60000000000002</v>
      </c>
      <c r="U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V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W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08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08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88">
        <f t="shared" si="19"/>
        <v>41988</v>
      </c>
      <c r="B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08">
        <f>VLOOKUP($A726+ROUND((COLUMN()-2)/24,5),АТС!$A$41:$F$784,4)+VLOOKUP($A726+ROUND((COLUMN()-2)/24,5),'Расчет сбытовых надбавок'!$B$1537:'Расчет сбытовых надбавок'!$G$2280,6)</f>
        <v>0.01</v>
      </c>
      <c r="D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08">
        <f>VLOOKUP($A726+ROUND((COLUMN()-2)/24,5),АТС!$A$41:$F$784,4)+VLOOKUP($A726+ROUND((COLUMN()-2)/24,5),'Расчет сбытовых надбавок'!$B$1537:'Расчет сбытовых надбавок'!$G$2280,6)</f>
        <v>26.71</v>
      </c>
      <c r="F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08">
        <f>VLOOKUP($A726+ROUND((COLUMN()-2)/24,5),АТС!$A$41:$F$784,4)+VLOOKUP($A726+ROUND((COLUMN()-2)/24,5),'Расчет сбытовых надбавок'!$B$1537:'Расчет сбытовых надбавок'!$G$2280,6)</f>
        <v>30.59</v>
      </c>
      <c r="H726" s="108">
        <f>VLOOKUP($A726+ROUND((COLUMN()-2)/24,5),АТС!$A$41:$F$784,4)+VLOOKUP($A726+ROUND((COLUMN()-2)/24,5),'Расчет сбытовых надбавок'!$B$1537:'Расчет сбытовых надбавок'!$G$2280,6)</f>
        <v>229.27</v>
      </c>
      <c r="I726" s="108">
        <f>VLOOKUP($A726+ROUND((COLUMN()-2)/24,5),АТС!$A$41:$F$784,4)+VLOOKUP($A726+ROUND((COLUMN()-2)/24,5),'Расчет сбытовых надбавок'!$B$1537:'Расчет сбытовых надбавок'!$G$2280,6)</f>
        <v>9.31</v>
      </c>
      <c r="J726" s="108">
        <f>VLOOKUP($A726+ROUND((COLUMN()-2)/24,5),АТС!$A$41:$F$784,4)+VLOOKUP($A726+ROUND((COLUMN()-2)/24,5),'Расчет сбытовых надбавок'!$B$1537:'Расчет сбытовых надбавок'!$G$2280,6)</f>
        <v>230.25</v>
      </c>
      <c r="K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08">
        <f>VLOOKUP($A726+ROUND((COLUMN()-2)/24,5),АТС!$A$41:$F$784,4)+VLOOKUP($A726+ROUND((COLUMN()-2)/24,5),'Расчет сбытовых надбавок'!$B$1537:'Расчет сбытовых надбавок'!$G$2280,6)</f>
        <v>178.51</v>
      </c>
      <c r="N726" s="108">
        <f>VLOOKUP($A726+ROUND((COLUMN()-2)/24,5),АТС!$A$41:$F$784,4)+VLOOKUP($A726+ROUND((COLUMN()-2)/24,5),'Расчет сбытовых надбавок'!$B$1537:'Расчет сбытовых надбавок'!$G$2280,6)</f>
        <v>236.18</v>
      </c>
      <c r="O726" s="108">
        <f>VLOOKUP($A726+ROUND((COLUMN()-2)/24,5),АТС!$A$41:$F$784,4)+VLOOKUP($A726+ROUND((COLUMN()-2)/24,5),'Расчет сбытовых надбавок'!$B$1537:'Расчет сбытовых надбавок'!$G$2280,6)</f>
        <v>238.01</v>
      </c>
      <c r="P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08">
        <f>VLOOKUP($A726+ROUND((COLUMN()-2)/24,5),АТС!$A$41:$F$784,4)+VLOOKUP($A726+ROUND((COLUMN()-2)/24,5),'Расчет сбытовых надбавок'!$B$1537:'Расчет сбытовых надбавок'!$G$2280,6)</f>
        <v>21.18</v>
      </c>
      <c r="R726" s="108">
        <f>VLOOKUP($A726+ROUND((COLUMN()-2)/24,5),АТС!$A$41:$F$784,4)+VLOOKUP($A726+ROUND((COLUMN()-2)/24,5),'Расчет сбытовых надбавок'!$B$1537:'Расчет сбытовых надбавок'!$G$2280,6)</f>
        <v>99.289999999999992</v>
      </c>
      <c r="S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T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U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V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W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X726" s="108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08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88">
        <f t="shared" si="19"/>
        <v>41989</v>
      </c>
      <c r="B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H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I727" s="108">
        <f>VLOOKUP($A727+ROUND((COLUMN()-2)/24,5),АТС!$A$41:$F$784,4)+VLOOKUP($A727+ROUND((COLUMN()-2)/24,5),'Расчет сбытовых надбавок'!$B$1537:'Расчет сбытовых надбавок'!$G$2280,6)</f>
        <v>55.9</v>
      </c>
      <c r="J727" s="108">
        <f>VLOOKUP($A727+ROUND((COLUMN()-2)/24,5),АТС!$A$41:$F$784,4)+VLOOKUP($A727+ROUND((COLUMN()-2)/24,5),'Расчет сбытовых надбавок'!$B$1537:'Расчет сбытовых надбавок'!$G$2280,6)</f>
        <v>0.12</v>
      </c>
      <c r="K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0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O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08">
        <f>VLOOKUP($A727+ROUND((COLUMN()-2)/24,5),АТС!$A$41:$F$784,4)+VLOOKUP($A727+ROUND((COLUMN()-2)/24,5),'Расчет сбытовых надбавок'!$B$1537:'Расчет сбытовых надбавок'!$G$2280,6)</f>
        <v>40.300000000000004</v>
      </c>
      <c r="S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08">
        <f>VLOOKUP($A727+ROUND((COLUMN()-2)/24,5),АТС!$A$41:$F$784,4)+VLOOKUP($A727+ROUND((COLUMN()-2)/24,5),'Расчет сбытовых надбавок'!$B$1537:'Расчет сбытовых надбавок'!$G$2280,6)</f>
        <v>0.01</v>
      </c>
      <c r="U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08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08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88">
        <f t="shared" si="19"/>
        <v>41990</v>
      </c>
      <c r="B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08">
        <f>VLOOKUP($A728+ROUND((COLUMN()-2)/24,5),АТС!$A$41:$F$784,4)+VLOOKUP($A728+ROUND((COLUMN()-2)/24,5),'Расчет сбытовых надбавок'!$B$1537:'Расчет сбытовых надбавок'!$G$2280,6)</f>
        <v>121.07000000000001</v>
      </c>
      <c r="H728" s="108">
        <f>VLOOKUP($A728+ROUND((COLUMN()-2)/24,5),АТС!$A$41:$F$784,4)+VLOOKUP($A728+ROUND((COLUMN()-2)/24,5),'Расчет сбытовых надбавок'!$B$1537:'Расчет сбытовых надбавок'!$G$2280,6)</f>
        <v>146.34</v>
      </c>
      <c r="I728" s="108">
        <f>VLOOKUP($A728+ROUND((COLUMN()-2)/24,5),АТС!$A$41:$F$784,4)+VLOOKUP($A728+ROUND((COLUMN()-2)/24,5),'Расчет сбытовых надбавок'!$B$1537:'Расчет сбытовых надбавок'!$G$2280,6)</f>
        <v>89.34</v>
      </c>
      <c r="J728" s="108">
        <f>VLOOKUP($A728+ROUND((COLUMN()-2)/24,5),АТС!$A$41:$F$784,4)+VLOOKUP($A728+ROUND((COLUMN()-2)/24,5),'Расчет сбытовых надбавок'!$B$1537:'Расчет сбытовых надбавок'!$G$2280,6)</f>
        <v>19.27</v>
      </c>
      <c r="K728" s="108">
        <f>VLOOKUP($A728+ROUND((COLUMN()-2)/24,5),АТС!$A$41:$F$784,4)+VLOOKUP($A728+ROUND((COLUMN()-2)/24,5),'Расчет сбытовых надбавок'!$B$1537:'Расчет сбытовых надбавок'!$G$2280,6)</f>
        <v>0.89999999999999991</v>
      </c>
      <c r="L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08">
        <f>VLOOKUP($A728+ROUND((COLUMN()-2)/24,5),АТС!$A$41:$F$784,4)+VLOOKUP($A728+ROUND((COLUMN()-2)/24,5),'Расчет сбытовых надбавок'!$B$1537:'Расчет сбытовых надбавок'!$G$2280,6)</f>
        <v>0.05</v>
      </c>
      <c r="N728" s="108">
        <f>VLOOKUP($A728+ROUND((COLUMN()-2)/24,5),АТС!$A$41:$F$784,4)+VLOOKUP($A728+ROUND((COLUMN()-2)/24,5),'Расчет сбытовых надбавок'!$B$1537:'Расчет сбытовых надбавок'!$G$2280,6)</f>
        <v>4.22</v>
      </c>
      <c r="O728" s="108">
        <f>VLOOKUP($A728+ROUND((COLUMN()-2)/24,5),АТС!$A$41:$F$784,4)+VLOOKUP($A728+ROUND((COLUMN()-2)/24,5),'Расчет сбытовых надбавок'!$B$1537:'Расчет сбытовых надбавок'!$G$2280,6)</f>
        <v>0.01</v>
      </c>
      <c r="P728" s="108">
        <f>VLOOKUP($A728+ROUND((COLUMN()-2)/24,5),АТС!$A$41:$F$784,4)+VLOOKUP($A728+ROUND((COLUMN()-2)/24,5),'Расчет сбытовых надбавок'!$B$1537:'Расчет сбытовых надбавок'!$G$2280,6)</f>
        <v>14.16</v>
      </c>
      <c r="Q728" s="108">
        <f>VLOOKUP($A728+ROUND((COLUMN()-2)/24,5),АТС!$A$41:$F$784,4)+VLOOKUP($A728+ROUND((COLUMN()-2)/24,5),'Расчет сбытовых надбавок'!$B$1537:'Расчет сбытовых надбавок'!$G$2280,6)</f>
        <v>32.19</v>
      </c>
      <c r="R728" s="108">
        <f>VLOOKUP($A728+ROUND((COLUMN()-2)/24,5),АТС!$A$41:$F$784,4)+VLOOKUP($A728+ROUND((COLUMN()-2)/24,5),'Расчет сбытовых надбавок'!$B$1537:'Расчет сбытовых надбавок'!$G$2280,6)</f>
        <v>324.78999999999996</v>
      </c>
      <c r="S728" s="108">
        <f>VLOOKUP($A728+ROUND((COLUMN()-2)/24,5),АТС!$A$41:$F$784,4)+VLOOKUP($A728+ROUND((COLUMN()-2)/24,5),'Расчет сбытовых надбавок'!$B$1537:'Расчет сбытовых надбавок'!$G$2280,6)</f>
        <v>304.95999999999998</v>
      </c>
      <c r="T728" s="108">
        <f>VLOOKUP($A728+ROUND((COLUMN()-2)/24,5),АТС!$A$41:$F$784,4)+VLOOKUP($A728+ROUND((COLUMN()-2)/24,5),'Расчет сбытовых надбавок'!$B$1537:'Расчет сбытовых надбавок'!$G$2280,6)</f>
        <v>11.09</v>
      </c>
      <c r="U728" s="108">
        <f>VLOOKUP($A728+ROUND((COLUMN()-2)/24,5),АТС!$A$41:$F$784,4)+VLOOKUP($A728+ROUND((COLUMN()-2)/24,5),'Расчет сбытовых надбавок'!$B$1537:'Расчет сбытовых надбавок'!$G$2280,6)</f>
        <v>10.41</v>
      </c>
      <c r="V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W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X728" s="108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08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88">
        <f t="shared" si="19"/>
        <v>41991</v>
      </c>
      <c r="B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G729" s="108">
        <f>VLOOKUP($A729+ROUND((COLUMN()-2)/24,5),АТС!$A$41:$F$784,4)+VLOOKUP($A729+ROUND((COLUMN()-2)/24,5),'Расчет сбытовых надбавок'!$B$1537:'Расчет сбытовых надбавок'!$G$2280,6)</f>
        <v>89.47999999999999</v>
      </c>
      <c r="H729" s="108">
        <f>VLOOKUP($A729+ROUND((COLUMN()-2)/24,5),АТС!$A$41:$F$784,4)+VLOOKUP($A729+ROUND((COLUMN()-2)/24,5),'Расчет сбытовых надбавок'!$B$1537:'Расчет сбытовых надбавок'!$G$2280,6)</f>
        <v>174.10999999999999</v>
      </c>
      <c r="I729" s="108">
        <f>VLOOKUP($A729+ROUND((COLUMN()-2)/24,5),АТС!$A$41:$F$784,4)+VLOOKUP($A729+ROUND((COLUMN()-2)/24,5),'Расчет сбытовых надбавок'!$B$1537:'Расчет сбытовых надбавок'!$G$2280,6)</f>
        <v>13.28</v>
      </c>
      <c r="J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K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L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M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P729" s="108">
        <f>VLOOKUP($A729+ROUND((COLUMN()-2)/24,5),АТС!$A$41:$F$784,4)+VLOOKUP($A729+ROUND((COLUMN()-2)/24,5),'Расчет сбытовых надбавок'!$B$1537:'Расчет сбытовых надбавок'!$G$2280,6)</f>
        <v>0</v>
      </c>
      <c r="Q729" s="108">
        <f>VLOOKUP($A729+ROUND((COLUMN()-2)/24,5),АТС!$A$41:$F$784,4)+VLOOKUP($A729+ROUND((COLUMN()-2)/24,5),'Расчет сбытовых надбавок'!$B$1537:'Расчет сбытовых надбавок'!$G$2280,6)</f>
        <v>6.51</v>
      </c>
      <c r="R729" s="108">
        <f>VLOOKUP($A729+ROUND((COLUMN()-2)/24,5),АТС!$A$41:$F$784,4)+VLOOKUP($A729+ROUND((COLUMN()-2)/24,5),'Расчет сбытовых надбавок'!$B$1537:'Расчет сбытовых надбавок'!$G$2280,6)</f>
        <v>481.46999999999997</v>
      </c>
      <c r="S729" s="108">
        <f>VLOOKUP($A729+ROUND((COLUMN()-2)/24,5),АТС!$A$41:$F$784,4)+VLOOKUP($A729+ROUND((COLUMN()-2)/24,5),'Расчет сбытовых надбавок'!$B$1537:'Расчет сбытовых надбавок'!$G$2280,6)</f>
        <v>94.14</v>
      </c>
      <c r="T729" s="108">
        <f>VLOOKUP($A729+ROUND((COLUMN()-2)/24,5),АТС!$A$41:$F$784,4)+VLOOKUP($A729+ROUND((COLUMN()-2)/24,5),'Расчет сбытовых надбавок'!$B$1537:'Расчет сбытовых надбавок'!$G$2280,6)</f>
        <v>209.06</v>
      </c>
      <c r="U729" s="108">
        <f>VLOOKUP($A729+ROUND((COLUMN()-2)/24,5),АТС!$A$41:$F$784,4)+VLOOKUP($A729+ROUND((COLUMN()-2)/24,5),'Расчет сбытовых надбавок'!$B$1537:'Расчет сбытовых надбавок'!$G$2280,6)</f>
        <v>306.36</v>
      </c>
      <c r="V729" s="108">
        <f>VLOOKUP($A729+ROUND((COLUMN()-2)/24,5),АТС!$A$41:$F$784,4)+VLOOKUP($A729+ROUND((COLUMN()-2)/24,5),'Расчет сбытовых надбавок'!$B$1537:'Расчет сбытовых надбавок'!$G$2280,6)</f>
        <v>248.36</v>
      </c>
      <c r="W729" s="108">
        <f>VLOOKUP($A729+ROUND((COLUMN()-2)/24,5),АТС!$A$41:$F$784,4)+VLOOKUP($A729+ROUND((COLUMN()-2)/24,5),'Расчет сбытовых надбавок'!$B$1537:'Расчет сбытовых надбавок'!$G$2280,6)</f>
        <v>2.35</v>
      </c>
      <c r="X729" s="108">
        <f>VLOOKUP($A729+ROUND((COLUMN()-2)/24,5),АТС!$A$41:$F$784,4)+VLOOKUP($A729+ROUND((COLUMN()-2)/24,5),'Расчет сбытовых надбавок'!$B$1537:'Расчет сбытовых надбавок'!$G$2280,6)</f>
        <v>0.01</v>
      </c>
      <c r="Y729" s="108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88">
        <f t="shared" si="19"/>
        <v>41992</v>
      </c>
      <c r="B730" s="10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C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0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E730" s="108">
        <f>VLOOKUP($A730+ROUND((COLUMN()-2)/24,5),АТС!$A$41:$F$784,4)+VLOOKUP($A730+ROUND((COLUMN()-2)/24,5),'Расчет сбытовых надбавок'!$B$1537:'Расчет сбытовых надбавок'!$G$2280,6)</f>
        <v>0.01</v>
      </c>
      <c r="F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H730" s="108">
        <f>VLOOKUP($A730+ROUND((COLUMN()-2)/24,5),АТС!$A$41:$F$784,4)+VLOOKUP($A730+ROUND((COLUMN()-2)/24,5),'Расчет сбытовых надбавок'!$B$1537:'Расчет сбытовых надбавок'!$G$2280,6)</f>
        <v>110.03</v>
      </c>
      <c r="I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J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K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W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08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08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88">
        <f t="shared" si="19"/>
        <v>41993</v>
      </c>
      <c r="B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H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I731" s="108">
        <f>VLOOKUP($A731+ROUND((COLUMN()-2)/24,5),АТС!$A$41:$F$784,4)+VLOOKUP($A731+ROUND((COLUMN()-2)/24,5),'Расчет сбытовых надбавок'!$B$1537:'Расчет сбытовых надбавок'!$G$2280,6)</f>
        <v>71.350000000000009</v>
      </c>
      <c r="J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K731" s="108">
        <f>VLOOKUP($A731+ROUND((COLUMN()-2)/24,5),АТС!$A$41:$F$784,4)+VLOOKUP($A731+ROUND((COLUMN()-2)/24,5),'Расчет сбытовых надбавок'!$B$1537:'Расчет сбытовых надбавок'!$G$2280,6)</f>
        <v>13.5</v>
      </c>
      <c r="L731" s="108">
        <f>VLOOKUP($A731+ROUND((COLUMN()-2)/24,5),АТС!$A$41:$F$784,4)+VLOOKUP($A731+ROUND((COLUMN()-2)/24,5),'Расчет сбытовых надбавок'!$B$1537:'Расчет сбытовых надбавок'!$G$2280,6)</f>
        <v>2.3800000000000003</v>
      </c>
      <c r="M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08">
        <f>VLOOKUP($A731+ROUND((COLUMN()-2)/24,5),АТС!$A$41:$F$784,4)+VLOOKUP($A731+ROUND((COLUMN()-2)/24,5),'Расчет сбытовых надбавок'!$B$1537:'Расчет сбытовых надбавок'!$G$2280,6)</f>
        <v>3.46</v>
      </c>
      <c r="P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08">
        <f>VLOOKUP($A731+ROUND((COLUMN()-2)/24,5),АТС!$A$41:$F$784,4)+VLOOKUP($A731+ROUND((COLUMN()-2)/24,5),'Расчет сбытовых надбавок'!$B$1537:'Расчет сбытовых надбавок'!$G$2280,6)</f>
        <v>61.05</v>
      </c>
      <c r="S731" s="108">
        <f>VLOOKUP($A731+ROUND((COLUMN()-2)/24,5),АТС!$A$41:$F$784,4)+VLOOKUP($A731+ROUND((COLUMN()-2)/24,5),'Расчет сбытовых надбавок'!$B$1537:'Расчет сбытовых надбавок'!$G$2280,6)</f>
        <v>72.290000000000006</v>
      </c>
      <c r="T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08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08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88">
        <f t="shared" si="19"/>
        <v>41994</v>
      </c>
      <c r="B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G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H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I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J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K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L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M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N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08">
        <f>VLOOKUP($A732+ROUND((COLUMN()-2)/24,5),АТС!$A$41:$F$784,4)+VLOOKUP($A732+ROUND((COLUMN()-2)/24,5),'Расчет сбытовых надбавок'!$B$1537:'Расчет сбытовых надбавок'!$G$2280,6)</f>
        <v>118.11</v>
      </c>
      <c r="Q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V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W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X732" s="108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08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88">
        <f t="shared" si="19"/>
        <v>41995</v>
      </c>
      <c r="B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G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H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I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J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K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W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X733" s="108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08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88">
        <f t="shared" si="19"/>
        <v>41996</v>
      </c>
      <c r="B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0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H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I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J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K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L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08">
        <f>VLOOKUP($A734+ROUND((COLUMN()-2)/24,5),АТС!$A$41:$F$784,4)+VLOOKUP($A734+ROUND((COLUMN()-2)/24,5),'Расчет сбытовых надбавок'!$B$1537:'Расчет сбытовых надбавок'!$G$2280,6)</f>
        <v>309.14999999999998</v>
      </c>
      <c r="S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08">
        <f>VLOOKUP($A734+ROUND((COLUMN()-2)/24,5),АТС!$A$41:$F$784,4)+VLOOKUP($A734+ROUND((COLUMN()-2)/24,5),'Расчет сбытовых надбавок'!$B$1537:'Расчет сбытовых надбавок'!$G$2280,6)</f>
        <v>0.01</v>
      </c>
      <c r="W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08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08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88">
        <f t="shared" si="19"/>
        <v>41997</v>
      </c>
      <c r="B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08">
        <f>VLOOKUP($A735+ROUND((COLUMN()-2)/24,5),АТС!$A$41:$F$784,4)+VLOOKUP($A735+ROUND((COLUMN()-2)/24,5),'Расчет сбытовых надбавок'!$B$1537:'Расчет сбытовых надбавок'!$G$2280,6)</f>
        <v>200.93</v>
      </c>
      <c r="E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F735" s="108">
        <f>VLOOKUP($A735+ROUND((COLUMN()-2)/24,5),АТС!$A$41:$F$784,4)+VLOOKUP($A735+ROUND((COLUMN()-2)/24,5),'Расчет сбытовых надбавок'!$B$1537:'Расчет сбытовых надбавок'!$G$2280,6)</f>
        <v>34.690000000000005</v>
      </c>
      <c r="G735" s="108">
        <f>VLOOKUP($A735+ROUND((COLUMN()-2)/24,5),АТС!$A$41:$F$784,4)+VLOOKUP($A735+ROUND((COLUMN()-2)/24,5),'Расчет сбытовых надбавок'!$B$1537:'Расчет сбытовых надбавок'!$G$2280,6)</f>
        <v>271.28000000000003</v>
      </c>
      <c r="H735" s="108">
        <f>VLOOKUP($A735+ROUND((COLUMN()-2)/24,5),АТС!$A$41:$F$784,4)+VLOOKUP($A735+ROUND((COLUMN()-2)/24,5),'Расчет сбытовых надбавок'!$B$1537:'Расчет сбытовых надбавок'!$G$2280,6)</f>
        <v>110.55</v>
      </c>
      <c r="I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J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  <c r="K735" s="108">
        <f>VLOOKUP($A735+ROUND((COLUMN()-2)/24,5),АТС!$A$41:$F$784,4)+VLOOKUP($A735+ROUND((COLUMN()-2)/24,5),'Расчет сбытовых надбавок'!$B$1537:'Расчет сбытовых надбавок'!$G$2280,6)</f>
        <v>0.05</v>
      </c>
      <c r="L735" s="108">
        <f>VLOOKUP($A735+ROUND((COLUMN()-2)/24,5),АТС!$A$41:$F$784,4)+VLOOKUP($A735+ROUND((COLUMN()-2)/24,5),'Расчет сбытовых надбавок'!$B$1537:'Расчет сбытовых надбавок'!$G$2280,6)</f>
        <v>11.76</v>
      </c>
      <c r="M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O735" s="108">
        <f>VLOOKUP($A735+ROUND((COLUMN()-2)/24,5),АТС!$A$41:$F$784,4)+VLOOKUP($A735+ROUND((COLUMN()-2)/24,5),'Расчет сбытовых надбавок'!$B$1537:'Расчет сбытовых надбавок'!$G$2280,6)</f>
        <v>0.14000000000000001</v>
      </c>
      <c r="P735" s="108">
        <f>VLOOKUP($A735+ROUND((COLUMN()-2)/24,5),АТС!$A$41:$F$784,4)+VLOOKUP($A735+ROUND((COLUMN()-2)/24,5),'Расчет сбытовых надбавок'!$B$1537:'Расчет сбытовых надбавок'!$G$2280,6)</f>
        <v>0.35</v>
      </c>
      <c r="Q735" s="108">
        <f>VLOOKUP($A735+ROUND((COLUMN()-2)/24,5),АТС!$A$41:$F$784,4)+VLOOKUP($A735+ROUND((COLUMN()-2)/24,5),'Расчет сбытовых надбавок'!$B$1537:'Расчет сбытовых надбавок'!$G$2280,6)</f>
        <v>28.540000000000003</v>
      </c>
      <c r="R735" s="108">
        <f>VLOOKUP($A735+ROUND((COLUMN()-2)/24,5),АТС!$A$41:$F$784,4)+VLOOKUP($A735+ROUND((COLUMN()-2)/24,5),'Расчет сбытовых надбавок'!$B$1537:'Расчет сбытовых надбавок'!$G$2280,6)</f>
        <v>62.839999999999996</v>
      </c>
      <c r="S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T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V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W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08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08">
        <f>VLOOKUP($A735+ROUND((COLUMN()-2)/24,5),АТС!$A$41:$F$784,4)+VLOOKUP($A735+ROUND((COLUMN()-2)/24,5),'Расчет сбытовых надбавок'!$B$1537:'Расчет сбытовых надбавок'!$G$2280,6)</f>
        <v>0.01</v>
      </c>
    </row>
    <row r="736" spans="1:25" x14ac:dyDescent="0.2">
      <c r="A736" s="88">
        <f t="shared" si="19"/>
        <v>41998</v>
      </c>
      <c r="B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08">
        <f>VLOOKUP($A736+ROUND((COLUMN()-2)/24,5),АТС!$A$41:$F$784,4)+VLOOKUP($A736+ROUND((COLUMN()-2)/24,5),'Расчет сбытовых надбавок'!$B$1537:'Расчет сбытовых надбавок'!$G$2280,6)</f>
        <v>93.460000000000008</v>
      </c>
      <c r="E736" s="108">
        <f>VLOOKUP($A736+ROUND((COLUMN()-2)/24,5),АТС!$A$41:$F$784,4)+VLOOKUP($A736+ROUND((COLUMN()-2)/24,5),'Расчет сбытовых надбавок'!$B$1537:'Расчет сбытовых надбавок'!$G$2280,6)</f>
        <v>95.74</v>
      </c>
      <c r="F736" s="108">
        <f>VLOOKUP($A736+ROUND((COLUMN()-2)/24,5),АТС!$A$41:$F$784,4)+VLOOKUP($A736+ROUND((COLUMN()-2)/24,5),'Расчет сбытовых надбавок'!$B$1537:'Расчет сбытовых надбавок'!$G$2280,6)</f>
        <v>0.01</v>
      </c>
      <c r="G736" s="108">
        <f>VLOOKUP($A736+ROUND((COLUMN()-2)/24,5),АТС!$A$41:$F$784,4)+VLOOKUP($A736+ROUND((COLUMN()-2)/24,5),'Расчет сбытовых надбавок'!$B$1537:'Расчет сбытовых надбавок'!$G$2280,6)</f>
        <v>117.23</v>
      </c>
      <c r="H736" s="108">
        <f>VLOOKUP($A736+ROUND((COLUMN()-2)/24,5),АТС!$A$41:$F$784,4)+VLOOKUP($A736+ROUND((COLUMN()-2)/24,5),'Расчет сбытовых надбавок'!$B$1537:'Расчет сбытовых надбавок'!$G$2280,6)</f>
        <v>0.05</v>
      </c>
      <c r="I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K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W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08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08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88">
        <f t="shared" si="19"/>
        <v>41999</v>
      </c>
      <c r="B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0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F737" s="108">
        <f>VLOOKUP($A737+ROUND((COLUMN()-2)/24,5),АТС!$A$41:$F$784,4)+VLOOKUP($A737+ROUND((COLUMN()-2)/24,5),'Расчет сбытовых надбавок'!$B$1537:'Расчет сбытовых надбавок'!$G$2280,6)</f>
        <v>2.3000000000000003</v>
      </c>
      <c r="G737" s="108">
        <f>VLOOKUP($A737+ROUND((COLUMN()-2)/24,5),АТС!$A$41:$F$784,4)+VLOOKUP($A737+ROUND((COLUMN()-2)/24,5),'Расчет сбытовых надбавок'!$B$1537:'Расчет сбытовых надбавок'!$G$2280,6)</f>
        <v>0.89999999999999991</v>
      </c>
      <c r="H737" s="108">
        <f>VLOOKUP($A737+ROUND((COLUMN()-2)/24,5),АТС!$A$41:$F$784,4)+VLOOKUP($A737+ROUND((COLUMN()-2)/24,5),'Расчет сбытовых надбавок'!$B$1537:'Расчет сбытовых надбавок'!$G$2280,6)</f>
        <v>38.199999999999996</v>
      </c>
      <c r="I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J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K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L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M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08">
        <f>VLOOKUP($A737+ROUND((COLUMN()-2)/24,5),АТС!$A$41:$F$784,4)+VLOOKUP($A737+ROUND((COLUMN()-2)/24,5),'Расчет сбытовых надбавок'!$B$1537:'Расчет сбытовых надбавок'!$G$2280,6)</f>
        <v>0.01</v>
      </c>
      <c r="O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P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Q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R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S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T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U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V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W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X737" s="108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08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88">
        <f t="shared" si="19"/>
        <v>42000</v>
      </c>
      <c r="B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08">
        <f>VLOOKUP($A738+ROUND((COLUMN()-2)/24,5),АТС!$A$41:$F$784,4)+VLOOKUP($A738+ROUND((COLUMN()-2)/24,5),'Расчет сбытовых надбавок'!$B$1537:'Расчет сбытовых надбавок'!$G$2280,6)</f>
        <v>5.82</v>
      </c>
      <c r="H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I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J738" s="108">
        <f>VLOOKUP($A738+ROUND((COLUMN()-2)/24,5),АТС!$A$41:$F$784,4)+VLOOKUP($A738+ROUND((COLUMN()-2)/24,5),'Расчет сбытовых надбавок'!$B$1537:'Расчет сбытовых надбавок'!$G$2280,6)</f>
        <v>4.3999999999999995</v>
      </c>
      <c r="K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L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M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O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P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Q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R738" s="108">
        <f>VLOOKUP($A738+ROUND((COLUMN()-2)/24,5),АТС!$A$41:$F$784,4)+VLOOKUP($A738+ROUND((COLUMN()-2)/24,5),'Расчет сбытовых надбавок'!$B$1537:'Расчет сбытовых надбавок'!$G$2280,6)</f>
        <v>22.78</v>
      </c>
      <c r="S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T738" s="108">
        <f>VLOOKUP($A738+ROUND((COLUMN()-2)/24,5),АТС!$A$41:$F$784,4)+VLOOKUP($A738+ROUND((COLUMN()-2)/24,5),'Расчет сбытовых надбавок'!$B$1537:'Расчет сбытовых надбавок'!$G$2280,6)</f>
        <v>18.96</v>
      </c>
      <c r="U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V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W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08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08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88">
        <f t="shared" si="19"/>
        <v>42001</v>
      </c>
      <c r="B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08">
        <f>VLOOKUP($A739+ROUND((COLUMN()-2)/24,5),АТС!$A$41:$F$784,4)+VLOOKUP($A739+ROUND((COLUMN()-2)/24,5),'Расчет сбытовых надбавок'!$B$1537:'Расчет сбытовых надбавок'!$G$2280,6)</f>
        <v>160.07000000000002</v>
      </c>
      <c r="F739" s="108">
        <f>VLOOKUP($A739+ROUND((COLUMN()-2)/24,5),АТС!$A$41:$F$784,4)+VLOOKUP($A739+ROUND((COLUMN()-2)/24,5),'Расчет сбытовых надбавок'!$B$1537:'Расчет сбытовых надбавок'!$G$2280,6)</f>
        <v>175.28</v>
      </c>
      <c r="G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H739" s="108">
        <f>VLOOKUP($A739+ROUND((COLUMN()-2)/24,5),АТС!$A$41:$F$784,4)+VLOOKUP($A739+ROUND((COLUMN()-2)/24,5),'Расчет сбытовых надбавок'!$B$1537:'Расчет сбытовых надбавок'!$G$2280,6)</f>
        <v>150.81</v>
      </c>
      <c r="I739" s="108">
        <f>VLOOKUP($A739+ROUND((COLUMN()-2)/24,5),АТС!$A$41:$F$784,4)+VLOOKUP($A739+ROUND((COLUMN()-2)/24,5),'Расчет сбытовых надбавок'!$B$1537:'Расчет сбытовых надбавок'!$G$2280,6)</f>
        <v>246.47</v>
      </c>
      <c r="J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K739" s="108">
        <f>VLOOKUP($A739+ROUND((COLUMN()-2)/24,5),АТС!$A$41:$F$784,4)+VLOOKUP($A739+ROUND((COLUMN()-2)/24,5),'Расчет сбытовых надбавок'!$B$1537:'Расчет сбытовых надбавок'!$G$2280,6)</f>
        <v>61.89</v>
      </c>
      <c r="L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08">
        <f>VLOOKUP($A739+ROUND((COLUMN()-2)/24,5),АТС!$A$41:$F$784,4)+VLOOKUP($A739+ROUND((COLUMN()-2)/24,5),'Расчет сбытовых надбавок'!$B$1537:'Расчет сбытовых надбавок'!$G$2280,6)</f>
        <v>17</v>
      </c>
      <c r="Q739" s="108">
        <f>VLOOKUP($A739+ROUND((COLUMN()-2)/24,5),АТС!$A$41:$F$784,4)+VLOOKUP($A739+ROUND((COLUMN()-2)/24,5),'Расчет сбытовых надбавок'!$B$1537:'Расчет сбытовых надбавок'!$G$2280,6)</f>
        <v>31.009999999999998</v>
      </c>
      <c r="R739" s="108">
        <f>VLOOKUP($A739+ROUND((COLUMN()-2)/24,5),АТС!$A$41:$F$784,4)+VLOOKUP($A739+ROUND((COLUMN()-2)/24,5),'Расчет сбытовых надбавок'!$B$1537:'Расчет сбытовых надбавок'!$G$2280,6)</f>
        <v>378.99</v>
      </c>
      <c r="S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08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08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88">
        <f t="shared" si="19"/>
        <v>42002</v>
      </c>
      <c r="B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08">
        <f>VLOOKUP($A740+ROUND((COLUMN()-2)/24,5),АТС!$A$41:$F$784,4)+VLOOKUP($A740+ROUND((COLUMN()-2)/24,5),'Расчет сбытовых надбавок'!$B$1537:'Расчет сбытовых надбавок'!$G$2280,6)</f>
        <v>62.68</v>
      </c>
      <c r="G740" s="108">
        <f>VLOOKUP($A740+ROUND((COLUMN()-2)/24,5),АТС!$A$41:$F$784,4)+VLOOKUP($A740+ROUND((COLUMN()-2)/24,5),'Расчет сбытовых надбавок'!$B$1537:'Расчет сбытовых надбавок'!$G$2280,6)</f>
        <v>115.14999999999999</v>
      </c>
      <c r="H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I740" s="108">
        <f>VLOOKUP($A740+ROUND((COLUMN()-2)/24,5),АТС!$A$41:$F$784,4)+VLOOKUP($A740+ROUND((COLUMN()-2)/24,5),'Расчет сбытовых надбавок'!$B$1537:'Расчет сбытовых надбавок'!$G$2280,6)</f>
        <v>117.78</v>
      </c>
      <c r="J740" s="108">
        <f>VLOOKUP($A740+ROUND((COLUMN()-2)/24,5),АТС!$A$41:$F$784,4)+VLOOKUP($A740+ROUND((COLUMN()-2)/24,5),'Расчет сбытовых надбавок'!$B$1537:'Расчет сбытовых надбавок'!$G$2280,6)</f>
        <v>123.74000000000001</v>
      </c>
      <c r="K740" s="108">
        <f>VLOOKUP($A740+ROUND((COLUMN()-2)/24,5),АТС!$A$41:$F$784,4)+VLOOKUP($A740+ROUND((COLUMN()-2)/24,5),'Расчет сбытовых надбавок'!$B$1537:'Расчет сбытовых надбавок'!$G$2280,6)</f>
        <v>188.49</v>
      </c>
      <c r="L740" s="108">
        <f>VLOOKUP($A740+ROUND((COLUMN()-2)/24,5),АТС!$A$41:$F$784,4)+VLOOKUP($A740+ROUND((COLUMN()-2)/24,5),'Расчет сбытовых надбавок'!$B$1537:'Расчет сбытовых надбавок'!$G$2280,6)</f>
        <v>106.31</v>
      </c>
      <c r="M740" s="108">
        <f>VLOOKUP($A740+ROUND((COLUMN()-2)/24,5),АТС!$A$41:$F$784,4)+VLOOKUP($A740+ROUND((COLUMN()-2)/24,5),'Расчет сбытовых надбавок'!$B$1537:'Расчет сбытовых надбавок'!$G$2280,6)</f>
        <v>225.49</v>
      </c>
      <c r="N740" s="108">
        <f>VLOOKUP($A740+ROUND((COLUMN()-2)/24,5),АТС!$A$41:$F$784,4)+VLOOKUP($A740+ROUND((COLUMN()-2)/24,5),'Расчет сбытовых надбавок'!$B$1537:'Расчет сбытовых надбавок'!$G$2280,6)</f>
        <v>221.87</v>
      </c>
      <c r="O740" s="108">
        <f>VLOOKUP($A740+ROUND((COLUMN()-2)/24,5),АТС!$A$41:$F$784,4)+VLOOKUP($A740+ROUND((COLUMN()-2)/24,5),'Расчет сбытовых надбавок'!$B$1537:'Расчет сбытовых надбавок'!$G$2280,6)</f>
        <v>96.81</v>
      </c>
      <c r="P740" s="108">
        <f>VLOOKUP($A740+ROUND((COLUMN()-2)/24,5),АТС!$A$41:$F$784,4)+VLOOKUP($A740+ROUND((COLUMN()-2)/24,5),'Расчет сбытовых надбавок'!$B$1537:'Расчет сбытовых надбавок'!$G$2280,6)</f>
        <v>272.3</v>
      </c>
      <c r="Q740" s="108">
        <f>VLOOKUP($A740+ROUND((COLUMN()-2)/24,5),АТС!$A$41:$F$784,4)+VLOOKUP($A740+ROUND((COLUMN()-2)/24,5),'Расчет сбытовых надбавок'!$B$1537:'Расчет сбытовых надбавок'!$G$2280,6)</f>
        <v>277.66999999999996</v>
      </c>
      <c r="R740" s="108">
        <f>VLOOKUP($A740+ROUND((COLUMN()-2)/24,5),АТС!$A$41:$F$784,4)+VLOOKUP($A740+ROUND((COLUMN()-2)/24,5),'Расчет сбытовых надбавок'!$B$1537:'Расчет сбытовых надбавок'!$G$2280,6)</f>
        <v>124.52000000000001</v>
      </c>
      <c r="S740" s="108">
        <f>VLOOKUP($A740+ROUND((COLUMN()-2)/24,5),АТС!$A$41:$F$784,4)+VLOOKUP($A740+ROUND((COLUMN()-2)/24,5),'Расчет сбытовых надбавок'!$B$1537:'Расчет сбытовых надбавок'!$G$2280,6)</f>
        <v>117.52</v>
      </c>
      <c r="T740" s="108">
        <f>VLOOKUP($A740+ROUND((COLUMN()-2)/24,5),АТС!$A$41:$F$784,4)+VLOOKUP($A740+ROUND((COLUMN()-2)/24,5),'Расчет сбытовых надбавок'!$B$1537:'Расчет сбытовых надбавок'!$G$2280,6)</f>
        <v>78.31</v>
      </c>
      <c r="U740" s="108">
        <f>VLOOKUP($A740+ROUND((COLUMN()-2)/24,5),АТС!$A$41:$F$784,4)+VLOOKUP($A740+ROUND((COLUMN()-2)/24,5),'Расчет сбытовых надбавок'!$B$1537:'Расчет сбытовых надбавок'!$G$2280,6)</f>
        <v>49.83</v>
      </c>
      <c r="V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W740" s="108">
        <f>VLOOKUP($A740+ROUND((COLUMN()-2)/24,5),АТС!$A$41:$F$784,4)+VLOOKUP($A740+ROUND((COLUMN()-2)/24,5),'Расчет сбытовых надбавок'!$B$1537:'Расчет сбытовых надбавок'!$G$2280,6)</f>
        <v>0</v>
      </c>
      <c r="X740" s="108">
        <f>VLOOKUP($A740+ROUND((COLUMN()-2)/24,5),АТС!$A$41:$F$784,4)+VLOOKUP($A740+ROUND((COLUMN()-2)/24,5),'Расчет сбытовых надбавок'!$B$1537:'Расчет сбытовых надбавок'!$G$2280,6)</f>
        <v>0.01</v>
      </c>
      <c r="Y740" s="108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88">
        <f t="shared" si="19"/>
        <v>42003</v>
      </c>
      <c r="B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08">
        <f>VLOOKUP($A741+ROUND((COLUMN()-2)/24,5),АТС!$A$41:$F$784,4)+VLOOKUP($A741+ROUND((COLUMN()-2)/24,5),'Расчет сбытовых надбавок'!$B$1537:'Расчет сбытовых надбавок'!$G$2280,6)</f>
        <v>385.52</v>
      </c>
      <c r="H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I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J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08">
        <f>VLOOKUP($A741+ROUND((COLUMN()-2)/24,5),АТС!$A$41:$F$784,4)+VLOOKUP($A741+ROUND((COLUMN()-2)/24,5),'Расчет сбытовых надбавок'!$B$1537:'Расчет сбытовых надбавок'!$G$2280,6)</f>
        <v>0.01</v>
      </c>
      <c r="P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08">
        <f>VLOOKUP($A741+ROUND((COLUMN()-2)/24,5),АТС!$A$41:$F$784,4)+VLOOKUP($A741+ROUND((COLUMN()-2)/24,5),'Расчет сбытовых надбавок'!$B$1537:'Расчет сбытовых надбавок'!$G$2280,6)</f>
        <v>0.01</v>
      </c>
      <c r="U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08">
        <f>VLOOKUP($A741+ROUND((COLUMN()-2)/24,5),АТС!$A$41:$F$784,4)+VLOOKUP($A741+ROUND((COLUMN()-2)/24,5),'Расчет сбытовых надбавок'!$B$1537:'Расчет сбытовых надбавок'!$G$2280,6)</f>
        <v>0.01</v>
      </c>
      <c r="X741" s="108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08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88">
        <f t="shared" si="19"/>
        <v>42004</v>
      </c>
      <c r="B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08">
        <f>VLOOKUP($A742+ROUND((COLUMN()-2)/24,5),АТС!$A$41:$F$784,4)+VLOOKUP($A742+ROUND((COLUMN()-2)/24,5),'Расчет сбытовых надбавок'!$B$1537:'Расчет сбытовых надбавок'!$G$2280,6)</f>
        <v>0.01</v>
      </c>
      <c r="F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08">
        <f>VLOOKUP($A742+ROUND((COLUMN()-2)/24,5),АТС!$A$41:$F$784,4)+VLOOKUP($A742+ROUND((COLUMN()-2)/24,5),'Расчет сбытовых надбавок'!$B$1537:'Расчет сбытовых надбавок'!$G$2280,6)</f>
        <v>8.76</v>
      </c>
      <c r="H742" s="108">
        <f>VLOOKUP($A742+ROUND((COLUMN()-2)/24,5),АТС!$A$41:$F$784,4)+VLOOKUP($A742+ROUND((COLUMN()-2)/24,5),'Расчет сбытовых надбавок'!$B$1537:'Расчет сбытовых надбавок'!$G$2280,6)</f>
        <v>248.15</v>
      </c>
      <c r="I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J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K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L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08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08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94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</row>
    <row r="744" spans="1:27" x14ac:dyDescent="0.25">
      <c r="A744" s="96" t="s">
        <v>156</v>
      </c>
      <c r="B744" s="87"/>
      <c r="C744" s="87"/>
      <c r="D744" s="87"/>
    </row>
    <row r="745" spans="1:27" ht="12.75" customHeight="1" x14ac:dyDescent="0.2">
      <c r="A745" s="165" t="s">
        <v>49</v>
      </c>
      <c r="B745" s="168" t="s">
        <v>161</v>
      </c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70"/>
    </row>
    <row r="746" spans="1:27" ht="12.75" customHeight="1" x14ac:dyDescent="0.2">
      <c r="A746" s="166"/>
      <c r="B746" s="171"/>
      <c r="C746" s="172"/>
      <c r="D746" s="172"/>
      <c r="E746" s="172"/>
      <c r="F746" s="172"/>
      <c r="G746" s="172"/>
      <c r="H746" s="172"/>
      <c r="I746" s="172"/>
      <c r="J746" s="172"/>
      <c r="K746" s="172"/>
      <c r="L746" s="172"/>
      <c r="M746" s="172"/>
      <c r="N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3"/>
    </row>
    <row r="747" spans="1:27" s="121" customFormat="1" ht="12.75" customHeight="1" x14ac:dyDescent="0.2">
      <c r="A747" s="166"/>
      <c r="B747" s="206" t="s">
        <v>129</v>
      </c>
      <c r="C747" s="202" t="s">
        <v>130</v>
      </c>
      <c r="D747" s="202" t="s">
        <v>131</v>
      </c>
      <c r="E747" s="202" t="s">
        <v>132</v>
      </c>
      <c r="F747" s="202" t="s">
        <v>133</v>
      </c>
      <c r="G747" s="202" t="s">
        <v>134</v>
      </c>
      <c r="H747" s="202" t="s">
        <v>135</v>
      </c>
      <c r="I747" s="202" t="s">
        <v>136</v>
      </c>
      <c r="J747" s="202" t="s">
        <v>137</v>
      </c>
      <c r="K747" s="202" t="s">
        <v>138</v>
      </c>
      <c r="L747" s="202" t="s">
        <v>139</v>
      </c>
      <c r="M747" s="202" t="s">
        <v>140</v>
      </c>
      <c r="N747" s="204" t="s">
        <v>141</v>
      </c>
      <c r="O747" s="202" t="s">
        <v>142</v>
      </c>
      <c r="P747" s="202" t="s">
        <v>143</v>
      </c>
      <c r="Q747" s="202" t="s">
        <v>144</v>
      </c>
      <c r="R747" s="202" t="s">
        <v>145</v>
      </c>
      <c r="S747" s="202" t="s">
        <v>146</v>
      </c>
      <c r="T747" s="202" t="s">
        <v>147</v>
      </c>
      <c r="U747" s="202" t="s">
        <v>148</v>
      </c>
      <c r="V747" s="202" t="s">
        <v>149</v>
      </c>
      <c r="W747" s="202" t="s">
        <v>150</v>
      </c>
      <c r="X747" s="202" t="s">
        <v>151</v>
      </c>
      <c r="Y747" s="202" t="s">
        <v>152</v>
      </c>
    </row>
    <row r="748" spans="1:27" s="121" customFormat="1" ht="11.25" customHeight="1" x14ac:dyDescent="0.2">
      <c r="A748" s="167"/>
      <c r="B748" s="207"/>
      <c r="C748" s="203"/>
      <c r="D748" s="203"/>
      <c r="E748" s="203"/>
      <c r="F748" s="203"/>
      <c r="G748" s="203"/>
      <c r="H748" s="203"/>
      <c r="I748" s="203"/>
      <c r="J748" s="203"/>
      <c r="K748" s="203"/>
      <c r="L748" s="203"/>
      <c r="M748" s="203"/>
      <c r="N748" s="205"/>
      <c r="O748" s="203"/>
      <c r="P748" s="203"/>
      <c r="Q748" s="203"/>
      <c r="R748" s="203"/>
      <c r="S748" s="203"/>
      <c r="T748" s="203"/>
      <c r="U748" s="203"/>
      <c r="V748" s="203"/>
      <c r="W748" s="203"/>
      <c r="X748" s="203"/>
      <c r="Y748" s="203"/>
    </row>
    <row r="749" spans="1:27" ht="15.75" customHeight="1" x14ac:dyDescent="0.2">
      <c r="A749" s="88">
        <f>A712</f>
        <v>41974</v>
      </c>
      <c r="B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C749" s="108">
        <f>VLOOKUP($A749+ROUND((COLUMN()-2)/24,5),АТС!$A$41:$F$784,5)+VLOOKUP($A749+ROUND((COLUMN()-2)/24,5),'Расчет сбытовых надбавок'!$B$2281:'Расчет сбытовых надбавок'!$G$3024,3)</f>
        <v>40</v>
      </c>
      <c r="D749" s="108">
        <f>VLOOKUP($A749+ROUND((COLUMN()-2)/24,5),АТС!$A$41:$F$784,5)+VLOOKUP($A749+ROUND((COLUMN()-2)/24,5),'Расчет сбытовых надбавок'!$B$2281:'Расчет сбытовых надбавок'!$G$3024,3)</f>
        <v>89.679999999999993</v>
      </c>
      <c r="E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F749" s="108">
        <f>VLOOKUP($A749+ROUND((COLUMN()-2)/24,5),АТС!$A$41:$F$784,5)+VLOOKUP($A749+ROUND((COLUMN()-2)/24,5),'Расчет сбытовых надбавок'!$B$2281:'Расчет сбытовых надбавок'!$G$3024,3)</f>
        <v>0.56000000000000005</v>
      </c>
      <c r="G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H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I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J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K749" s="108">
        <f>VLOOKUP($A749+ROUND((COLUMN()-2)/24,5),АТС!$A$41:$F$784,5)+VLOOKUP($A749+ROUND((COLUMN()-2)/24,5),'Расчет сбытовых надбавок'!$B$2281:'Расчет сбытовых надбавок'!$G$3024,3)</f>
        <v>0.01</v>
      </c>
      <c r="L749" s="108">
        <f>VLOOKUP($A749+ROUND((COLUMN()-2)/24,5),АТС!$A$41:$F$784,5)+VLOOKUP($A749+ROUND((COLUMN()-2)/24,5),'Расчет сбытовых надбавок'!$B$2281:'Расчет сбытовых надбавок'!$G$3024,3)</f>
        <v>3.23</v>
      </c>
      <c r="M749" s="108">
        <f>VLOOKUP($A749+ROUND((COLUMN()-2)/24,5),АТС!$A$41:$F$784,5)+VLOOKUP($A749+ROUND((COLUMN()-2)/24,5),'Расчет сбытовых надбавок'!$B$2281:'Расчет сбытовых надбавок'!$G$3024,3)</f>
        <v>9.98</v>
      </c>
      <c r="N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O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P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Q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R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S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T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U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08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08">
        <f>VLOOKUP($A749+ROUND((COLUMN()-2)/24,5),АТС!$A$41:$F$784,5)+VLOOKUP($A749+ROUND((COLUMN()-2)/24,5),'Расчет сбытовых надбавок'!$B$2281:'Расчет сбытовых надбавок'!$G$3024,3)</f>
        <v>0.47</v>
      </c>
      <c r="X749" s="108">
        <f>VLOOKUP($A749+ROUND((COLUMN()-2)/24,5),АТС!$A$41:$F$784,5)+VLOOKUP($A749+ROUND((COLUMN()-2)/24,5),'Расчет сбытовых надбавок'!$B$2281:'Расчет сбытовых надбавок'!$G$3024,3)</f>
        <v>843.45</v>
      </c>
      <c r="Y749" s="108">
        <f>VLOOKUP($A749+ROUND((COLUMN()-2)/24,5),АТС!$A$41:$F$784,5)+VLOOKUP($A749+ROUND((COLUMN()-2)/24,5),'Расчет сбытовых надбавок'!$B$2281:'Расчет сбытовых надбавок'!$G$3024,3)</f>
        <v>315.93</v>
      </c>
      <c r="AA749" s="89"/>
    </row>
    <row r="750" spans="1:27" x14ac:dyDescent="0.2">
      <c r="A750" s="88">
        <f>A749+1</f>
        <v>41975</v>
      </c>
      <c r="B750" s="108">
        <f>VLOOKUP($A750+ROUND((COLUMN()-2)/24,5),АТС!$A$41:$F$784,5)+VLOOKUP($A750+ROUND((COLUMN()-2)/24,5),'Расчет сбытовых надбавок'!$B$2281:'Расчет сбытовых надбавок'!$G$3024,3)</f>
        <v>55.33</v>
      </c>
      <c r="C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D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E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F750" s="108">
        <f>VLOOKUP($A750+ROUND((COLUMN()-2)/24,5),АТС!$A$41:$F$784,5)+VLOOKUP($A750+ROUND((COLUMN()-2)/24,5),'Расчет сбытовых надбавок'!$B$2281:'Расчет сбытовых надбавок'!$G$3024,3)</f>
        <v>14.45</v>
      </c>
      <c r="G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H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I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J750" s="108">
        <f>VLOOKUP($A750+ROUND((COLUMN()-2)/24,5),АТС!$A$41:$F$784,5)+VLOOKUP($A750+ROUND((COLUMN()-2)/24,5),'Расчет сбытовых надбавок'!$B$2281:'Расчет сбытовых надбавок'!$G$3024,3)</f>
        <v>162.08000000000001</v>
      </c>
      <c r="K750" s="108">
        <f>VLOOKUP($A750+ROUND((COLUMN()-2)/24,5),АТС!$A$41:$F$784,5)+VLOOKUP($A750+ROUND((COLUMN()-2)/24,5),'Расчет сбытовых надбавок'!$B$2281:'Расчет сбытовых надбавок'!$G$3024,3)</f>
        <v>507.65999999999997</v>
      </c>
      <c r="L750" s="108">
        <f>VLOOKUP($A750+ROUND((COLUMN()-2)/24,5),АТС!$A$41:$F$784,5)+VLOOKUP($A750+ROUND((COLUMN()-2)/24,5),'Расчет сбытовых надбавок'!$B$2281:'Расчет сбытовых надбавок'!$G$3024,3)</f>
        <v>429.03</v>
      </c>
      <c r="M750" s="108">
        <f>VLOOKUP($A750+ROUND((COLUMN()-2)/24,5),АТС!$A$41:$F$784,5)+VLOOKUP($A750+ROUND((COLUMN()-2)/24,5),'Расчет сбытовых надбавок'!$B$2281:'Расчет сбытовых надбавок'!$G$3024,3)</f>
        <v>189.89</v>
      </c>
      <c r="N750" s="108">
        <f>VLOOKUP($A750+ROUND((COLUMN()-2)/24,5),АТС!$A$41:$F$784,5)+VLOOKUP($A750+ROUND((COLUMN()-2)/24,5),'Расчет сбытовых надбавок'!$B$2281:'Расчет сбытовых надбавок'!$G$3024,3)</f>
        <v>241.61</v>
      </c>
      <c r="O750" s="108">
        <f>VLOOKUP($A750+ROUND((COLUMN()-2)/24,5),АТС!$A$41:$F$784,5)+VLOOKUP($A750+ROUND((COLUMN()-2)/24,5),'Расчет сбытовых надбавок'!$B$2281:'Расчет сбытовых надбавок'!$G$3024,3)</f>
        <v>136.32</v>
      </c>
      <c r="P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Q750" s="108">
        <f>VLOOKUP($A750+ROUND((COLUMN()-2)/24,5),АТС!$A$41:$F$784,5)+VLOOKUP($A750+ROUND((COLUMN()-2)/24,5),'Расчет сбытовых надбавок'!$B$2281:'Расчет сбытовых надбавок'!$G$3024,3)</f>
        <v>0</v>
      </c>
      <c r="R750" s="108">
        <f>VLOOKUP($A750+ROUND((COLUMN()-2)/24,5),АТС!$A$41:$F$784,5)+VLOOKUP($A750+ROUND((COLUMN()-2)/24,5),'Расчет сбытовых надбавок'!$B$2281:'Расчет сбытовых надбавок'!$G$3024,3)</f>
        <v>66.84</v>
      </c>
      <c r="S750" s="108">
        <f>VLOOKUP($A750+ROUND((COLUMN()-2)/24,5),АТС!$A$41:$F$784,5)+VLOOKUP($A750+ROUND((COLUMN()-2)/24,5),'Расчет сбытовых надбавок'!$B$2281:'Расчет сбытовых надбавок'!$G$3024,3)</f>
        <v>740.34</v>
      </c>
      <c r="T750" s="108">
        <f>VLOOKUP($A750+ROUND((COLUMN()-2)/24,5),АТС!$A$41:$F$784,5)+VLOOKUP($A750+ROUND((COLUMN()-2)/24,5),'Расчет сбытовых надбавок'!$B$2281:'Расчет сбытовых надбавок'!$G$3024,3)</f>
        <v>429.04999999999995</v>
      </c>
      <c r="U750" s="108">
        <f>VLOOKUP($A750+ROUND((COLUMN()-2)/24,5),АТС!$A$41:$F$784,5)+VLOOKUP($A750+ROUND((COLUMN()-2)/24,5),'Расчет сбытовых надбавок'!$B$2281:'Расчет сбытовых надбавок'!$G$3024,3)</f>
        <v>637.42000000000007</v>
      </c>
      <c r="V750" s="108">
        <f>VLOOKUP($A750+ROUND((COLUMN()-2)/24,5),АТС!$A$41:$F$784,5)+VLOOKUP($A750+ROUND((COLUMN()-2)/24,5),'Расчет сбытовых надбавок'!$B$2281:'Расчет сбытовых надбавок'!$G$3024,3)</f>
        <v>373.61</v>
      </c>
      <c r="W750" s="108">
        <f>VLOOKUP($A750+ROUND((COLUMN()-2)/24,5),АТС!$A$41:$F$784,5)+VLOOKUP($A750+ROUND((COLUMN()-2)/24,5),'Расчет сбытовых надбавок'!$B$2281:'Расчет сбытовых надбавок'!$G$3024,3)</f>
        <v>429.09000000000003</v>
      </c>
      <c r="X750" s="108">
        <f>VLOOKUP($A750+ROUND((COLUMN()-2)/24,5),АТС!$A$41:$F$784,5)+VLOOKUP($A750+ROUND((COLUMN()-2)/24,5),'Расчет сбытовых надбавок'!$B$2281:'Расчет сбытовых надбавок'!$G$3024,3)</f>
        <v>682.53</v>
      </c>
      <c r="Y750" s="108">
        <f>VLOOKUP($A750+ROUND((COLUMN()-2)/24,5),АТС!$A$41:$F$784,5)+VLOOKUP($A750+ROUND((COLUMN()-2)/24,5),'Расчет сбытовых надбавок'!$B$2281:'Расчет сбытовых надбавок'!$G$3024,3)</f>
        <v>365.40000000000003</v>
      </c>
    </row>
    <row r="751" spans="1:27" x14ac:dyDescent="0.2">
      <c r="A751" s="88">
        <f t="shared" ref="A751:A779" si="20">A750+1</f>
        <v>41976</v>
      </c>
      <c r="B751" s="108">
        <f>VLOOKUP($A751+ROUND((COLUMN()-2)/24,5),АТС!$A$41:$F$784,5)+VLOOKUP($A751+ROUND((COLUMN()-2)/24,5),'Расчет сбытовых надбавок'!$B$2281:'Расчет сбытовых надбавок'!$G$3024,3)</f>
        <v>37.58</v>
      </c>
      <c r="C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D751" s="108">
        <f>VLOOKUP($A751+ROUND((COLUMN()-2)/24,5),АТС!$A$41:$F$784,5)+VLOOKUP($A751+ROUND((COLUMN()-2)/24,5),'Расчет сбытовых надбавок'!$B$2281:'Расчет сбытовых надбавок'!$G$3024,3)</f>
        <v>86.27000000000001</v>
      </c>
      <c r="E751" s="108">
        <f>VLOOKUP($A751+ROUND((COLUMN()-2)/24,5),АТС!$A$41:$F$784,5)+VLOOKUP($A751+ROUND((COLUMN()-2)/24,5),'Расчет сбытовых надбавок'!$B$2281:'Расчет сбытовых надбавок'!$G$3024,3)</f>
        <v>39.72</v>
      </c>
      <c r="F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G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H751" s="108">
        <f>VLOOKUP($A751+ROUND((COLUMN()-2)/24,5),АТС!$A$41:$F$784,5)+VLOOKUP($A751+ROUND((COLUMN()-2)/24,5),'Расчет сбытовых надбавок'!$B$2281:'Расчет сбытовых надбавок'!$G$3024,3)</f>
        <v>32.29</v>
      </c>
      <c r="I751" s="108">
        <f>VLOOKUP($A751+ROUND((COLUMN()-2)/24,5),АТС!$A$41:$F$784,5)+VLOOKUP($A751+ROUND((COLUMN()-2)/24,5),'Расчет сбытовых надбавок'!$B$2281:'Расчет сбытовых надбавок'!$G$3024,3)</f>
        <v>9.82</v>
      </c>
      <c r="J751" s="108">
        <f>VLOOKUP($A751+ROUND((COLUMN()-2)/24,5),АТС!$A$41:$F$784,5)+VLOOKUP($A751+ROUND((COLUMN()-2)/24,5),'Расчет сбытовых надбавок'!$B$2281:'Расчет сбытовых надбавок'!$G$3024,3)</f>
        <v>69.5</v>
      </c>
      <c r="K751" s="108">
        <f>VLOOKUP($A751+ROUND((COLUMN()-2)/24,5),АТС!$A$41:$F$784,5)+VLOOKUP($A751+ROUND((COLUMN()-2)/24,5),'Расчет сбытовых надбавок'!$B$2281:'Расчет сбытовых надбавок'!$G$3024,3)</f>
        <v>261.66999999999996</v>
      </c>
      <c r="L751" s="108">
        <f>VLOOKUP($A751+ROUND((COLUMN()-2)/24,5),АТС!$A$41:$F$784,5)+VLOOKUP($A751+ROUND((COLUMN()-2)/24,5),'Расчет сбытовых надбавок'!$B$2281:'Расчет сбытовых надбавок'!$G$3024,3)</f>
        <v>338.88</v>
      </c>
      <c r="M751" s="108">
        <f>VLOOKUP($A751+ROUND((COLUMN()-2)/24,5),АТС!$A$41:$F$784,5)+VLOOKUP($A751+ROUND((COLUMN()-2)/24,5),'Расчет сбытовых надбавок'!$B$2281:'Расчет сбытовых надбавок'!$G$3024,3)</f>
        <v>363.84</v>
      </c>
      <c r="N751" s="108">
        <f>VLOOKUP($A751+ROUND((COLUMN()-2)/24,5),АТС!$A$41:$F$784,5)+VLOOKUP($A751+ROUND((COLUMN()-2)/24,5),'Расчет сбытовых надбавок'!$B$2281:'Расчет сбытовых надбавок'!$G$3024,3)</f>
        <v>32.28</v>
      </c>
      <c r="O751" s="108">
        <f>VLOOKUP($A751+ROUND((COLUMN()-2)/24,5),АТС!$A$41:$F$784,5)+VLOOKUP($A751+ROUND((COLUMN()-2)/24,5),'Расчет сбытовых надбавок'!$B$2281:'Расчет сбытовых надбавок'!$G$3024,3)</f>
        <v>39.57</v>
      </c>
      <c r="P751" s="108">
        <f>VLOOKUP($A751+ROUND((COLUMN()-2)/24,5),АТС!$A$41:$F$784,5)+VLOOKUP($A751+ROUND((COLUMN()-2)/24,5),'Расчет сбытовых надбавок'!$B$2281:'Расчет сбытовых надбавок'!$G$3024,3)</f>
        <v>39.85</v>
      </c>
      <c r="Q751" s="108">
        <f>VLOOKUP($A751+ROUND((COLUMN()-2)/24,5),АТС!$A$41:$F$784,5)+VLOOKUP($A751+ROUND((COLUMN()-2)/24,5),'Расчет сбытовых надбавок'!$B$2281:'Расчет сбытовых надбавок'!$G$3024,3)</f>
        <v>49.76</v>
      </c>
      <c r="R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S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08">
        <f>VLOOKUP($A751+ROUND((COLUMN()-2)/24,5),АТС!$A$41:$F$784,5)+VLOOKUP($A751+ROUND((COLUMN()-2)/24,5),'Расчет сбытовых надбавок'!$B$2281:'Расчет сбытовых надбавок'!$G$3024,3)</f>
        <v>2.9800000000000004</v>
      </c>
      <c r="V751" s="108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08">
        <f>VLOOKUP($A751+ROUND((COLUMN()-2)/24,5),АТС!$A$41:$F$784,5)+VLOOKUP($A751+ROUND((COLUMN()-2)/24,5),'Расчет сбытовых надбавок'!$B$2281:'Расчет сбытовых надбавок'!$G$3024,3)</f>
        <v>60.419999999999995</v>
      </c>
      <c r="X751" s="108">
        <f>VLOOKUP($A751+ROUND((COLUMN()-2)/24,5),АТС!$A$41:$F$784,5)+VLOOKUP($A751+ROUND((COLUMN()-2)/24,5),'Расчет сбытовых надбавок'!$B$2281:'Расчет сбытовых надбавок'!$G$3024,3)</f>
        <v>906.44999999999993</v>
      </c>
      <c r="Y751" s="108">
        <f>VLOOKUP($A751+ROUND((COLUMN()-2)/24,5),АТС!$A$41:$F$784,5)+VLOOKUP($A751+ROUND((COLUMN()-2)/24,5),'Расчет сбытовых надбавок'!$B$2281:'Расчет сбытовых надбавок'!$G$3024,3)</f>
        <v>953.98</v>
      </c>
    </row>
    <row r="752" spans="1:27" x14ac:dyDescent="0.2">
      <c r="A752" s="88">
        <f t="shared" si="20"/>
        <v>41977</v>
      </c>
      <c r="B752" s="108">
        <f>VLOOKUP($A752+ROUND((COLUMN()-2)/24,5),АТС!$A$41:$F$784,5)+VLOOKUP($A752+ROUND((COLUMN()-2)/24,5),'Расчет сбытовых надбавок'!$B$2281:'Расчет сбытовых надбавок'!$G$3024,3)</f>
        <v>668.98</v>
      </c>
      <c r="C752" s="108">
        <f>VLOOKUP($A752+ROUND((COLUMN()-2)/24,5),АТС!$A$41:$F$784,5)+VLOOKUP($A752+ROUND((COLUMN()-2)/24,5),'Расчет сбытовых надбавок'!$B$2281:'Расчет сбытовых надбавок'!$G$3024,3)</f>
        <v>532.47</v>
      </c>
      <c r="D752" s="108">
        <f>VLOOKUP($A752+ROUND((COLUMN()-2)/24,5),АТС!$A$41:$F$784,5)+VLOOKUP($A752+ROUND((COLUMN()-2)/24,5),'Расчет сбытовых надбавок'!$B$2281:'Расчет сбытовых надбавок'!$G$3024,3)</f>
        <v>13.5</v>
      </c>
      <c r="E752" s="108">
        <f>VLOOKUP($A752+ROUND((COLUMN()-2)/24,5),АТС!$A$41:$F$784,5)+VLOOKUP($A752+ROUND((COLUMN()-2)/24,5),'Расчет сбытовых надбавок'!$B$2281:'Расчет сбытовых надбавок'!$G$3024,3)</f>
        <v>0.68</v>
      </c>
      <c r="F752" s="108">
        <f>VLOOKUP($A752+ROUND((COLUMN()-2)/24,5),АТС!$A$41:$F$784,5)+VLOOKUP($A752+ROUND((COLUMN()-2)/24,5),'Расчет сбытовых надбавок'!$B$2281:'Расчет сбытовых надбавок'!$G$3024,3)</f>
        <v>261.79000000000002</v>
      </c>
      <c r="G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H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K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L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M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N752" s="108">
        <f>VLOOKUP($A752+ROUND((COLUMN()-2)/24,5),АТС!$A$41:$F$784,5)+VLOOKUP($A752+ROUND((COLUMN()-2)/24,5),'Расчет сбытовых надбавок'!$B$2281:'Расчет сбытовых надбавок'!$G$3024,3)</f>
        <v>99.82</v>
      </c>
      <c r="O752" s="108">
        <f>VLOOKUP($A752+ROUND((COLUMN()-2)/24,5),АТС!$A$41:$F$784,5)+VLOOKUP($A752+ROUND((COLUMN()-2)/24,5),'Расчет сбытовых надбавок'!$B$2281:'Расчет сбытовых надбавок'!$G$3024,3)</f>
        <v>198.87</v>
      </c>
      <c r="P752" s="108">
        <f>VLOOKUP($A752+ROUND((COLUMN()-2)/24,5),АТС!$A$41:$F$784,5)+VLOOKUP($A752+ROUND((COLUMN()-2)/24,5),'Расчет сбытовых надбавок'!$B$2281:'Расчет сбытовых надбавок'!$G$3024,3)</f>
        <v>187.38</v>
      </c>
      <c r="Q752" s="108">
        <f>VLOOKUP($A752+ROUND((COLUMN()-2)/24,5),АТС!$A$41:$F$784,5)+VLOOKUP($A752+ROUND((COLUMN()-2)/24,5),'Расчет сбытовых надбавок'!$B$2281:'Расчет сбытовых надбавок'!$G$3024,3)</f>
        <v>69.77</v>
      </c>
      <c r="R752" s="108">
        <f>VLOOKUP($A752+ROUND((COLUMN()-2)/24,5),АТС!$A$41:$F$784,5)+VLOOKUP($A752+ROUND((COLUMN()-2)/24,5),'Расчет сбытовых надбавок'!$B$2281:'Расчет сбытовых надбавок'!$G$3024,3)</f>
        <v>0.01</v>
      </c>
      <c r="S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T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U752" s="108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08">
        <f>VLOOKUP($A752+ROUND((COLUMN()-2)/24,5),АТС!$A$41:$F$784,5)+VLOOKUP($A752+ROUND((COLUMN()-2)/24,5),'Расчет сбытовых надбавок'!$B$2281:'Расчет сбытовых надбавок'!$G$3024,3)</f>
        <v>161.85</v>
      </c>
      <c r="W752" s="108">
        <f>VLOOKUP($A752+ROUND((COLUMN()-2)/24,5),АТС!$A$41:$F$784,5)+VLOOKUP($A752+ROUND((COLUMN()-2)/24,5),'Расчет сбытовых надбавок'!$B$2281:'Расчет сбытовых надбавок'!$G$3024,3)</f>
        <v>270.43</v>
      </c>
      <c r="X752" s="108">
        <f>VLOOKUP($A752+ROUND((COLUMN()-2)/24,5),АТС!$A$41:$F$784,5)+VLOOKUP($A752+ROUND((COLUMN()-2)/24,5),'Расчет сбытовых надбавок'!$B$2281:'Расчет сбытовых надбавок'!$G$3024,3)</f>
        <v>353.95</v>
      </c>
      <c r="Y752" s="108">
        <f>VLOOKUP($A752+ROUND((COLUMN()-2)/24,5),АТС!$A$41:$F$784,5)+VLOOKUP($A752+ROUND((COLUMN()-2)/24,5),'Расчет сбытовых надбавок'!$B$2281:'Расчет сбытовых надбавок'!$G$3024,3)</f>
        <v>197.32</v>
      </c>
    </row>
    <row r="753" spans="1:25" x14ac:dyDescent="0.2">
      <c r="A753" s="88">
        <f t="shared" si="20"/>
        <v>41978</v>
      </c>
      <c r="B753" s="108">
        <f>VLOOKUP($A753+ROUND((COLUMN()-2)/24,5),АТС!$A$41:$F$784,5)+VLOOKUP($A753+ROUND((COLUMN()-2)/24,5),'Расчет сбытовых надбавок'!$B$2281:'Расчет сбытовых надбавок'!$G$3024,3)</f>
        <v>174.45</v>
      </c>
      <c r="C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D753" s="108">
        <f>VLOOKUP($A753+ROUND((COLUMN()-2)/24,5),АТС!$A$41:$F$784,5)+VLOOKUP($A753+ROUND((COLUMN()-2)/24,5),'Расчет сбытовых надбавок'!$B$2281:'Расчет сбытовых надбавок'!$G$3024,3)</f>
        <v>10.54</v>
      </c>
      <c r="E753" s="108">
        <f>VLOOKUP($A753+ROUND((COLUMN()-2)/24,5),АТС!$A$41:$F$784,5)+VLOOKUP($A753+ROUND((COLUMN()-2)/24,5),'Расчет сбытовых надбавок'!$B$2281:'Расчет сбытовых надбавок'!$G$3024,3)</f>
        <v>48.84</v>
      </c>
      <c r="F753" s="108">
        <f>VLOOKUP($A753+ROUND((COLUMN()-2)/24,5),АТС!$A$41:$F$784,5)+VLOOKUP($A753+ROUND((COLUMN()-2)/24,5),'Расчет сбытовых надбавок'!$B$2281:'Расчет сбытовых надбавок'!$G$3024,3)</f>
        <v>142.45999999999998</v>
      </c>
      <c r="G753" s="108">
        <f>VLOOKUP($A753+ROUND((COLUMN()-2)/24,5),АТС!$A$41:$F$784,5)+VLOOKUP($A753+ROUND((COLUMN()-2)/24,5),'Расчет сбытовых надбавок'!$B$2281:'Расчет сбытовых надбавок'!$G$3024,3)</f>
        <v>0.47</v>
      </c>
      <c r="H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J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K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L753" s="108">
        <f>VLOOKUP($A753+ROUND((COLUMN()-2)/24,5),АТС!$A$41:$F$784,5)+VLOOKUP($A753+ROUND((COLUMN()-2)/24,5),'Расчет сбытовых надбавок'!$B$2281:'Расчет сбытовых надбавок'!$G$3024,3)</f>
        <v>12.97</v>
      </c>
      <c r="M753" s="108">
        <f>VLOOKUP($A753+ROUND((COLUMN()-2)/24,5),АТС!$A$41:$F$784,5)+VLOOKUP($A753+ROUND((COLUMN()-2)/24,5),'Расчет сбытовых надбавок'!$B$2281:'Расчет сбытовых надбавок'!$G$3024,3)</f>
        <v>84.71</v>
      </c>
      <c r="N753" s="108">
        <f>VLOOKUP($A753+ROUND((COLUMN()-2)/24,5),АТС!$A$41:$F$784,5)+VLOOKUP($A753+ROUND((COLUMN()-2)/24,5),'Расчет сбытовых надбавок'!$B$2281:'Расчет сбытовых надбавок'!$G$3024,3)</f>
        <v>88.009999999999991</v>
      </c>
      <c r="O753" s="108">
        <f>VLOOKUP($A753+ROUND((COLUMN()-2)/24,5),АТС!$A$41:$F$784,5)+VLOOKUP($A753+ROUND((COLUMN()-2)/24,5),'Расчет сбытовых надбавок'!$B$2281:'Расчет сбытовых надбавок'!$G$3024,3)</f>
        <v>70.31</v>
      </c>
      <c r="P753" s="108">
        <f>VLOOKUP($A753+ROUND((COLUMN()-2)/24,5),АТС!$A$41:$F$784,5)+VLOOKUP($A753+ROUND((COLUMN()-2)/24,5),'Расчет сбытовых надбавок'!$B$2281:'Расчет сбытовых надбавок'!$G$3024,3)</f>
        <v>154.19</v>
      </c>
      <c r="Q753" s="108">
        <f>VLOOKUP($A753+ROUND((COLUMN()-2)/24,5),АТС!$A$41:$F$784,5)+VLOOKUP($A753+ROUND((COLUMN()-2)/24,5),'Расчет сбытовых надбавок'!$B$2281:'Расчет сбытовых надбавок'!$G$3024,3)</f>
        <v>0.56000000000000005</v>
      </c>
      <c r="R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T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U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08">
        <f>VLOOKUP($A753+ROUND((COLUMN()-2)/24,5),АТС!$A$41:$F$784,5)+VLOOKUP($A753+ROUND((COLUMN()-2)/24,5),'Расчет сбытовых надбавок'!$B$2281:'Расчет сбытовых надбавок'!$G$3024,3)</f>
        <v>1.1400000000000001</v>
      </c>
      <c r="W753" s="108">
        <f>VLOOKUP($A753+ROUND((COLUMN()-2)/24,5),АТС!$A$41:$F$784,5)+VLOOKUP($A753+ROUND((COLUMN()-2)/24,5),'Расчет сбытовых надбавок'!$B$2281:'Расчет сбытовых надбавок'!$G$3024,3)</f>
        <v>0</v>
      </c>
      <c r="X753" s="108">
        <f>VLOOKUP($A753+ROUND((COLUMN()-2)/24,5),АТС!$A$41:$F$784,5)+VLOOKUP($A753+ROUND((COLUMN()-2)/24,5),'Расчет сбытовых надбавок'!$B$2281:'Расчет сбытовых надбавок'!$G$3024,3)</f>
        <v>382.11</v>
      </c>
      <c r="Y753" s="108">
        <f>VLOOKUP($A753+ROUND((COLUMN()-2)/24,5),АТС!$A$41:$F$784,5)+VLOOKUP($A753+ROUND((COLUMN()-2)/24,5),'Расчет сбытовых надбавок'!$B$2281:'Расчет сбытовых надбавок'!$G$3024,3)</f>
        <v>381.7</v>
      </c>
    </row>
    <row r="754" spans="1:25" x14ac:dyDescent="0.2">
      <c r="A754" s="88">
        <f t="shared" si="20"/>
        <v>41979</v>
      </c>
      <c r="B754" s="108">
        <f>VLOOKUP($A754+ROUND((COLUMN()-2)/24,5),АТС!$A$41:$F$784,5)+VLOOKUP($A754+ROUND((COLUMN()-2)/24,5),'Расчет сбытовых надбавок'!$B$2281:'Расчет сбытовых надбавок'!$G$3024,3)</f>
        <v>748.38</v>
      </c>
      <c r="C754" s="108">
        <f>VLOOKUP($A754+ROUND((COLUMN()-2)/24,5),АТС!$A$41:$F$784,5)+VLOOKUP($A754+ROUND((COLUMN()-2)/24,5),'Расчет сбытовых надбавок'!$B$2281:'Расчет сбытовых надбавок'!$G$3024,3)</f>
        <v>1110.83</v>
      </c>
      <c r="D754" s="108">
        <f>VLOOKUP($A754+ROUND((COLUMN()-2)/24,5),АТС!$A$41:$F$784,5)+VLOOKUP($A754+ROUND((COLUMN()-2)/24,5),'Расчет сбытовых надбавок'!$B$2281:'Расчет сбытовых надбавок'!$G$3024,3)</f>
        <v>52.06</v>
      </c>
      <c r="E754" s="108">
        <f>VLOOKUP($A754+ROUND((COLUMN()-2)/24,5),АТС!$A$41:$F$784,5)+VLOOKUP($A754+ROUND((COLUMN()-2)/24,5),'Расчет сбытовых надбавок'!$B$2281:'Расчет сбытовых надбавок'!$G$3024,3)</f>
        <v>182.45999999999998</v>
      </c>
      <c r="F754" s="108">
        <f>VLOOKUP($A754+ROUND((COLUMN()-2)/24,5),АТС!$A$41:$F$784,5)+VLOOKUP($A754+ROUND((COLUMN()-2)/24,5),'Расчет сбытовых надбавок'!$B$2281:'Расчет сбытовых надбавок'!$G$3024,3)</f>
        <v>0.97</v>
      </c>
      <c r="G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H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I754" s="108">
        <f>VLOOKUP($A754+ROUND((COLUMN()-2)/24,5),АТС!$A$41:$F$784,5)+VLOOKUP($A754+ROUND((COLUMN()-2)/24,5),'Расчет сбытовых надбавок'!$B$2281:'Расчет сбытовых надбавок'!$G$3024,3)</f>
        <v>90.63</v>
      </c>
      <c r="J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L754" s="108">
        <f>VLOOKUP($A754+ROUND((COLUMN()-2)/24,5),АТС!$A$41:$F$784,5)+VLOOKUP($A754+ROUND((COLUMN()-2)/24,5),'Расчет сбытовых надбавок'!$B$2281:'Расчет сбытовых надбавок'!$G$3024,3)</f>
        <v>148.96</v>
      </c>
      <c r="M754" s="108">
        <f>VLOOKUP($A754+ROUND((COLUMN()-2)/24,5),АТС!$A$41:$F$784,5)+VLOOKUP($A754+ROUND((COLUMN()-2)/24,5),'Расчет сбытовых надбавок'!$B$2281:'Расчет сбытовых надбавок'!$G$3024,3)</f>
        <v>231.82</v>
      </c>
      <c r="N754" s="108">
        <f>VLOOKUP($A754+ROUND((COLUMN()-2)/24,5),АТС!$A$41:$F$784,5)+VLOOKUP($A754+ROUND((COLUMN()-2)/24,5),'Расчет сбытовых надбавок'!$B$2281:'Расчет сбытовых надбавок'!$G$3024,3)</f>
        <v>149.13</v>
      </c>
      <c r="O754" s="108">
        <f>VLOOKUP($A754+ROUND((COLUMN()-2)/24,5),АТС!$A$41:$F$784,5)+VLOOKUP($A754+ROUND((COLUMN()-2)/24,5),'Расчет сбытовых надбавок'!$B$2281:'Расчет сбытовых надбавок'!$G$3024,3)</f>
        <v>163.62</v>
      </c>
      <c r="P754" s="108">
        <f>VLOOKUP($A754+ROUND((COLUMN()-2)/24,5),АТС!$A$41:$F$784,5)+VLOOKUP($A754+ROUND((COLUMN()-2)/24,5),'Расчет сбытовых надбавок'!$B$2281:'Расчет сбытовых надбавок'!$G$3024,3)</f>
        <v>113.77000000000001</v>
      </c>
      <c r="Q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R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S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T754" s="108">
        <f>VLOOKUP($A754+ROUND((COLUMN()-2)/24,5),АТС!$A$41:$F$784,5)+VLOOKUP($A754+ROUND((COLUMN()-2)/24,5),'Расчет сбытовых надбавок'!$B$2281:'Расчет сбытовых надбавок'!$G$3024,3)</f>
        <v>0</v>
      </c>
      <c r="U754" s="108">
        <f>VLOOKUP($A754+ROUND((COLUMN()-2)/24,5),АТС!$A$41:$F$784,5)+VLOOKUP($A754+ROUND((COLUMN()-2)/24,5),'Расчет сбытовых надбавок'!$B$2281:'Расчет сбытовых надбавок'!$G$3024,3)</f>
        <v>0.01</v>
      </c>
      <c r="V754" s="108">
        <f>VLOOKUP($A754+ROUND((COLUMN()-2)/24,5),АТС!$A$41:$F$784,5)+VLOOKUP($A754+ROUND((COLUMN()-2)/24,5),'Расчет сбытовых надбавок'!$B$2281:'Расчет сбытовых надбавок'!$G$3024,3)</f>
        <v>119.38</v>
      </c>
      <c r="W754" s="108">
        <f>VLOOKUP($A754+ROUND((COLUMN()-2)/24,5),АТС!$A$41:$F$784,5)+VLOOKUP($A754+ROUND((COLUMN()-2)/24,5),'Расчет сбытовых надбавок'!$B$2281:'Расчет сбытовых надбавок'!$G$3024,3)</f>
        <v>177.53</v>
      </c>
      <c r="X754" s="108">
        <f>VLOOKUP($A754+ROUND((COLUMN()-2)/24,5),АТС!$A$41:$F$784,5)+VLOOKUP($A754+ROUND((COLUMN()-2)/24,5),'Расчет сбытовых надбавок'!$B$2281:'Расчет сбытовых надбавок'!$G$3024,3)</f>
        <v>190.41</v>
      </c>
      <c r="Y754" s="108">
        <f>VLOOKUP($A754+ROUND((COLUMN()-2)/24,5),АТС!$A$41:$F$784,5)+VLOOKUP($A754+ROUND((COLUMN()-2)/24,5),'Расчет сбытовых надбавок'!$B$2281:'Расчет сбытовых надбавок'!$G$3024,3)</f>
        <v>181.51</v>
      </c>
    </row>
    <row r="755" spans="1:25" x14ac:dyDescent="0.2">
      <c r="A755" s="88">
        <f t="shared" si="20"/>
        <v>41980</v>
      </c>
      <c r="B755" s="108">
        <f>VLOOKUP($A755+ROUND((COLUMN()-2)/24,5),АТС!$A$41:$F$784,5)+VLOOKUP($A755+ROUND((COLUMN()-2)/24,5),'Расчет сбытовых надбавок'!$B$2281:'Расчет сбытовых надбавок'!$G$3024,3)</f>
        <v>174.36</v>
      </c>
      <c r="C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D755" s="108">
        <f>VLOOKUP($A755+ROUND((COLUMN()-2)/24,5),АТС!$A$41:$F$784,5)+VLOOKUP($A755+ROUND((COLUMN()-2)/24,5),'Расчет сбытовых надбавок'!$B$2281:'Расчет сбытовых надбавок'!$G$3024,3)</f>
        <v>35.450000000000003</v>
      </c>
      <c r="E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F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G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H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J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K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L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M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N755" s="108">
        <f>VLOOKUP($A755+ROUND((COLUMN()-2)/24,5),АТС!$A$41:$F$784,5)+VLOOKUP($A755+ROUND((COLUMN()-2)/24,5),'Расчет сбытовых надбавок'!$B$2281:'Расчет сбытовых надбавок'!$G$3024,3)</f>
        <v>6.48</v>
      </c>
      <c r="O755" s="108">
        <f>VLOOKUP($A755+ROUND((COLUMN()-2)/24,5),АТС!$A$41:$F$784,5)+VLOOKUP($A755+ROUND((COLUMN()-2)/24,5),'Расчет сбытовых надбавок'!$B$2281:'Расчет сбытовых надбавок'!$G$3024,3)</f>
        <v>7.8500000000000005</v>
      </c>
      <c r="P755" s="108">
        <f>VLOOKUP($A755+ROUND((COLUMN()-2)/24,5),АТС!$A$41:$F$784,5)+VLOOKUP($A755+ROUND((COLUMN()-2)/24,5),'Расчет сбытовых надбавок'!$B$2281:'Расчет сбытовых надбавок'!$G$3024,3)</f>
        <v>51.180000000000007</v>
      </c>
      <c r="Q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R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S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T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U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V755" s="108">
        <f>VLOOKUP($A755+ROUND((COLUMN()-2)/24,5),АТС!$A$41:$F$784,5)+VLOOKUP($A755+ROUND((COLUMN()-2)/24,5),'Расчет сбытовых надбавок'!$B$2281:'Расчет сбытовых надбавок'!$G$3024,3)</f>
        <v>0</v>
      </c>
      <c r="W755" s="108">
        <f>VLOOKUP($A755+ROUND((COLUMN()-2)/24,5),АТС!$A$41:$F$784,5)+VLOOKUP($A755+ROUND((COLUMN()-2)/24,5),'Расчет сбытовых надбавок'!$B$2281:'Расчет сбытовых надбавок'!$G$3024,3)</f>
        <v>83.7</v>
      </c>
      <c r="X755" s="108">
        <f>VLOOKUP($A755+ROUND((COLUMN()-2)/24,5),АТС!$A$41:$F$784,5)+VLOOKUP($A755+ROUND((COLUMN()-2)/24,5),'Расчет сбытовых надбавок'!$B$2281:'Расчет сбытовых надбавок'!$G$3024,3)</f>
        <v>780.8</v>
      </c>
      <c r="Y755" s="108">
        <f>VLOOKUP($A755+ROUND((COLUMN()-2)/24,5),АТС!$A$41:$F$784,5)+VLOOKUP($A755+ROUND((COLUMN()-2)/24,5),'Расчет сбытовых надбавок'!$B$2281:'Расчет сбытовых надбавок'!$G$3024,3)</f>
        <v>704.86999999999989</v>
      </c>
    </row>
    <row r="756" spans="1:25" x14ac:dyDescent="0.2">
      <c r="A756" s="88">
        <f t="shared" si="20"/>
        <v>41981</v>
      </c>
      <c r="B756" s="108">
        <f>VLOOKUP($A756+ROUND((COLUMN()-2)/24,5),АТС!$A$41:$F$784,5)+VLOOKUP($A756+ROUND((COLUMN()-2)/24,5),'Расчет сбытовых надбавок'!$B$2281:'Расчет сбытовых надбавок'!$G$3024,3)</f>
        <v>182.05</v>
      </c>
      <c r="C756" s="108">
        <f>VLOOKUP($A756+ROUND((COLUMN()-2)/24,5),АТС!$A$41:$F$784,5)+VLOOKUP($A756+ROUND((COLUMN()-2)/24,5),'Расчет сбытовых надбавок'!$B$2281:'Расчет сбытовых надбавок'!$G$3024,3)</f>
        <v>124.93</v>
      </c>
      <c r="D756" s="108">
        <f>VLOOKUP($A756+ROUND((COLUMN()-2)/24,5),АТС!$A$41:$F$784,5)+VLOOKUP($A756+ROUND((COLUMN()-2)/24,5),'Расчет сбытовых надбавок'!$B$2281:'Расчет сбытовых надбавок'!$G$3024,3)</f>
        <v>453.94</v>
      </c>
      <c r="E756" s="108">
        <f>VLOOKUP($A756+ROUND((COLUMN()-2)/24,5),АТС!$A$41:$F$784,5)+VLOOKUP($A756+ROUND((COLUMN()-2)/24,5),'Расчет сбытовых надбавок'!$B$2281:'Расчет сбытовых надбавок'!$G$3024,3)</f>
        <v>54.269999999999996</v>
      </c>
      <c r="F756" s="108">
        <f>VLOOKUP($A756+ROUND((COLUMN()-2)/24,5),АТС!$A$41:$F$784,5)+VLOOKUP($A756+ROUND((COLUMN()-2)/24,5),'Расчет сбытовых надбавок'!$B$2281:'Расчет сбытовых надбавок'!$G$3024,3)</f>
        <v>155.61000000000001</v>
      </c>
      <c r="G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08">
        <f>VLOOKUP($A756+ROUND((COLUMN()-2)/24,5),АТС!$A$41:$F$784,5)+VLOOKUP($A756+ROUND((COLUMN()-2)/24,5),'Расчет сбытовых надбавок'!$B$2281:'Расчет сбытовых надбавок'!$G$3024,3)</f>
        <v>119.10000000000001</v>
      </c>
      <c r="J756" s="108">
        <f>VLOOKUP($A756+ROUND((COLUMN()-2)/24,5),АТС!$A$41:$F$784,5)+VLOOKUP($A756+ROUND((COLUMN()-2)/24,5),'Расчет сбытовых надбавок'!$B$2281:'Расчет сбытовых надбавок'!$G$3024,3)</f>
        <v>121.75999999999999</v>
      </c>
      <c r="K756" s="108">
        <f>VLOOKUP($A756+ROUND((COLUMN()-2)/24,5),АТС!$A$41:$F$784,5)+VLOOKUP($A756+ROUND((COLUMN()-2)/24,5),'Расчет сбытовых надбавок'!$B$2281:'Расчет сбытовых надбавок'!$G$3024,3)</f>
        <v>747.15</v>
      </c>
      <c r="L756" s="108">
        <f>VLOOKUP($A756+ROUND((COLUMN()-2)/24,5),АТС!$A$41:$F$784,5)+VLOOKUP($A756+ROUND((COLUMN()-2)/24,5),'Расчет сбытовых надбавок'!$B$2281:'Расчет сбытовых надбавок'!$G$3024,3)</f>
        <v>777.68000000000006</v>
      </c>
      <c r="M756" s="108">
        <f>VLOOKUP($A756+ROUND((COLUMN()-2)/24,5),АТС!$A$41:$F$784,5)+VLOOKUP($A756+ROUND((COLUMN()-2)/24,5),'Расчет сбытовых надбавок'!$B$2281:'Расчет сбытовых надбавок'!$G$3024,3)</f>
        <v>752.44</v>
      </c>
      <c r="N756" s="108">
        <f>VLOOKUP($A756+ROUND((COLUMN()-2)/24,5),АТС!$A$41:$F$784,5)+VLOOKUP($A756+ROUND((COLUMN()-2)/24,5),'Расчет сбытовых надбавок'!$B$2281:'Расчет сбытовых надбавок'!$G$3024,3)</f>
        <v>298.81</v>
      </c>
      <c r="O756" s="108">
        <f>VLOOKUP($A756+ROUND((COLUMN()-2)/24,5),АТС!$A$41:$F$784,5)+VLOOKUP($A756+ROUND((COLUMN()-2)/24,5),'Расчет сбытовых надбавок'!$B$2281:'Расчет сбытовых надбавок'!$G$3024,3)</f>
        <v>319.45</v>
      </c>
      <c r="P756" s="108">
        <f>VLOOKUP($A756+ROUND((COLUMN()-2)/24,5),АТС!$A$41:$F$784,5)+VLOOKUP($A756+ROUND((COLUMN()-2)/24,5),'Расчет сбытовых надбавок'!$B$2281:'Расчет сбытовых надбавок'!$G$3024,3)</f>
        <v>9.1199999999999992</v>
      </c>
      <c r="Q756" s="108">
        <f>VLOOKUP($A756+ROUND((COLUMN()-2)/24,5),АТС!$A$41:$F$784,5)+VLOOKUP($A756+ROUND((COLUMN()-2)/24,5),'Расчет сбытовых надбавок'!$B$2281:'Расчет сбытовых надбавок'!$G$3024,3)</f>
        <v>0</v>
      </c>
      <c r="R756" s="108">
        <f>VLOOKUP($A756+ROUND((COLUMN()-2)/24,5),АТС!$A$41:$F$784,5)+VLOOKUP($A756+ROUND((COLUMN()-2)/24,5),'Расчет сбытовых надбавок'!$B$2281:'Расчет сбытовых надбавок'!$G$3024,3)</f>
        <v>0.01</v>
      </c>
      <c r="S756" s="108">
        <f>VLOOKUP($A756+ROUND((COLUMN()-2)/24,5),АТС!$A$41:$F$784,5)+VLOOKUP($A756+ROUND((COLUMN()-2)/24,5),'Расчет сбытовых надбавок'!$B$2281:'Расчет сбытовых надбавок'!$G$3024,3)</f>
        <v>758.8</v>
      </c>
      <c r="T756" s="108">
        <f>VLOOKUP($A756+ROUND((COLUMN()-2)/24,5),АТС!$A$41:$F$784,5)+VLOOKUP($A756+ROUND((COLUMN()-2)/24,5),'Расчет сбытовых надбавок'!$B$2281:'Расчет сбытовых надбавок'!$G$3024,3)</f>
        <v>41.230000000000004</v>
      </c>
      <c r="U756" s="108">
        <f>VLOOKUP($A756+ROUND((COLUMN()-2)/24,5),АТС!$A$41:$F$784,5)+VLOOKUP($A756+ROUND((COLUMN()-2)/24,5),'Расчет сбытовых надбавок'!$B$2281:'Расчет сбытовых надбавок'!$G$3024,3)</f>
        <v>429.03</v>
      </c>
      <c r="V756" s="108">
        <f>VLOOKUP($A756+ROUND((COLUMN()-2)/24,5),АТС!$A$41:$F$784,5)+VLOOKUP($A756+ROUND((COLUMN()-2)/24,5),'Расчет сбытовых надбавок'!$B$2281:'Расчет сбытовых надбавок'!$G$3024,3)</f>
        <v>1159.02</v>
      </c>
      <c r="W756" s="108">
        <f>VLOOKUP($A756+ROUND((COLUMN()-2)/24,5),АТС!$A$41:$F$784,5)+VLOOKUP($A756+ROUND((COLUMN()-2)/24,5),'Расчет сбытовых надбавок'!$B$2281:'Расчет сбытовых надбавок'!$G$3024,3)</f>
        <v>1059.92</v>
      </c>
      <c r="X756" s="108">
        <f>VLOOKUP($A756+ROUND((COLUMN()-2)/24,5),АТС!$A$41:$F$784,5)+VLOOKUP($A756+ROUND((COLUMN()-2)/24,5),'Расчет сбытовых надбавок'!$B$2281:'Расчет сбытовых надбавок'!$G$3024,3)</f>
        <v>480.74</v>
      </c>
      <c r="Y756" s="108">
        <f>VLOOKUP($A756+ROUND((COLUMN()-2)/24,5),АТС!$A$41:$F$784,5)+VLOOKUP($A756+ROUND((COLUMN()-2)/24,5),'Расчет сбытовых надбавок'!$B$2281:'Расчет сбытовых надбавок'!$G$3024,3)</f>
        <v>590.14</v>
      </c>
    </row>
    <row r="757" spans="1:25" x14ac:dyDescent="0.2">
      <c r="A757" s="88">
        <f t="shared" si="20"/>
        <v>41982</v>
      </c>
      <c r="B757" s="108">
        <f>VLOOKUP($A757+ROUND((COLUMN()-2)/24,5),АТС!$A$41:$F$784,5)+VLOOKUP($A757+ROUND((COLUMN()-2)/24,5),'Расчет сбытовых надбавок'!$B$2281:'Расчет сбытовых надбавок'!$G$3024,3)</f>
        <v>122.88000000000001</v>
      </c>
      <c r="C757" s="108">
        <f>VLOOKUP($A757+ROUND((COLUMN()-2)/24,5),АТС!$A$41:$F$784,5)+VLOOKUP($A757+ROUND((COLUMN()-2)/24,5),'Расчет сбытовых надбавок'!$B$2281:'Расчет сбытовых надбавок'!$G$3024,3)</f>
        <v>297.81</v>
      </c>
      <c r="D757" s="108">
        <f>VLOOKUP($A757+ROUND((COLUMN()-2)/24,5),АТС!$A$41:$F$784,5)+VLOOKUP($A757+ROUND((COLUMN()-2)/24,5),'Расчет сбытовых надбавок'!$B$2281:'Расчет сбытовых надбавок'!$G$3024,3)</f>
        <v>988.28</v>
      </c>
      <c r="E757" s="108">
        <f>VLOOKUP($A757+ROUND((COLUMN()-2)/24,5),АТС!$A$41:$F$784,5)+VLOOKUP($A757+ROUND((COLUMN()-2)/24,5),'Расчет сбытовых надбавок'!$B$2281:'Расчет сбытовых надбавок'!$G$3024,3)</f>
        <v>723.63</v>
      </c>
      <c r="F757" s="108">
        <f>VLOOKUP($A757+ROUND((COLUMN()-2)/24,5),АТС!$A$41:$F$784,5)+VLOOKUP($A757+ROUND((COLUMN()-2)/24,5),'Расчет сбытовых надбавок'!$B$2281:'Расчет сбытовых надбавок'!$G$3024,3)</f>
        <v>298.97000000000003</v>
      </c>
      <c r="G757" s="108">
        <f>VLOOKUP($A757+ROUND((COLUMN()-2)/24,5),АТС!$A$41:$F$784,5)+VLOOKUP($A757+ROUND((COLUMN()-2)/24,5),'Расчет сбытовых надбавок'!$B$2281:'Расчет сбытовых надбавок'!$G$3024,3)</f>
        <v>86</v>
      </c>
      <c r="H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I757" s="108">
        <f>VLOOKUP($A757+ROUND((COLUMN()-2)/24,5),АТС!$A$41:$F$784,5)+VLOOKUP($A757+ROUND((COLUMN()-2)/24,5),'Расчет сбытовых надбавок'!$B$2281:'Расчет сбытовых надбавок'!$G$3024,3)</f>
        <v>5.36</v>
      </c>
      <c r="J757" s="108">
        <f>VLOOKUP($A757+ROUND((COLUMN()-2)/24,5),АТС!$A$41:$F$784,5)+VLOOKUP($A757+ROUND((COLUMN()-2)/24,5),'Расчет сбытовых надбавок'!$B$2281:'Расчет сбытовых надбавок'!$G$3024,3)</f>
        <v>12.57</v>
      </c>
      <c r="K757" s="108">
        <f>VLOOKUP($A757+ROUND((COLUMN()-2)/24,5),АТС!$A$41:$F$784,5)+VLOOKUP($A757+ROUND((COLUMN()-2)/24,5),'Расчет сбытовых надбавок'!$B$2281:'Расчет сбытовых надбавок'!$G$3024,3)</f>
        <v>54.74</v>
      </c>
      <c r="L757" s="108">
        <f>VLOOKUP($A757+ROUND((COLUMN()-2)/24,5),АТС!$A$41:$F$784,5)+VLOOKUP($A757+ROUND((COLUMN()-2)/24,5),'Расчет сбытовых надбавок'!$B$2281:'Расчет сбытовых надбавок'!$G$3024,3)</f>
        <v>147.57999999999998</v>
      </c>
      <c r="M757" s="108">
        <f>VLOOKUP($A757+ROUND((COLUMN()-2)/24,5),АТС!$A$41:$F$784,5)+VLOOKUP($A757+ROUND((COLUMN()-2)/24,5),'Расчет сбытовых надбавок'!$B$2281:'Расчет сбытовых надбавок'!$G$3024,3)</f>
        <v>109.42999999999999</v>
      </c>
      <c r="N757" s="108">
        <f>VLOOKUP($A757+ROUND((COLUMN()-2)/24,5),АТС!$A$41:$F$784,5)+VLOOKUP($A757+ROUND((COLUMN()-2)/24,5),'Расчет сбытовых надбавок'!$B$2281:'Расчет сбытовых надбавок'!$G$3024,3)</f>
        <v>242.57</v>
      </c>
      <c r="O757" s="108">
        <f>VLOOKUP($A757+ROUND((COLUMN()-2)/24,5),АТС!$A$41:$F$784,5)+VLOOKUP($A757+ROUND((COLUMN()-2)/24,5),'Расчет сбытовых надбавок'!$B$2281:'Расчет сбытовых надбавок'!$G$3024,3)</f>
        <v>262.06</v>
      </c>
      <c r="P757" s="108">
        <f>VLOOKUP($A757+ROUND((COLUMN()-2)/24,5),АТС!$A$41:$F$784,5)+VLOOKUP($A757+ROUND((COLUMN()-2)/24,5),'Расчет сбытовых надбавок'!$B$2281:'Расчет сбытовых надбавок'!$G$3024,3)</f>
        <v>20.45</v>
      </c>
      <c r="Q757" s="108">
        <f>VLOOKUP($A757+ROUND((COLUMN()-2)/24,5),АТС!$A$41:$F$784,5)+VLOOKUP($A757+ROUND((COLUMN()-2)/24,5),'Расчет сбытовых надбавок'!$B$2281:'Расчет сбытовых надбавок'!$G$3024,3)</f>
        <v>32.409999999999997</v>
      </c>
      <c r="R757" s="108">
        <f>VLOOKUP($A757+ROUND((COLUMN()-2)/24,5),АТС!$A$41:$F$784,5)+VLOOKUP($A757+ROUND((COLUMN()-2)/24,5),'Расчет сбытовых надбавок'!$B$2281:'Расчет сбытовых надбавок'!$G$3024,3)</f>
        <v>0</v>
      </c>
      <c r="S757" s="108">
        <f>VLOOKUP($A757+ROUND((COLUMN()-2)/24,5),АТС!$A$41:$F$784,5)+VLOOKUP($A757+ROUND((COLUMN()-2)/24,5),'Расчет сбытовых надбавок'!$B$2281:'Расчет сбытовых надбавок'!$G$3024,3)</f>
        <v>3.19</v>
      </c>
      <c r="T757" s="108">
        <f>VLOOKUP($A757+ROUND((COLUMN()-2)/24,5),АТС!$A$41:$F$784,5)+VLOOKUP($A757+ROUND((COLUMN()-2)/24,5),'Расчет сбытовых надбавок'!$B$2281:'Расчет сбытовых надбавок'!$G$3024,3)</f>
        <v>189.32999999999998</v>
      </c>
      <c r="U757" s="108">
        <f>VLOOKUP($A757+ROUND((COLUMN()-2)/24,5),АТС!$A$41:$F$784,5)+VLOOKUP($A757+ROUND((COLUMN()-2)/24,5),'Расчет сбытовых надбавок'!$B$2281:'Расчет сбытовых надбавок'!$G$3024,3)</f>
        <v>269.09000000000003</v>
      </c>
      <c r="V757" s="108">
        <f>VLOOKUP($A757+ROUND((COLUMN()-2)/24,5),АТС!$A$41:$F$784,5)+VLOOKUP($A757+ROUND((COLUMN()-2)/24,5),'Расчет сбытовых надбавок'!$B$2281:'Расчет сбытовых надбавок'!$G$3024,3)</f>
        <v>182.73999999999998</v>
      </c>
      <c r="W757" s="108">
        <f>VLOOKUP($A757+ROUND((COLUMN()-2)/24,5),АТС!$A$41:$F$784,5)+VLOOKUP($A757+ROUND((COLUMN()-2)/24,5),'Расчет сбытовых надбавок'!$B$2281:'Расчет сбытовых надбавок'!$G$3024,3)</f>
        <v>125.38</v>
      </c>
      <c r="X757" s="108">
        <f>VLOOKUP($A757+ROUND((COLUMN()-2)/24,5),АТС!$A$41:$F$784,5)+VLOOKUP($A757+ROUND((COLUMN()-2)/24,5),'Расчет сбытовых надбавок'!$B$2281:'Расчет сбытовых надбавок'!$G$3024,3)</f>
        <v>233.81</v>
      </c>
      <c r="Y757" s="108">
        <f>VLOOKUP($A757+ROUND((COLUMN()-2)/24,5),АТС!$A$41:$F$784,5)+VLOOKUP($A757+ROUND((COLUMN()-2)/24,5),'Расчет сбытовых надбавок'!$B$2281:'Расчет сбытовых надбавок'!$G$3024,3)</f>
        <v>769.72</v>
      </c>
    </row>
    <row r="758" spans="1:25" x14ac:dyDescent="0.2">
      <c r="A758" s="88">
        <f t="shared" si="20"/>
        <v>41983</v>
      </c>
      <c r="B758" s="108">
        <f>VLOOKUP($A758+ROUND((COLUMN()-2)/24,5),АТС!$A$41:$F$784,5)+VLOOKUP($A758+ROUND((COLUMN()-2)/24,5),'Расчет сбытовых надбавок'!$B$2281:'Расчет сбытовых надбавок'!$G$3024,3)</f>
        <v>220.92000000000002</v>
      </c>
      <c r="C758" s="108">
        <f>VLOOKUP($A758+ROUND((COLUMN()-2)/24,5),АТС!$A$41:$F$784,5)+VLOOKUP($A758+ROUND((COLUMN()-2)/24,5),'Расчет сбытовых надбавок'!$B$2281:'Расчет сбытовых надбавок'!$G$3024,3)</f>
        <v>316.25</v>
      </c>
      <c r="D758" s="108">
        <f>VLOOKUP($A758+ROUND((COLUMN()-2)/24,5),АТС!$A$41:$F$784,5)+VLOOKUP($A758+ROUND((COLUMN()-2)/24,5),'Расчет сбытовых надбавок'!$B$2281:'Расчет сбытовых надбавок'!$G$3024,3)</f>
        <v>467.89000000000004</v>
      </c>
      <c r="E758" s="108">
        <f>VLOOKUP($A758+ROUND((COLUMN()-2)/24,5),АТС!$A$41:$F$784,5)+VLOOKUP($A758+ROUND((COLUMN()-2)/24,5),'Расчет сбытовых надбавок'!$B$2281:'Расчет сбытовых надбавок'!$G$3024,3)</f>
        <v>395.5</v>
      </c>
      <c r="F758" s="108">
        <f>VLOOKUP($A758+ROUND((COLUMN()-2)/24,5),АТС!$A$41:$F$784,5)+VLOOKUP($A758+ROUND((COLUMN()-2)/24,5),'Расчет сбытовых надбавок'!$B$2281:'Расчет сбытовых надбавок'!$G$3024,3)</f>
        <v>153.37</v>
      </c>
      <c r="G758" s="108">
        <f>VLOOKUP($A758+ROUND((COLUMN()-2)/24,5),АТС!$A$41:$F$784,5)+VLOOKUP($A758+ROUND((COLUMN()-2)/24,5),'Расчет сбытовых надбавок'!$B$2281:'Расчет сбытовых надбавок'!$G$3024,3)</f>
        <v>14.649999999999999</v>
      </c>
      <c r="H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I758" s="108">
        <f>VLOOKUP($A758+ROUND((COLUMN()-2)/24,5),АТС!$A$41:$F$784,5)+VLOOKUP($A758+ROUND((COLUMN()-2)/24,5),'Расчет сбытовых надбавок'!$B$2281:'Расчет сбытовых надбавок'!$G$3024,3)</f>
        <v>41.21</v>
      </c>
      <c r="J758" s="108">
        <f>VLOOKUP($A758+ROUND((COLUMN()-2)/24,5),АТС!$A$41:$F$784,5)+VLOOKUP($A758+ROUND((COLUMN()-2)/24,5),'Расчет сбытовых надбавок'!$B$2281:'Расчет сбытовых надбавок'!$G$3024,3)</f>
        <v>76.010000000000005</v>
      </c>
      <c r="K758" s="108">
        <f>VLOOKUP($A758+ROUND((COLUMN()-2)/24,5),АТС!$A$41:$F$784,5)+VLOOKUP($A758+ROUND((COLUMN()-2)/24,5),'Расчет сбытовых надбавок'!$B$2281:'Расчет сбытовых надбавок'!$G$3024,3)</f>
        <v>119.78999999999999</v>
      </c>
      <c r="L758" s="108">
        <f>VLOOKUP($A758+ROUND((COLUMN()-2)/24,5),АТС!$A$41:$F$784,5)+VLOOKUP($A758+ROUND((COLUMN()-2)/24,5),'Расчет сбытовых надбавок'!$B$2281:'Расчет сбытовых надбавок'!$G$3024,3)</f>
        <v>234.19</v>
      </c>
      <c r="M758" s="108">
        <f>VLOOKUP($A758+ROUND((COLUMN()-2)/24,5),АТС!$A$41:$F$784,5)+VLOOKUP($A758+ROUND((COLUMN()-2)/24,5),'Расчет сбытовых надбавок'!$B$2281:'Расчет сбытовых надбавок'!$G$3024,3)</f>
        <v>276.10000000000002</v>
      </c>
      <c r="N758" s="108">
        <f>VLOOKUP($A758+ROUND((COLUMN()-2)/24,5),АТС!$A$41:$F$784,5)+VLOOKUP($A758+ROUND((COLUMN()-2)/24,5),'Расчет сбытовых надбавок'!$B$2281:'Расчет сбытовых надбавок'!$G$3024,3)</f>
        <v>211.88</v>
      </c>
      <c r="O758" s="108">
        <f>VLOOKUP($A758+ROUND((COLUMN()-2)/24,5),АТС!$A$41:$F$784,5)+VLOOKUP($A758+ROUND((COLUMN()-2)/24,5),'Расчет сбытовых надбавок'!$B$2281:'Расчет сбытовых надбавок'!$G$3024,3)</f>
        <v>227.16000000000003</v>
      </c>
      <c r="P758" s="108">
        <f>VLOOKUP($A758+ROUND((COLUMN()-2)/24,5),АТС!$A$41:$F$784,5)+VLOOKUP($A758+ROUND((COLUMN()-2)/24,5),'Расчет сбытовых надбавок'!$B$2281:'Расчет сбытовых надбавок'!$G$3024,3)</f>
        <v>208.67000000000002</v>
      </c>
      <c r="Q758" s="108">
        <f>VLOOKUP($A758+ROUND((COLUMN()-2)/24,5),АТС!$A$41:$F$784,5)+VLOOKUP($A758+ROUND((COLUMN()-2)/24,5),'Расчет сбытовых надбавок'!$B$2281:'Расчет сбытовых надбавок'!$G$3024,3)</f>
        <v>173.13</v>
      </c>
      <c r="R758" s="108">
        <f>VLOOKUP($A758+ROUND((COLUMN()-2)/24,5),АТС!$A$41:$F$784,5)+VLOOKUP($A758+ROUND((COLUMN()-2)/24,5),'Расчет сбытовых надбавок'!$B$2281:'Расчет сбытовых надбавок'!$G$3024,3)</f>
        <v>0</v>
      </c>
      <c r="S758" s="108">
        <f>VLOOKUP($A758+ROUND((COLUMN()-2)/24,5),АТС!$A$41:$F$784,5)+VLOOKUP($A758+ROUND((COLUMN()-2)/24,5),'Расчет сбытовых надбавок'!$B$2281:'Расчет сбытовых надбавок'!$G$3024,3)</f>
        <v>112.5</v>
      </c>
      <c r="T758" s="108">
        <f>VLOOKUP($A758+ROUND((COLUMN()-2)/24,5),АТС!$A$41:$F$784,5)+VLOOKUP($A758+ROUND((COLUMN()-2)/24,5),'Расчет сбытовых надбавок'!$B$2281:'Расчет сбытовых надбавок'!$G$3024,3)</f>
        <v>190.89999999999998</v>
      </c>
      <c r="U758" s="108">
        <f>VLOOKUP($A758+ROUND((COLUMN()-2)/24,5),АТС!$A$41:$F$784,5)+VLOOKUP($A758+ROUND((COLUMN()-2)/24,5),'Расчет сбытовых надбавок'!$B$2281:'Расчет сбытовых надбавок'!$G$3024,3)</f>
        <v>216.94</v>
      </c>
      <c r="V758" s="108">
        <f>VLOOKUP($A758+ROUND((COLUMN()-2)/24,5),АТС!$A$41:$F$784,5)+VLOOKUP($A758+ROUND((COLUMN()-2)/24,5),'Расчет сбытовых надбавок'!$B$2281:'Расчет сбытовых надбавок'!$G$3024,3)</f>
        <v>485.05999999999995</v>
      </c>
      <c r="W758" s="108">
        <f>VLOOKUP($A758+ROUND((COLUMN()-2)/24,5),АТС!$A$41:$F$784,5)+VLOOKUP($A758+ROUND((COLUMN()-2)/24,5),'Расчет сбытовых надбавок'!$B$2281:'Расчет сбытовых надбавок'!$G$3024,3)</f>
        <v>631.04</v>
      </c>
      <c r="X758" s="108">
        <f>VLOOKUP($A758+ROUND((COLUMN()-2)/24,5),АТС!$A$41:$F$784,5)+VLOOKUP($A758+ROUND((COLUMN()-2)/24,5),'Расчет сбытовых надбавок'!$B$2281:'Расчет сбытовых надбавок'!$G$3024,3)</f>
        <v>823.22</v>
      </c>
      <c r="Y758" s="108">
        <f>VLOOKUP($A758+ROUND((COLUMN()-2)/24,5),АТС!$A$41:$F$784,5)+VLOOKUP($A758+ROUND((COLUMN()-2)/24,5),'Расчет сбытовых надбавок'!$B$2281:'Расчет сбытовых надбавок'!$G$3024,3)</f>
        <v>718.08</v>
      </c>
    </row>
    <row r="759" spans="1:25" x14ac:dyDescent="0.2">
      <c r="A759" s="88">
        <f t="shared" si="20"/>
        <v>41984</v>
      </c>
      <c r="B759" s="108">
        <f>VLOOKUP($A759+ROUND((COLUMN()-2)/24,5),АТС!$A$41:$F$784,5)+VLOOKUP($A759+ROUND((COLUMN()-2)/24,5),'Расчет сбытовых надбавок'!$B$2281:'Расчет сбытовых надбавок'!$G$3024,3)</f>
        <v>474.76</v>
      </c>
      <c r="C759" s="108">
        <f>VLOOKUP($A759+ROUND((COLUMN()-2)/24,5),АТС!$A$41:$F$784,5)+VLOOKUP($A759+ROUND((COLUMN()-2)/24,5),'Расчет сбытовых надбавок'!$B$2281:'Расчет сбытовых надбавок'!$G$3024,3)</f>
        <v>430.56</v>
      </c>
      <c r="D759" s="108">
        <f>VLOOKUP($A759+ROUND((COLUMN()-2)/24,5),АТС!$A$41:$F$784,5)+VLOOKUP($A759+ROUND((COLUMN()-2)/24,5),'Расчет сбытовых надбавок'!$B$2281:'Расчет сбытовых надбавок'!$G$3024,3)</f>
        <v>786.71</v>
      </c>
      <c r="E759" s="108">
        <f>VLOOKUP($A759+ROUND((COLUMN()-2)/24,5),АТС!$A$41:$F$784,5)+VLOOKUP($A759+ROUND((COLUMN()-2)/24,5),'Расчет сбытовых надбавок'!$B$2281:'Расчет сбытовых надбавок'!$G$3024,3)</f>
        <v>339.04</v>
      </c>
      <c r="F759" s="108">
        <f>VLOOKUP($A759+ROUND((COLUMN()-2)/24,5),АТС!$A$41:$F$784,5)+VLOOKUP($A759+ROUND((COLUMN()-2)/24,5),'Расчет сбытовых надбавок'!$B$2281:'Расчет сбытовых надбавок'!$G$3024,3)</f>
        <v>168.98000000000002</v>
      </c>
      <c r="G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H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I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J759" s="108">
        <f>VLOOKUP($A759+ROUND((COLUMN()-2)/24,5),АТС!$A$41:$F$784,5)+VLOOKUP($A759+ROUND((COLUMN()-2)/24,5),'Расчет сбытовых надбавок'!$B$2281:'Расчет сбытовых надбавок'!$G$3024,3)</f>
        <v>0</v>
      </c>
      <c r="K759" s="108">
        <f>VLOOKUP($A759+ROUND((COLUMN()-2)/24,5),АТС!$A$41:$F$784,5)+VLOOKUP($A759+ROUND((COLUMN()-2)/24,5),'Расчет сбытовых надбавок'!$B$2281:'Расчет сбытовых надбавок'!$G$3024,3)</f>
        <v>19.799999999999997</v>
      </c>
      <c r="L759" s="108">
        <f>VLOOKUP($A759+ROUND((COLUMN()-2)/24,5),АТС!$A$41:$F$784,5)+VLOOKUP($A759+ROUND((COLUMN()-2)/24,5),'Расчет сбытовых надбавок'!$B$2281:'Расчет сбытовых надбавок'!$G$3024,3)</f>
        <v>54.52</v>
      </c>
      <c r="M759" s="108">
        <f>VLOOKUP($A759+ROUND((COLUMN()-2)/24,5),АТС!$A$41:$F$784,5)+VLOOKUP($A759+ROUND((COLUMN()-2)/24,5),'Расчет сбытовых надбавок'!$B$2281:'Расчет сбытовых надбавок'!$G$3024,3)</f>
        <v>158.29999999999998</v>
      </c>
      <c r="N759" s="108">
        <f>VLOOKUP($A759+ROUND((COLUMN()-2)/24,5),АТС!$A$41:$F$784,5)+VLOOKUP($A759+ROUND((COLUMN()-2)/24,5),'Расчет сбытовых надбавок'!$B$2281:'Расчет сбытовых надбавок'!$G$3024,3)</f>
        <v>179.17</v>
      </c>
      <c r="O759" s="108">
        <f>VLOOKUP($A759+ROUND((COLUMN()-2)/24,5),АТС!$A$41:$F$784,5)+VLOOKUP($A759+ROUND((COLUMN()-2)/24,5),'Расчет сбытовых надбавок'!$B$2281:'Расчет сбытовых надбавок'!$G$3024,3)</f>
        <v>156.02000000000001</v>
      </c>
      <c r="P759" s="108">
        <f>VLOOKUP($A759+ROUND((COLUMN()-2)/24,5),АТС!$A$41:$F$784,5)+VLOOKUP($A759+ROUND((COLUMN()-2)/24,5),'Расчет сбытовых надбавок'!$B$2281:'Расчет сбытовых надбавок'!$G$3024,3)</f>
        <v>186.65</v>
      </c>
      <c r="Q759" s="108">
        <f>VLOOKUP($A759+ROUND((COLUMN()-2)/24,5),АТС!$A$41:$F$784,5)+VLOOKUP($A759+ROUND((COLUMN()-2)/24,5),'Расчет сбытовых надбавок'!$B$2281:'Расчет сбытовых надбавок'!$G$3024,3)</f>
        <v>38.370000000000005</v>
      </c>
      <c r="R759" s="108">
        <f>VLOOKUP($A759+ROUND((COLUMN()-2)/24,5),АТС!$A$41:$F$784,5)+VLOOKUP($A759+ROUND((COLUMN()-2)/24,5),'Расчет сбытовых надбавок'!$B$2281:'Расчет сбытовых надбавок'!$G$3024,3)</f>
        <v>0.02</v>
      </c>
      <c r="S759" s="108">
        <f>VLOOKUP($A759+ROUND((COLUMN()-2)/24,5),АТС!$A$41:$F$784,5)+VLOOKUP($A759+ROUND((COLUMN()-2)/24,5),'Расчет сбытовых надбавок'!$B$2281:'Расчет сбытовых надбавок'!$G$3024,3)</f>
        <v>37.08</v>
      </c>
      <c r="T759" s="108">
        <f>VLOOKUP($A759+ROUND((COLUMN()-2)/24,5),АТС!$A$41:$F$784,5)+VLOOKUP($A759+ROUND((COLUMN()-2)/24,5),'Расчет сбытовых надбавок'!$B$2281:'Расчет сбытовых надбавок'!$G$3024,3)</f>
        <v>41.63</v>
      </c>
      <c r="U759" s="108">
        <f>VLOOKUP($A759+ROUND((COLUMN()-2)/24,5),АТС!$A$41:$F$784,5)+VLOOKUP($A759+ROUND((COLUMN()-2)/24,5),'Расчет сбытовых надбавок'!$B$2281:'Расчет сбытовых надбавок'!$G$3024,3)</f>
        <v>24.119999999999997</v>
      </c>
      <c r="V759" s="108">
        <f>VLOOKUP($A759+ROUND((COLUMN()-2)/24,5),АТС!$A$41:$F$784,5)+VLOOKUP($A759+ROUND((COLUMN()-2)/24,5),'Расчет сбытовых надбавок'!$B$2281:'Расчет сбытовых надбавок'!$G$3024,3)</f>
        <v>212.02</v>
      </c>
      <c r="W759" s="108">
        <f>VLOOKUP($A759+ROUND((COLUMN()-2)/24,5),АТС!$A$41:$F$784,5)+VLOOKUP($A759+ROUND((COLUMN()-2)/24,5),'Расчет сбытовых надбавок'!$B$2281:'Расчет сбытовых надбавок'!$G$3024,3)</f>
        <v>429.15000000000003</v>
      </c>
      <c r="X759" s="108">
        <f>VLOOKUP($A759+ROUND((COLUMN()-2)/24,5),АТС!$A$41:$F$784,5)+VLOOKUP($A759+ROUND((COLUMN()-2)/24,5),'Расчет сбытовых надбавок'!$B$2281:'Расчет сбытовых надбавок'!$G$3024,3)</f>
        <v>104.26</v>
      </c>
      <c r="Y759" s="108">
        <f>VLOOKUP($A759+ROUND((COLUMN()-2)/24,5),АТС!$A$41:$F$784,5)+VLOOKUP($A759+ROUND((COLUMN()-2)/24,5),'Расчет сбытовых надбавок'!$B$2281:'Расчет сбытовых надбавок'!$G$3024,3)</f>
        <v>682.46999999999991</v>
      </c>
    </row>
    <row r="760" spans="1:25" x14ac:dyDescent="0.2">
      <c r="A760" s="88">
        <f t="shared" si="20"/>
        <v>41985</v>
      </c>
      <c r="B760" s="108">
        <f>VLOOKUP($A760+ROUND((COLUMN()-2)/24,5),АТС!$A$41:$F$784,5)+VLOOKUP($A760+ROUND((COLUMN()-2)/24,5),'Расчет сбытовых надбавок'!$B$2281:'Расчет сбытовых надбавок'!$G$3024,3)</f>
        <v>413.34</v>
      </c>
      <c r="C760" s="108">
        <f>VLOOKUP($A760+ROUND((COLUMN()-2)/24,5),АТС!$A$41:$F$784,5)+VLOOKUP($A760+ROUND((COLUMN()-2)/24,5),'Расчет сбытовых надбавок'!$B$2281:'Расчет сбытовых надбавок'!$G$3024,3)</f>
        <v>410.40999999999997</v>
      </c>
      <c r="D760" s="108">
        <f>VLOOKUP($A760+ROUND((COLUMN()-2)/24,5),АТС!$A$41:$F$784,5)+VLOOKUP($A760+ROUND((COLUMN()-2)/24,5),'Расчет сбытовых надбавок'!$B$2281:'Расчет сбытовых надбавок'!$G$3024,3)</f>
        <v>203.17</v>
      </c>
      <c r="E760" s="108">
        <f>VLOOKUP($A760+ROUND((COLUMN()-2)/24,5),АТС!$A$41:$F$784,5)+VLOOKUP($A760+ROUND((COLUMN()-2)/24,5),'Расчет сбытовых надбавок'!$B$2281:'Расчет сбытовых надбавок'!$G$3024,3)</f>
        <v>316.81</v>
      </c>
      <c r="F760" s="108">
        <f>VLOOKUP($A760+ROUND((COLUMN()-2)/24,5),АТС!$A$41:$F$784,5)+VLOOKUP($A760+ROUND((COLUMN()-2)/24,5),'Расчет сбытовых надбавок'!$B$2281:'Расчет сбытовых надбавок'!$G$3024,3)</f>
        <v>134.05000000000001</v>
      </c>
      <c r="G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08">
        <f>VLOOKUP($A760+ROUND((COLUMN()-2)/24,5),АТС!$A$41:$F$784,5)+VLOOKUP($A760+ROUND((COLUMN()-2)/24,5),'Расчет сбытовых надбавок'!$B$2281:'Расчет сбытовых надбавок'!$G$3024,3)</f>
        <v>51.78</v>
      </c>
      <c r="I760" s="108">
        <f>VLOOKUP($A760+ROUND((COLUMN()-2)/24,5),АТС!$A$41:$F$784,5)+VLOOKUP($A760+ROUND((COLUMN()-2)/24,5),'Расчет сбытовых надбавок'!$B$2281:'Расчет сбытовых надбавок'!$G$3024,3)</f>
        <v>160.17000000000002</v>
      </c>
      <c r="J760" s="108">
        <f>VLOOKUP($A760+ROUND((COLUMN()-2)/24,5),АТС!$A$41:$F$784,5)+VLOOKUP($A760+ROUND((COLUMN()-2)/24,5),'Расчет сбытовых надбавок'!$B$2281:'Расчет сбытовых надбавок'!$G$3024,3)</f>
        <v>247.04999999999998</v>
      </c>
      <c r="K760" s="108">
        <f>VLOOKUP($A760+ROUND((COLUMN()-2)/24,5),АТС!$A$41:$F$784,5)+VLOOKUP($A760+ROUND((COLUMN()-2)/24,5),'Расчет сбытовых надбавок'!$B$2281:'Расчет сбытовых надбавок'!$G$3024,3)</f>
        <v>278.8</v>
      </c>
      <c r="L760" s="108">
        <f>VLOOKUP($A760+ROUND((COLUMN()-2)/24,5),АТС!$A$41:$F$784,5)+VLOOKUP($A760+ROUND((COLUMN()-2)/24,5),'Расчет сбытовых надбавок'!$B$2281:'Расчет сбытовых надбавок'!$G$3024,3)</f>
        <v>371.11</v>
      </c>
      <c r="M760" s="108">
        <f>VLOOKUP($A760+ROUND((COLUMN()-2)/24,5),АТС!$A$41:$F$784,5)+VLOOKUP($A760+ROUND((COLUMN()-2)/24,5),'Расчет сбытовых надбавок'!$B$2281:'Расчет сбытовых надбавок'!$G$3024,3)</f>
        <v>390.53999999999996</v>
      </c>
      <c r="N760" s="108">
        <f>VLOOKUP($A760+ROUND((COLUMN()-2)/24,5),АТС!$A$41:$F$784,5)+VLOOKUP($A760+ROUND((COLUMN()-2)/24,5),'Расчет сбытовых надбавок'!$B$2281:'Расчет сбытовых надбавок'!$G$3024,3)</f>
        <v>174.22</v>
      </c>
      <c r="O760" s="108">
        <f>VLOOKUP($A760+ROUND((COLUMN()-2)/24,5),АТС!$A$41:$F$784,5)+VLOOKUP($A760+ROUND((COLUMN()-2)/24,5),'Расчет сбытовых надбавок'!$B$2281:'Расчет сбытовых надбавок'!$G$3024,3)</f>
        <v>178.72</v>
      </c>
      <c r="P760" s="108">
        <f>VLOOKUP($A760+ROUND((COLUMN()-2)/24,5),АТС!$A$41:$F$784,5)+VLOOKUP($A760+ROUND((COLUMN()-2)/24,5),'Расчет сбытовых надбавок'!$B$2281:'Расчет сбытовых надбавок'!$G$3024,3)</f>
        <v>165.56</v>
      </c>
      <c r="Q760" s="108">
        <f>VLOOKUP($A760+ROUND((COLUMN()-2)/24,5),АТС!$A$41:$F$784,5)+VLOOKUP($A760+ROUND((COLUMN()-2)/24,5),'Расчет сбытовых надбавок'!$B$2281:'Расчет сбытовых надбавок'!$G$3024,3)</f>
        <v>136.75</v>
      </c>
      <c r="R760" s="108">
        <f>VLOOKUP($A760+ROUND((COLUMN()-2)/24,5),АТС!$A$41:$F$784,5)+VLOOKUP($A760+ROUND((COLUMN()-2)/24,5),'Расчет сбытовых надбавок'!$B$2281:'Расчет сбытовых надбавок'!$G$3024,3)</f>
        <v>0</v>
      </c>
      <c r="S760" s="108">
        <f>VLOOKUP($A760+ROUND((COLUMN()-2)/24,5),АТС!$A$41:$F$784,5)+VLOOKUP($A760+ROUND((COLUMN()-2)/24,5),'Расчет сбытовых надбавок'!$B$2281:'Расчет сбытовых надбавок'!$G$3024,3)</f>
        <v>124.80000000000001</v>
      </c>
      <c r="T760" s="108">
        <f>VLOOKUP($A760+ROUND((COLUMN()-2)/24,5),АТС!$A$41:$F$784,5)+VLOOKUP($A760+ROUND((COLUMN()-2)/24,5),'Расчет сбытовых надбавок'!$B$2281:'Расчет сбытовых надбавок'!$G$3024,3)</f>
        <v>168.01</v>
      </c>
      <c r="U760" s="108">
        <f>VLOOKUP($A760+ROUND((COLUMN()-2)/24,5),АТС!$A$41:$F$784,5)+VLOOKUP($A760+ROUND((COLUMN()-2)/24,5),'Расчет сбытовых надбавок'!$B$2281:'Расчет сбытовых надбавок'!$G$3024,3)</f>
        <v>181.93</v>
      </c>
      <c r="V760" s="108">
        <f>VLOOKUP($A760+ROUND((COLUMN()-2)/24,5),АТС!$A$41:$F$784,5)+VLOOKUP($A760+ROUND((COLUMN()-2)/24,5),'Расчет сбытовых надбавок'!$B$2281:'Расчет сбытовых надбавок'!$G$3024,3)</f>
        <v>188.36</v>
      </c>
      <c r="W760" s="108">
        <f>VLOOKUP($A760+ROUND((COLUMN()-2)/24,5),АТС!$A$41:$F$784,5)+VLOOKUP($A760+ROUND((COLUMN()-2)/24,5),'Расчет сбытовых надбавок'!$B$2281:'Расчет сбытовых надбавок'!$G$3024,3)</f>
        <v>399.82</v>
      </c>
      <c r="X760" s="108">
        <f>VLOOKUP($A760+ROUND((COLUMN()-2)/24,5),АТС!$A$41:$F$784,5)+VLOOKUP($A760+ROUND((COLUMN()-2)/24,5),'Расчет сбытовых надбавок'!$B$2281:'Расчет сбытовых надбавок'!$G$3024,3)</f>
        <v>387.25</v>
      </c>
      <c r="Y760" s="108">
        <f>VLOOKUP($A760+ROUND((COLUMN()-2)/24,5),АТС!$A$41:$F$784,5)+VLOOKUP($A760+ROUND((COLUMN()-2)/24,5),'Расчет сбытовых надбавок'!$B$2281:'Расчет сбытовых надбавок'!$G$3024,3)</f>
        <v>288.03000000000003</v>
      </c>
    </row>
    <row r="761" spans="1:25" x14ac:dyDescent="0.2">
      <c r="A761" s="88">
        <f t="shared" si="20"/>
        <v>41986</v>
      </c>
      <c r="B761" s="108">
        <f>VLOOKUP($A761+ROUND((COLUMN()-2)/24,5),АТС!$A$41:$F$784,5)+VLOOKUP($A761+ROUND((COLUMN()-2)/24,5),'Расчет сбытовых надбавок'!$B$2281:'Расчет сбытовых надбавок'!$G$3024,3)</f>
        <v>708.35</v>
      </c>
      <c r="C761" s="108">
        <f>VLOOKUP($A761+ROUND((COLUMN()-2)/24,5),АТС!$A$41:$F$784,5)+VLOOKUP($A761+ROUND((COLUMN()-2)/24,5),'Расчет сбытовых надбавок'!$B$2281:'Расчет сбытовых надбавок'!$G$3024,3)</f>
        <v>424.45</v>
      </c>
      <c r="D761" s="108">
        <f>VLOOKUP($A761+ROUND((COLUMN()-2)/24,5),АТС!$A$41:$F$784,5)+VLOOKUP($A761+ROUND((COLUMN()-2)/24,5),'Расчет сбытовых надбавок'!$B$2281:'Расчет сбытовых надбавок'!$G$3024,3)</f>
        <v>402.76</v>
      </c>
      <c r="E761" s="108">
        <f>VLOOKUP($A761+ROUND((COLUMN()-2)/24,5),АТС!$A$41:$F$784,5)+VLOOKUP($A761+ROUND((COLUMN()-2)/24,5),'Расчет сбытовых надбавок'!$B$2281:'Расчет сбытовых надбавок'!$G$3024,3)</f>
        <v>347.41999999999996</v>
      </c>
      <c r="F761" s="108">
        <f>VLOOKUP($A761+ROUND((COLUMN()-2)/24,5),АТС!$A$41:$F$784,5)+VLOOKUP($A761+ROUND((COLUMN()-2)/24,5),'Расчет сбытовых надбавок'!$B$2281:'Расчет сбытовых надбавок'!$G$3024,3)</f>
        <v>78.61</v>
      </c>
      <c r="G761" s="108">
        <f>VLOOKUP($A761+ROUND((COLUMN()-2)/24,5),АТС!$A$41:$F$784,5)+VLOOKUP($A761+ROUND((COLUMN()-2)/24,5),'Расчет сбытовых надбавок'!$B$2281:'Расчет сбытовых надбавок'!$G$3024,3)</f>
        <v>139.32</v>
      </c>
      <c r="H761" s="108">
        <f>VLOOKUP($A761+ROUND((COLUMN()-2)/24,5),АТС!$A$41:$F$784,5)+VLOOKUP($A761+ROUND((COLUMN()-2)/24,5),'Расчет сбытовых надбавок'!$B$2281:'Расчет сбытовых надбавок'!$G$3024,3)</f>
        <v>255.13</v>
      </c>
      <c r="I761" s="108">
        <f>VLOOKUP($A761+ROUND((COLUMN()-2)/24,5),АТС!$A$41:$F$784,5)+VLOOKUP($A761+ROUND((COLUMN()-2)/24,5),'Расчет сбытовых надбавок'!$B$2281:'Расчет сбытовых надбавок'!$G$3024,3)</f>
        <v>105.65</v>
      </c>
      <c r="J761" s="108">
        <f>VLOOKUP($A761+ROUND((COLUMN()-2)/24,5),АТС!$A$41:$F$784,5)+VLOOKUP($A761+ROUND((COLUMN()-2)/24,5),'Расчет сбытовых надбавок'!$B$2281:'Расчет сбытовых надбавок'!$G$3024,3)</f>
        <v>385.29</v>
      </c>
      <c r="K761" s="108">
        <f>VLOOKUP($A761+ROUND((COLUMN()-2)/24,5),АТС!$A$41:$F$784,5)+VLOOKUP($A761+ROUND((COLUMN()-2)/24,5),'Расчет сбытовых надбавок'!$B$2281:'Расчет сбытовых надбавок'!$G$3024,3)</f>
        <v>213.67000000000002</v>
      </c>
      <c r="L761" s="108">
        <f>VLOOKUP($A761+ROUND((COLUMN()-2)/24,5),АТС!$A$41:$F$784,5)+VLOOKUP($A761+ROUND((COLUMN()-2)/24,5),'Расчет сбытовых надбавок'!$B$2281:'Расчет сбытовых надбавок'!$G$3024,3)</f>
        <v>547.76</v>
      </c>
      <c r="M761" s="108">
        <f>VLOOKUP($A761+ROUND((COLUMN()-2)/24,5),АТС!$A$41:$F$784,5)+VLOOKUP($A761+ROUND((COLUMN()-2)/24,5),'Расчет сбытовых надбавок'!$B$2281:'Расчет сбытовых надбавок'!$G$3024,3)</f>
        <v>589.18000000000006</v>
      </c>
      <c r="N761" s="108">
        <f>VLOOKUP($A761+ROUND((COLUMN()-2)/24,5),АТС!$A$41:$F$784,5)+VLOOKUP($A761+ROUND((COLUMN()-2)/24,5),'Расчет сбытовых надбавок'!$B$2281:'Расчет сбытовых надбавок'!$G$3024,3)</f>
        <v>251.1</v>
      </c>
      <c r="O761" s="108">
        <f>VLOOKUP($A761+ROUND((COLUMN()-2)/24,5),АТС!$A$41:$F$784,5)+VLOOKUP($A761+ROUND((COLUMN()-2)/24,5),'Расчет сбытовых надбавок'!$B$2281:'Расчет сбытовых надбавок'!$G$3024,3)</f>
        <v>219.66</v>
      </c>
      <c r="P761" s="108">
        <f>VLOOKUP($A761+ROUND((COLUMN()-2)/24,5),АТС!$A$41:$F$784,5)+VLOOKUP($A761+ROUND((COLUMN()-2)/24,5),'Расчет сбытовых надбавок'!$B$2281:'Расчет сбытовых надбавок'!$G$3024,3)</f>
        <v>181.14</v>
      </c>
      <c r="Q761" s="108">
        <f>VLOOKUP($A761+ROUND((COLUMN()-2)/24,5),АТС!$A$41:$F$784,5)+VLOOKUP($A761+ROUND((COLUMN()-2)/24,5),'Расчет сбытовых надбавок'!$B$2281:'Расчет сбытовых надбавок'!$G$3024,3)</f>
        <v>129.96</v>
      </c>
      <c r="R761" s="108">
        <f>VLOOKUP($A761+ROUND((COLUMN()-2)/24,5),АТС!$A$41:$F$784,5)+VLOOKUP($A761+ROUND((COLUMN()-2)/24,5),'Расчет сбытовых надбавок'!$B$2281:'Расчет сбытовых надбавок'!$G$3024,3)</f>
        <v>0</v>
      </c>
      <c r="S761" s="108">
        <f>VLOOKUP($A761+ROUND((COLUMN()-2)/24,5),АТС!$A$41:$F$784,5)+VLOOKUP($A761+ROUND((COLUMN()-2)/24,5),'Расчет сбытовых надбавок'!$B$2281:'Расчет сбытовых надбавок'!$G$3024,3)</f>
        <v>31.310000000000002</v>
      </c>
      <c r="T761" s="108">
        <f>VLOOKUP($A761+ROUND((COLUMN()-2)/24,5),АТС!$A$41:$F$784,5)+VLOOKUP($A761+ROUND((COLUMN()-2)/24,5),'Расчет сбытовых надбавок'!$B$2281:'Расчет сбытовых надбавок'!$G$3024,3)</f>
        <v>687.31</v>
      </c>
      <c r="U761" s="108">
        <f>VLOOKUP($A761+ROUND((COLUMN()-2)/24,5),АТС!$A$41:$F$784,5)+VLOOKUP($A761+ROUND((COLUMN()-2)/24,5),'Расчет сбытовых надбавок'!$B$2281:'Расчет сбытовых надбавок'!$G$3024,3)</f>
        <v>794.95</v>
      </c>
      <c r="V761" s="108">
        <f>VLOOKUP($A761+ROUND((COLUMN()-2)/24,5),АТС!$A$41:$F$784,5)+VLOOKUP($A761+ROUND((COLUMN()-2)/24,5),'Расчет сбытовых надбавок'!$B$2281:'Расчет сбытовых надбавок'!$G$3024,3)</f>
        <v>465.19</v>
      </c>
      <c r="W761" s="108">
        <f>VLOOKUP($A761+ROUND((COLUMN()-2)/24,5),АТС!$A$41:$F$784,5)+VLOOKUP($A761+ROUND((COLUMN()-2)/24,5),'Расчет сбытовых надбавок'!$B$2281:'Расчет сбытовых надбавок'!$G$3024,3)</f>
        <v>559.62</v>
      </c>
      <c r="X761" s="108">
        <f>VLOOKUP($A761+ROUND((COLUMN()-2)/24,5),АТС!$A$41:$F$784,5)+VLOOKUP($A761+ROUND((COLUMN()-2)/24,5),'Расчет сбытовых надбавок'!$B$2281:'Расчет сбытовых надбавок'!$G$3024,3)</f>
        <v>372.60999999999996</v>
      </c>
      <c r="Y761" s="108">
        <f>VLOOKUP($A761+ROUND((COLUMN()-2)/24,5),АТС!$A$41:$F$784,5)+VLOOKUP($A761+ROUND((COLUMN()-2)/24,5),'Расчет сбытовых надбавок'!$B$2281:'Расчет сбытовых надбавок'!$G$3024,3)</f>
        <v>733.15000000000009</v>
      </c>
    </row>
    <row r="762" spans="1:25" x14ac:dyDescent="0.2">
      <c r="A762" s="88">
        <f t="shared" si="20"/>
        <v>41987</v>
      </c>
      <c r="B762" s="108">
        <f>VLOOKUP($A762+ROUND((COLUMN()-2)/24,5),АТС!$A$41:$F$784,5)+VLOOKUP($A762+ROUND((COLUMN()-2)/24,5),'Расчет сбытовых надбавок'!$B$2281:'Расчет сбытовых надбавок'!$G$3024,3)</f>
        <v>665.99</v>
      </c>
      <c r="C762" s="108">
        <f>VLOOKUP($A762+ROUND((COLUMN()-2)/24,5),АТС!$A$41:$F$784,5)+VLOOKUP($A762+ROUND((COLUMN()-2)/24,5),'Расчет сбытовых надбавок'!$B$2281:'Расчет сбытовых надбавок'!$G$3024,3)</f>
        <v>495.07</v>
      </c>
      <c r="D762" s="108">
        <f>VLOOKUP($A762+ROUND((COLUMN()-2)/24,5),АТС!$A$41:$F$784,5)+VLOOKUP($A762+ROUND((COLUMN()-2)/24,5),'Расчет сбытовых надбавок'!$B$2281:'Расчет сбытовых надбавок'!$G$3024,3)</f>
        <v>634.71</v>
      </c>
      <c r="E762" s="108">
        <f>VLOOKUP($A762+ROUND((COLUMN()-2)/24,5),АТС!$A$41:$F$784,5)+VLOOKUP($A762+ROUND((COLUMN()-2)/24,5),'Расчет сбытовых надбавок'!$B$2281:'Расчет сбытовых надбавок'!$G$3024,3)</f>
        <v>402.43</v>
      </c>
      <c r="F762" s="108">
        <f>VLOOKUP($A762+ROUND((COLUMN()-2)/24,5),АТС!$A$41:$F$784,5)+VLOOKUP($A762+ROUND((COLUMN()-2)/24,5),'Расчет сбытовых надбавок'!$B$2281:'Расчет сбытовых надбавок'!$G$3024,3)</f>
        <v>399.82</v>
      </c>
      <c r="G762" s="108">
        <f>VLOOKUP($A762+ROUND((COLUMN()-2)/24,5),АТС!$A$41:$F$784,5)+VLOOKUP($A762+ROUND((COLUMN()-2)/24,5),'Расчет сбытовых надбавок'!$B$2281:'Расчет сбытовых надбавок'!$G$3024,3)</f>
        <v>387.34</v>
      </c>
      <c r="H762" s="108">
        <f>VLOOKUP($A762+ROUND((COLUMN()-2)/24,5),АТС!$A$41:$F$784,5)+VLOOKUP($A762+ROUND((COLUMN()-2)/24,5),'Расчет сбытовых надбавок'!$B$2281:'Расчет сбытовых надбавок'!$G$3024,3)</f>
        <v>334.78</v>
      </c>
      <c r="I762" s="108">
        <f>VLOOKUP($A762+ROUND((COLUMN()-2)/24,5),АТС!$A$41:$F$784,5)+VLOOKUP($A762+ROUND((COLUMN()-2)/24,5),'Расчет сбытовых надбавок'!$B$2281:'Расчет сбытовых надбавок'!$G$3024,3)</f>
        <v>746.83</v>
      </c>
      <c r="J762" s="108">
        <f>VLOOKUP($A762+ROUND((COLUMN()-2)/24,5),АТС!$A$41:$F$784,5)+VLOOKUP($A762+ROUND((COLUMN()-2)/24,5),'Расчет сбытовых надбавок'!$B$2281:'Расчет сбытовых надбавок'!$G$3024,3)</f>
        <v>548.79999999999995</v>
      </c>
      <c r="K762" s="108">
        <f>VLOOKUP($A762+ROUND((COLUMN()-2)/24,5),АТС!$A$41:$F$784,5)+VLOOKUP($A762+ROUND((COLUMN()-2)/24,5),'Расчет сбытовых надбавок'!$B$2281:'Расчет сбытовых надбавок'!$G$3024,3)</f>
        <v>43.070000000000007</v>
      </c>
      <c r="L762" s="108">
        <f>VLOOKUP($A762+ROUND((COLUMN()-2)/24,5),АТС!$A$41:$F$784,5)+VLOOKUP($A762+ROUND((COLUMN()-2)/24,5),'Расчет сбытовых надбавок'!$B$2281:'Расчет сбытовых надбавок'!$G$3024,3)</f>
        <v>364.99</v>
      </c>
      <c r="M762" s="108">
        <f>VLOOKUP($A762+ROUND((COLUMN()-2)/24,5),АТС!$A$41:$F$784,5)+VLOOKUP($A762+ROUND((COLUMN()-2)/24,5),'Расчет сбытовых надбавок'!$B$2281:'Расчет сбытовых надбавок'!$G$3024,3)</f>
        <v>441.68</v>
      </c>
      <c r="N762" s="108">
        <f>VLOOKUP($A762+ROUND((COLUMN()-2)/24,5),АТС!$A$41:$F$784,5)+VLOOKUP($A762+ROUND((COLUMN()-2)/24,5),'Расчет сбытовых надбавок'!$B$2281:'Расчет сбытовых надбавок'!$G$3024,3)</f>
        <v>269.87</v>
      </c>
      <c r="O762" s="108">
        <f>VLOOKUP($A762+ROUND((COLUMN()-2)/24,5),АТС!$A$41:$F$784,5)+VLOOKUP($A762+ROUND((COLUMN()-2)/24,5),'Расчет сбытовых надбавок'!$B$2281:'Расчет сбытовых надбавок'!$G$3024,3)</f>
        <v>381.03</v>
      </c>
      <c r="P762" s="108">
        <f>VLOOKUP($A762+ROUND((COLUMN()-2)/24,5),АТС!$A$41:$F$784,5)+VLOOKUP($A762+ROUND((COLUMN()-2)/24,5),'Расчет сбытовых надбавок'!$B$2281:'Расчет сбытовых надбавок'!$G$3024,3)</f>
        <v>98.47</v>
      </c>
      <c r="Q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R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S762" s="108">
        <f>VLOOKUP($A762+ROUND((COLUMN()-2)/24,5),АТС!$A$41:$F$784,5)+VLOOKUP($A762+ROUND((COLUMN()-2)/24,5),'Расчет сбытовых надбавок'!$B$2281:'Расчет сбытовых надбавок'!$G$3024,3)</f>
        <v>15.07</v>
      </c>
      <c r="T762" s="108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08">
        <f>VLOOKUP($A762+ROUND((COLUMN()-2)/24,5),АТС!$A$41:$F$784,5)+VLOOKUP($A762+ROUND((COLUMN()-2)/24,5),'Расчет сбытовых надбавок'!$B$2281:'Расчет сбытовых надбавок'!$G$3024,3)</f>
        <v>81.290000000000006</v>
      </c>
      <c r="V762" s="108">
        <f>VLOOKUP($A762+ROUND((COLUMN()-2)/24,5),АТС!$A$41:$F$784,5)+VLOOKUP($A762+ROUND((COLUMN()-2)/24,5),'Расчет сбытовых надбавок'!$B$2281:'Расчет сбытовых надбавок'!$G$3024,3)</f>
        <v>199.45</v>
      </c>
      <c r="W762" s="108">
        <f>VLOOKUP($A762+ROUND((COLUMN()-2)/24,5),АТС!$A$41:$F$784,5)+VLOOKUP($A762+ROUND((COLUMN()-2)/24,5),'Расчет сбытовых надбавок'!$B$2281:'Расчет сбытовых надбавок'!$G$3024,3)</f>
        <v>615.41999999999996</v>
      </c>
      <c r="X762" s="108">
        <f>VLOOKUP($A762+ROUND((COLUMN()-2)/24,5),АТС!$A$41:$F$784,5)+VLOOKUP($A762+ROUND((COLUMN()-2)/24,5),'Расчет сбытовых надбавок'!$B$2281:'Расчет сбытовых надбавок'!$G$3024,3)</f>
        <v>859.17</v>
      </c>
      <c r="Y762" s="108">
        <f>VLOOKUP($A762+ROUND((COLUMN()-2)/24,5),АТС!$A$41:$F$784,5)+VLOOKUP($A762+ROUND((COLUMN()-2)/24,5),'Расчет сбытовых надбавок'!$B$2281:'Расчет сбытовых надбавок'!$G$3024,3)</f>
        <v>739.54</v>
      </c>
    </row>
    <row r="763" spans="1:25" x14ac:dyDescent="0.2">
      <c r="A763" s="88">
        <f t="shared" si="20"/>
        <v>41988</v>
      </c>
      <c r="B763" s="108">
        <f>VLOOKUP($A763+ROUND((COLUMN()-2)/24,5),АТС!$A$41:$F$784,5)+VLOOKUP($A763+ROUND((COLUMN()-2)/24,5),'Расчет сбытовых надбавок'!$B$2281:'Расчет сбытовых надбавок'!$G$3024,3)</f>
        <v>245.22000000000003</v>
      </c>
      <c r="C763" s="108">
        <f>VLOOKUP($A763+ROUND((COLUMN()-2)/24,5),АТС!$A$41:$F$784,5)+VLOOKUP($A763+ROUND((COLUMN()-2)/24,5),'Расчет сбытовых надбавок'!$B$2281:'Расчет сбытовых надбавок'!$G$3024,3)</f>
        <v>209.3</v>
      </c>
      <c r="D763" s="108">
        <f>VLOOKUP($A763+ROUND((COLUMN()-2)/24,5),АТС!$A$41:$F$784,5)+VLOOKUP($A763+ROUND((COLUMN()-2)/24,5),'Расчет сбытовых надбавок'!$B$2281:'Расчет сбытовых надбавок'!$G$3024,3)</f>
        <v>74.7</v>
      </c>
      <c r="E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F763" s="108">
        <f>VLOOKUP($A763+ROUND((COLUMN()-2)/24,5),АТС!$A$41:$F$784,5)+VLOOKUP($A763+ROUND((COLUMN()-2)/24,5),'Расчет сбытовых надбавок'!$B$2281:'Расчет сбытовых надбавок'!$G$3024,3)</f>
        <v>76.39</v>
      </c>
      <c r="G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J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08">
        <f>VLOOKUP($A763+ROUND((COLUMN()-2)/24,5),АТС!$A$41:$F$784,5)+VLOOKUP($A763+ROUND((COLUMN()-2)/24,5),'Расчет сбытовых надбавок'!$B$2281:'Расчет сбытовых надбавок'!$G$3024,3)</f>
        <v>45.74</v>
      </c>
      <c r="L763" s="108">
        <f>VLOOKUP($A763+ROUND((COLUMN()-2)/24,5),АТС!$A$41:$F$784,5)+VLOOKUP($A763+ROUND((COLUMN()-2)/24,5),'Расчет сбытовых надбавок'!$B$2281:'Расчет сбытовых надбавок'!$G$3024,3)</f>
        <v>53.190000000000005</v>
      </c>
      <c r="M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N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O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P763" s="108">
        <f>VLOOKUP($A763+ROUND((COLUMN()-2)/24,5),АТС!$A$41:$F$784,5)+VLOOKUP($A763+ROUND((COLUMN()-2)/24,5),'Расчет сбытовых надбавок'!$B$2281:'Расчет сбытовых надбавок'!$G$3024,3)</f>
        <v>22.14</v>
      </c>
      <c r="Q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R763" s="108">
        <f>VLOOKUP($A763+ROUND((COLUMN()-2)/24,5),АТС!$A$41:$F$784,5)+VLOOKUP($A763+ROUND((COLUMN()-2)/24,5),'Расчет сбытовых надбавок'!$B$2281:'Расчет сбытовых надбавок'!$G$3024,3)</f>
        <v>0</v>
      </c>
      <c r="S763" s="108">
        <f>VLOOKUP($A763+ROUND((COLUMN()-2)/24,5),АТС!$A$41:$F$784,5)+VLOOKUP($A763+ROUND((COLUMN()-2)/24,5),'Расчет сбытовых надбавок'!$B$2281:'Расчет сбытовых надбавок'!$G$3024,3)</f>
        <v>394.53</v>
      </c>
      <c r="T763" s="108">
        <f>VLOOKUP($A763+ROUND((COLUMN()-2)/24,5),АТС!$A$41:$F$784,5)+VLOOKUP($A763+ROUND((COLUMN()-2)/24,5),'Расчет сбытовых надбавок'!$B$2281:'Расчет сбытовых надбавок'!$G$3024,3)</f>
        <v>396.33000000000004</v>
      </c>
      <c r="U763" s="108">
        <f>VLOOKUP($A763+ROUND((COLUMN()-2)/24,5),АТС!$A$41:$F$784,5)+VLOOKUP($A763+ROUND((COLUMN()-2)/24,5),'Расчет сбытовых надбавок'!$B$2281:'Расчет сбытовых надбавок'!$G$3024,3)</f>
        <v>516.1</v>
      </c>
      <c r="V763" s="108">
        <f>VLOOKUP($A763+ROUND((COLUMN()-2)/24,5),АТС!$A$41:$F$784,5)+VLOOKUP($A763+ROUND((COLUMN()-2)/24,5),'Расчет сбытовых надбавок'!$B$2281:'Расчет сбытовых надбавок'!$G$3024,3)</f>
        <v>43.94</v>
      </c>
      <c r="W763" s="108">
        <f>VLOOKUP($A763+ROUND((COLUMN()-2)/24,5),АТС!$A$41:$F$784,5)+VLOOKUP($A763+ROUND((COLUMN()-2)/24,5),'Расчет сбытовых надбавок'!$B$2281:'Расчет сбытовых надбавок'!$G$3024,3)</f>
        <v>102.91</v>
      </c>
      <c r="X763" s="108">
        <f>VLOOKUP($A763+ROUND((COLUMN()-2)/24,5),АТС!$A$41:$F$784,5)+VLOOKUP($A763+ROUND((COLUMN()-2)/24,5),'Расчет сбытовых надбавок'!$B$2281:'Расчет сбытовых надбавок'!$G$3024,3)</f>
        <v>817.95</v>
      </c>
      <c r="Y763" s="108">
        <f>VLOOKUP($A763+ROUND((COLUMN()-2)/24,5),АТС!$A$41:$F$784,5)+VLOOKUP($A763+ROUND((COLUMN()-2)/24,5),'Расчет сбытовых надбавок'!$B$2281:'Расчет сбытовых надбавок'!$G$3024,3)</f>
        <v>727.15000000000009</v>
      </c>
    </row>
    <row r="764" spans="1:25" x14ac:dyDescent="0.2">
      <c r="A764" s="88">
        <f t="shared" si="20"/>
        <v>41989</v>
      </c>
      <c r="B764" s="108">
        <f>VLOOKUP($A764+ROUND((COLUMN()-2)/24,5),АТС!$A$41:$F$784,5)+VLOOKUP($A764+ROUND((COLUMN()-2)/24,5),'Расчет сбытовых надбавок'!$B$2281:'Расчет сбытовых надбавок'!$G$3024,3)</f>
        <v>533.20000000000005</v>
      </c>
      <c r="C764" s="108">
        <f>VLOOKUP($A764+ROUND((COLUMN()-2)/24,5),АТС!$A$41:$F$784,5)+VLOOKUP($A764+ROUND((COLUMN()-2)/24,5),'Расчет сбытовых надбавок'!$B$2281:'Расчет сбытовых надбавок'!$G$3024,3)</f>
        <v>540.62</v>
      </c>
      <c r="D764" s="108">
        <f>VLOOKUP($A764+ROUND((COLUMN()-2)/24,5),АТС!$A$41:$F$784,5)+VLOOKUP($A764+ROUND((COLUMN()-2)/24,5),'Расчет сбытовых надбавок'!$B$2281:'Расчет сбытовых надбавок'!$G$3024,3)</f>
        <v>433.15000000000003</v>
      </c>
      <c r="E764" s="108">
        <f>VLOOKUP($A764+ROUND((COLUMN()-2)/24,5),АТС!$A$41:$F$784,5)+VLOOKUP($A764+ROUND((COLUMN()-2)/24,5),'Расчет сбытовых надбавок'!$B$2281:'Расчет сбытовых надбавок'!$G$3024,3)</f>
        <v>250.57</v>
      </c>
      <c r="F764" s="108">
        <f>VLOOKUP($A764+ROUND((COLUMN()-2)/24,5),АТС!$A$41:$F$784,5)+VLOOKUP($A764+ROUND((COLUMN()-2)/24,5),'Расчет сбытовых надбавок'!$B$2281:'Расчет сбытовых надбавок'!$G$3024,3)</f>
        <v>71.040000000000006</v>
      </c>
      <c r="G764" s="108">
        <f>VLOOKUP($A764+ROUND((COLUMN()-2)/24,5),АТС!$A$41:$F$784,5)+VLOOKUP($A764+ROUND((COLUMN()-2)/24,5),'Расчет сбытовых надбавок'!$B$2281:'Расчет сбытовых надбавок'!$G$3024,3)</f>
        <v>61.16</v>
      </c>
      <c r="H764" s="108">
        <f>VLOOKUP($A764+ROUND((COLUMN()-2)/24,5),АТС!$A$41:$F$784,5)+VLOOKUP($A764+ROUND((COLUMN()-2)/24,5),'Расчет сбытовых надбавок'!$B$2281:'Расчет сбытовых надбавок'!$G$3024,3)</f>
        <v>7.07</v>
      </c>
      <c r="I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08">
        <f>VLOOKUP($A764+ROUND((COLUMN()-2)/24,5),АТС!$A$41:$F$784,5)+VLOOKUP($A764+ROUND((COLUMN()-2)/24,5),'Расчет сбытовых надбавок'!$B$2281:'Расчет сбытовых надбавок'!$G$3024,3)</f>
        <v>2.95</v>
      </c>
      <c r="K764" s="108">
        <f>VLOOKUP($A764+ROUND((COLUMN()-2)/24,5),АТС!$A$41:$F$784,5)+VLOOKUP($A764+ROUND((COLUMN()-2)/24,5),'Расчет сбытовых надбавок'!$B$2281:'Расчет сбытовых надбавок'!$G$3024,3)</f>
        <v>91.84</v>
      </c>
      <c r="L764" s="108">
        <f>VLOOKUP($A764+ROUND((COLUMN()-2)/24,5),АТС!$A$41:$F$784,5)+VLOOKUP($A764+ROUND((COLUMN()-2)/24,5),'Расчет сбытовых надбавок'!$B$2281:'Расчет сбытовых надбавок'!$G$3024,3)</f>
        <v>115.81</v>
      </c>
      <c r="M764" s="108">
        <f>VLOOKUP($A764+ROUND((COLUMN()-2)/24,5),АТС!$A$41:$F$784,5)+VLOOKUP($A764+ROUND((COLUMN()-2)/24,5),'Расчет сбытовых надбавок'!$B$2281:'Расчет сбытовых надбавок'!$G$3024,3)</f>
        <v>122.89</v>
      </c>
      <c r="N764" s="108">
        <f>VLOOKUP($A764+ROUND((COLUMN()-2)/24,5),АТС!$A$41:$F$784,5)+VLOOKUP($A764+ROUND((COLUMN()-2)/24,5),'Расчет сбытовых надбавок'!$B$2281:'Расчет сбытовых надбавок'!$G$3024,3)</f>
        <v>74</v>
      </c>
      <c r="O764" s="108">
        <f>VLOOKUP($A764+ROUND((COLUMN()-2)/24,5),АТС!$A$41:$F$784,5)+VLOOKUP($A764+ROUND((COLUMN()-2)/24,5),'Расчет сбытовых надбавок'!$B$2281:'Расчет сбытовых надбавок'!$G$3024,3)</f>
        <v>71.36</v>
      </c>
      <c r="P764" s="108">
        <f>VLOOKUP($A764+ROUND((COLUMN()-2)/24,5),АТС!$A$41:$F$784,5)+VLOOKUP($A764+ROUND((COLUMN()-2)/24,5),'Расчет сбытовых надбавок'!$B$2281:'Расчет сбытовых надбавок'!$G$3024,3)</f>
        <v>199.42</v>
      </c>
      <c r="Q764" s="108">
        <f>VLOOKUP($A764+ROUND((COLUMN()-2)/24,5),АТС!$A$41:$F$784,5)+VLOOKUP($A764+ROUND((COLUMN()-2)/24,5),'Расчет сбытовых надбавок'!$B$2281:'Расчет сбытовых надбавок'!$G$3024,3)</f>
        <v>143.93</v>
      </c>
      <c r="R764" s="108">
        <f>VLOOKUP($A764+ROUND((COLUMN()-2)/24,5),АТС!$A$41:$F$784,5)+VLOOKUP($A764+ROUND((COLUMN()-2)/24,5),'Расчет сбытовых надбавок'!$B$2281:'Расчет сбытовых надбавок'!$G$3024,3)</f>
        <v>0</v>
      </c>
      <c r="S764" s="108">
        <f>VLOOKUP($A764+ROUND((COLUMN()-2)/24,5),АТС!$A$41:$F$784,5)+VLOOKUP($A764+ROUND((COLUMN()-2)/24,5),'Расчет сбытовых надбавок'!$B$2281:'Расчет сбытовых надбавок'!$G$3024,3)</f>
        <v>399.56</v>
      </c>
      <c r="T764" s="108">
        <f>VLOOKUP($A764+ROUND((COLUMN()-2)/24,5),АТС!$A$41:$F$784,5)+VLOOKUP($A764+ROUND((COLUMN()-2)/24,5),'Расчет сбытовых надбавок'!$B$2281:'Расчет сбытовых надбавок'!$G$3024,3)</f>
        <v>407.99</v>
      </c>
      <c r="U764" s="108">
        <f>VLOOKUP($A764+ROUND((COLUMN()-2)/24,5),АТС!$A$41:$F$784,5)+VLOOKUP($A764+ROUND((COLUMN()-2)/24,5),'Расчет сбытовых надбавок'!$B$2281:'Расчет сбытовых надбавок'!$G$3024,3)</f>
        <v>431.91</v>
      </c>
      <c r="V764" s="108">
        <f>VLOOKUP($A764+ROUND((COLUMN()-2)/24,5),АТС!$A$41:$F$784,5)+VLOOKUP($A764+ROUND((COLUMN()-2)/24,5),'Расчет сбытовых надбавок'!$B$2281:'Расчет сбытовых надбавок'!$G$3024,3)</f>
        <v>96.7</v>
      </c>
      <c r="W764" s="108">
        <f>VLOOKUP($A764+ROUND((COLUMN()-2)/24,5),АТС!$A$41:$F$784,5)+VLOOKUP($A764+ROUND((COLUMN()-2)/24,5),'Расчет сбытовых надбавок'!$B$2281:'Расчет сбытовых надбавок'!$G$3024,3)</f>
        <v>215.02999999999997</v>
      </c>
      <c r="X764" s="108">
        <f>VLOOKUP($A764+ROUND((COLUMN()-2)/24,5),АТС!$A$41:$F$784,5)+VLOOKUP($A764+ROUND((COLUMN()-2)/24,5),'Расчет сбытовых надбавок'!$B$2281:'Расчет сбытовых надбавок'!$G$3024,3)</f>
        <v>166.76999999999998</v>
      </c>
      <c r="Y764" s="108">
        <f>VLOOKUP($A764+ROUND((COLUMN()-2)/24,5),АТС!$A$41:$F$784,5)+VLOOKUP($A764+ROUND((COLUMN()-2)/24,5),'Расчет сбытовых надбавок'!$B$2281:'Расчет сбытовых надбавок'!$G$3024,3)</f>
        <v>98.53</v>
      </c>
    </row>
    <row r="765" spans="1:25" x14ac:dyDescent="0.2">
      <c r="A765" s="88">
        <f t="shared" si="20"/>
        <v>41990</v>
      </c>
      <c r="B765" s="108">
        <f>VLOOKUP($A765+ROUND((COLUMN()-2)/24,5),АТС!$A$41:$F$784,5)+VLOOKUP($A765+ROUND((COLUMN()-2)/24,5),'Расчет сбытовых надбавок'!$B$2281:'Расчет сбытовых надбавок'!$G$3024,3)</f>
        <v>729.68999999999994</v>
      </c>
      <c r="C765" s="108">
        <f>VLOOKUP($A765+ROUND((COLUMN()-2)/24,5),АТС!$A$41:$F$784,5)+VLOOKUP($A765+ROUND((COLUMN()-2)/24,5),'Расчет сбытовых надбавок'!$B$2281:'Расчет сбытовых надбавок'!$G$3024,3)</f>
        <v>670.09</v>
      </c>
      <c r="D765" s="108">
        <f>VLOOKUP($A765+ROUND((COLUMN()-2)/24,5),АТС!$A$41:$F$784,5)+VLOOKUP($A765+ROUND((COLUMN()-2)/24,5),'Расчет сбытовых надбавок'!$B$2281:'Расчет сбытовых надбавок'!$G$3024,3)</f>
        <v>326.18</v>
      </c>
      <c r="E765" s="108">
        <f>VLOOKUP($A765+ROUND((COLUMN()-2)/24,5),АТС!$A$41:$F$784,5)+VLOOKUP($A765+ROUND((COLUMN()-2)/24,5),'Расчет сбытовых надбавок'!$B$2281:'Расчет сбытовых надбавок'!$G$3024,3)</f>
        <v>147.96</v>
      </c>
      <c r="F765" s="108">
        <f>VLOOKUP($A765+ROUND((COLUMN()-2)/24,5),АТС!$A$41:$F$784,5)+VLOOKUP($A765+ROUND((COLUMN()-2)/24,5),'Расчет сбытовых надбавок'!$B$2281:'Расчет сбытовых надбавок'!$G$3024,3)</f>
        <v>71.97</v>
      </c>
      <c r="G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J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K765" s="108">
        <f>VLOOKUP($A765+ROUND((COLUMN()-2)/24,5),АТС!$A$41:$F$784,5)+VLOOKUP($A765+ROUND((COLUMN()-2)/24,5),'Расчет сбытовых надбавок'!$B$2281:'Расчет сбытовых надбавок'!$G$3024,3)</f>
        <v>0.37</v>
      </c>
      <c r="L765" s="108">
        <f>VLOOKUP($A765+ROUND((COLUMN()-2)/24,5),АТС!$A$41:$F$784,5)+VLOOKUP($A765+ROUND((COLUMN()-2)/24,5),'Расчет сбытовых надбавок'!$B$2281:'Расчет сбытовых надбавок'!$G$3024,3)</f>
        <v>34.29</v>
      </c>
      <c r="M765" s="108">
        <f>VLOOKUP($A765+ROUND((COLUMN()-2)/24,5),АТС!$A$41:$F$784,5)+VLOOKUP($A765+ROUND((COLUMN()-2)/24,5),'Расчет сбытовых надбавок'!$B$2281:'Расчет сбытовых надбавок'!$G$3024,3)</f>
        <v>9.5</v>
      </c>
      <c r="N765" s="10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O765" s="108">
        <f>VLOOKUP($A765+ROUND((COLUMN()-2)/24,5),АТС!$A$41:$F$784,5)+VLOOKUP($A765+ROUND((COLUMN()-2)/24,5),'Расчет сбытовых надбавок'!$B$2281:'Расчет сбытовых надбавок'!$G$3024,3)</f>
        <v>17.45</v>
      </c>
      <c r="P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Q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R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08">
        <f>VLOOKUP($A765+ROUND((COLUMN()-2)/24,5),АТС!$A$41:$F$784,5)+VLOOKUP($A765+ROUND((COLUMN()-2)/24,5),'Расчет сбытовых надбавок'!$B$2281:'Расчет сбытовых надбавок'!$G$3024,3)</f>
        <v>0</v>
      </c>
      <c r="U765" s="108">
        <f>VLOOKUP($A765+ROUND((COLUMN()-2)/24,5),АТС!$A$41:$F$784,5)+VLOOKUP($A765+ROUND((COLUMN()-2)/24,5),'Расчет сбытовых надбавок'!$B$2281:'Расчет сбытовых надбавок'!$G$3024,3)</f>
        <v>0.01</v>
      </c>
      <c r="V765" s="108">
        <f>VLOOKUP($A765+ROUND((COLUMN()-2)/24,5),АТС!$A$41:$F$784,5)+VLOOKUP($A765+ROUND((COLUMN()-2)/24,5),'Расчет сбытовых надбавок'!$B$2281:'Расчет сбытовых надбавок'!$G$3024,3)</f>
        <v>81.72</v>
      </c>
      <c r="W765" s="108">
        <f>VLOOKUP($A765+ROUND((COLUMN()-2)/24,5),АТС!$A$41:$F$784,5)+VLOOKUP($A765+ROUND((COLUMN()-2)/24,5),'Расчет сбытовых надбавок'!$B$2281:'Расчет сбытовых надбавок'!$G$3024,3)</f>
        <v>225.54</v>
      </c>
      <c r="X765" s="108">
        <f>VLOOKUP($A765+ROUND((COLUMN()-2)/24,5),АТС!$A$41:$F$784,5)+VLOOKUP($A765+ROUND((COLUMN()-2)/24,5),'Расчет сбытовых надбавок'!$B$2281:'Расчет сбытовых надбавок'!$G$3024,3)</f>
        <v>121.41</v>
      </c>
      <c r="Y765" s="108">
        <f>VLOOKUP($A765+ROUND((COLUMN()-2)/24,5),АТС!$A$41:$F$784,5)+VLOOKUP($A765+ROUND((COLUMN()-2)/24,5),'Расчет сбытовых надбавок'!$B$2281:'Расчет сбытовых надбавок'!$G$3024,3)</f>
        <v>101.75</v>
      </c>
    </row>
    <row r="766" spans="1:25" x14ac:dyDescent="0.2">
      <c r="A766" s="88">
        <f t="shared" si="20"/>
        <v>41991</v>
      </c>
      <c r="B766" s="108">
        <f>VLOOKUP($A766+ROUND((COLUMN()-2)/24,5),АТС!$A$41:$F$784,5)+VLOOKUP($A766+ROUND((COLUMN()-2)/24,5),'Расчет сбытовых надбавок'!$B$2281:'Расчет сбытовых надбавок'!$G$3024,3)</f>
        <v>401.77000000000004</v>
      </c>
      <c r="C766" s="108">
        <f>VLOOKUP($A766+ROUND((COLUMN()-2)/24,5),АТС!$A$41:$F$784,5)+VLOOKUP($A766+ROUND((COLUMN()-2)/24,5),'Расчет сбытовых надбавок'!$B$2281:'Расчет сбытовых надбавок'!$G$3024,3)</f>
        <v>347.63</v>
      </c>
      <c r="D766" s="108">
        <f>VLOOKUP($A766+ROUND((COLUMN()-2)/24,5),АТС!$A$41:$F$784,5)+VLOOKUP($A766+ROUND((COLUMN()-2)/24,5),'Расчет сбытовых надбавок'!$B$2281:'Расчет сбытовых надбавок'!$G$3024,3)</f>
        <v>75.319999999999993</v>
      </c>
      <c r="E766" s="108">
        <f>VLOOKUP($A766+ROUND((COLUMN()-2)/24,5),АТС!$A$41:$F$784,5)+VLOOKUP($A766+ROUND((COLUMN()-2)/24,5),'Расчет сбытовых надбавок'!$B$2281:'Расчет сбытовых надбавок'!$G$3024,3)</f>
        <v>30.65</v>
      </c>
      <c r="F766" s="108">
        <f>VLOOKUP($A766+ROUND((COLUMN()-2)/24,5),АТС!$A$41:$F$784,5)+VLOOKUP($A766+ROUND((COLUMN()-2)/24,5),'Расчет сбытовых надбавок'!$B$2281:'Расчет сбытовых надбавок'!$G$3024,3)</f>
        <v>69.36</v>
      </c>
      <c r="G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08">
        <f>VLOOKUP($A766+ROUND((COLUMN()-2)/24,5),АТС!$A$41:$F$784,5)+VLOOKUP($A766+ROUND((COLUMN()-2)/24,5),'Расчет сбытовых надбавок'!$B$2281:'Расчет сбытовых надбавок'!$G$3024,3)</f>
        <v>46.919999999999995</v>
      </c>
      <c r="K766" s="108">
        <f>VLOOKUP($A766+ROUND((COLUMN()-2)/24,5),АТС!$A$41:$F$784,5)+VLOOKUP($A766+ROUND((COLUMN()-2)/24,5),'Расчет сбытовых надбавок'!$B$2281:'Расчет сбытовых надбавок'!$G$3024,3)</f>
        <v>259.24</v>
      </c>
      <c r="L766" s="108">
        <f>VLOOKUP($A766+ROUND((COLUMN()-2)/24,5),АТС!$A$41:$F$784,5)+VLOOKUP($A766+ROUND((COLUMN()-2)/24,5),'Расчет сбытовых надбавок'!$B$2281:'Расчет сбытовых надбавок'!$G$3024,3)</f>
        <v>347.9</v>
      </c>
      <c r="M766" s="108">
        <f>VLOOKUP($A766+ROUND((COLUMN()-2)/24,5),АТС!$A$41:$F$784,5)+VLOOKUP($A766+ROUND((COLUMN()-2)/24,5),'Расчет сбытовых надбавок'!$B$2281:'Расчет сбытовых надбавок'!$G$3024,3)</f>
        <v>359.09</v>
      </c>
      <c r="N766" s="108">
        <f>VLOOKUP($A766+ROUND((COLUMN()-2)/24,5),АТС!$A$41:$F$784,5)+VLOOKUP($A766+ROUND((COLUMN()-2)/24,5),'Расчет сбытовых надбавок'!$B$2281:'Расчет сбытовых надбавок'!$G$3024,3)</f>
        <v>171.36</v>
      </c>
      <c r="O766" s="108">
        <f>VLOOKUP($A766+ROUND((COLUMN()-2)/24,5),АТС!$A$41:$F$784,5)+VLOOKUP($A766+ROUND((COLUMN()-2)/24,5),'Расчет сбытовых надбавок'!$B$2281:'Расчет сбытовых надбавок'!$G$3024,3)</f>
        <v>179.92000000000002</v>
      </c>
      <c r="P766" s="108">
        <f>VLOOKUP($A766+ROUND((COLUMN()-2)/24,5),АТС!$A$41:$F$784,5)+VLOOKUP($A766+ROUND((COLUMN()-2)/24,5),'Расчет сбытовых надбавок'!$B$2281:'Расчет сбытовых надбавок'!$G$3024,3)</f>
        <v>65.53</v>
      </c>
      <c r="Q766" s="108">
        <f>VLOOKUP($A766+ROUND((COLUMN()-2)/24,5),АТС!$A$41:$F$784,5)+VLOOKUP($A766+ROUND((COLUMN()-2)/24,5),'Расчет сбытовых надбавок'!$B$2281:'Расчет сбытовых надбавок'!$G$3024,3)</f>
        <v>0.15</v>
      </c>
      <c r="R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S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08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08">
        <f>VLOOKUP($A766+ROUND((COLUMN()-2)/24,5),АТС!$A$41:$F$784,5)+VLOOKUP($A766+ROUND((COLUMN()-2)/24,5),'Расчет сбытовых надбавок'!$B$2281:'Расчет сбытовых надбавок'!$G$3024,3)</f>
        <v>18.34</v>
      </c>
      <c r="X766" s="108">
        <f>VLOOKUP($A766+ROUND((COLUMN()-2)/24,5),АТС!$A$41:$F$784,5)+VLOOKUP($A766+ROUND((COLUMN()-2)/24,5),'Расчет сбытовых надбавок'!$B$2281:'Расчет сбытовых надбавок'!$G$3024,3)</f>
        <v>790.81000000000006</v>
      </c>
      <c r="Y766" s="108">
        <f>VLOOKUP($A766+ROUND((COLUMN()-2)/24,5),АТС!$A$41:$F$784,5)+VLOOKUP($A766+ROUND((COLUMN()-2)/24,5),'Расчет сбытовых надбавок'!$B$2281:'Расчет сбытовых надбавок'!$G$3024,3)</f>
        <v>146.72999999999999</v>
      </c>
    </row>
    <row r="767" spans="1:25" x14ac:dyDescent="0.2">
      <c r="A767" s="88">
        <f t="shared" si="20"/>
        <v>41992</v>
      </c>
      <c r="B767" s="108">
        <f>VLOOKUP($A767+ROUND((COLUMN()-2)/24,5),АТС!$A$41:$F$784,5)+VLOOKUP($A767+ROUND((COLUMN()-2)/24,5),'Расчет сбытовых надбавок'!$B$2281:'Расчет сбытовых надбавок'!$G$3024,3)</f>
        <v>161.84</v>
      </c>
      <c r="C767" s="108">
        <f>VLOOKUP($A767+ROUND((COLUMN()-2)/24,5),АТС!$A$41:$F$784,5)+VLOOKUP($A767+ROUND((COLUMN()-2)/24,5),'Расчет сбытовых надбавок'!$B$2281:'Расчет сбытовых надбавок'!$G$3024,3)</f>
        <v>129.29</v>
      </c>
      <c r="D767" s="108">
        <f>VLOOKUP($A767+ROUND((COLUMN()-2)/24,5),АТС!$A$41:$F$784,5)+VLOOKUP($A767+ROUND((COLUMN()-2)/24,5),'Расчет сбытовых надбавок'!$B$2281:'Расчет сбытовых надбавок'!$G$3024,3)</f>
        <v>52.79</v>
      </c>
      <c r="E767" s="108">
        <f>VLOOKUP($A767+ROUND((COLUMN()-2)/24,5),АТС!$A$41:$F$784,5)+VLOOKUP($A767+ROUND((COLUMN()-2)/24,5),'Расчет сбытовых надбавок'!$B$2281:'Расчет сбытовых надбавок'!$G$3024,3)</f>
        <v>123.53</v>
      </c>
      <c r="F767" s="108">
        <f>VLOOKUP($A767+ROUND((COLUMN()-2)/24,5),АТС!$A$41:$F$784,5)+VLOOKUP($A767+ROUND((COLUMN()-2)/24,5),'Расчет сбытовых надбавок'!$B$2281:'Расчет сбытовых надбавок'!$G$3024,3)</f>
        <v>193.02</v>
      </c>
      <c r="G767" s="108">
        <f>VLOOKUP($A767+ROUND((COLUMN()-2)/24,5),АТС!$A$41:$F$784,5)+VLOOKUP($A767+ROUND((COLUMN()-2)/24,5),'Расчет сбытовых надбавок'!$B$2281:'Расчет сбытовых надбавок'!$G$3024,3)</f>
        <v>17.59</v>
      </c>
      <c r="H767" s="108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08">
        <f>VLOOKUP($A767+ROUND((COLUMN()-2)/24,5),АТС!$A$41:$F$784,5)+VLOOKUP($A767+ROUND((COLUMN()-2)/24,5),'Расчет сбытовых надбавок'!$B$2281:'Расчет сбытовых надбавок'!$G$3024,3)</f>
        <v>30.119999999999997</v>
      </c>
      <c r="J767" s="108">
        <f>VLOOKUP($A767+ROUND((COLUMN()-2)/24,5),АТС!$A$41:$F$784,5)+VLOOKUP($A767+ROUND((COLUMN()-2)/24,5),'Расчет сбытовых надбавок'!$B$2281:'Расчет сбытовых надбавок'!$G$3024,3)</f>
        <v>19</v>
      </c>
      <c r="K767" s="108">
        <f>VLOOKUP($A767+ROUND((COLUMN()-2)/24,5),АТС!$A$41:$F$784,5)+VLOOKUP($A767+ROUND((COLUMN()-2)/24,5),'Расчет сбытовых надбавок'!$B$2281:'Расчет сбытовых надбавок'!$G$3024,3)</f>
        <v>75.75</v>
      </c>
      <c r="L767" s="108">
        <f>VLOOKUP($A767+ROUND((COLUMN()-2)/24,5),АТС!$A$41:$F$784,5)+VLOOKUP($A767+ROUND((COLUMN()-2)/24,5),'Расчет сбытовых надбавок'!$B$2281:'Расчет сбытовых надбавок'!$G$3024,3)</f>
        <v>301.35000000000002</v>
      </c>
      <c r="M767" s="108">
        <f>VLOOKUP($A767+ROUND((COLUMN()-2)/24,5),АТС!$A$41:$F$784,5)+VLOOKUP($A767+ROUND((COLUMN()-2)/24,5),'Расчет сбытовых надбавок'!$B$2281:'Расчет сбытовых надбавок'!$G$3024,3)</f>
        <v>240.05</v>
      </c>
      <c r="N767" s="108">
        <f>VLOOKUP($A767+ROUND((COLUMN()-2)/24,5),АТС!$A$41:$F$784,5)+VLOOKUP($A767+ROUND((COLUMN()-2)/24,5),'Расчет сбытовых надбавок'!$B$2281:'Расчет сбытовых надбавок'!$G$3024,3)</f>
        <v>220.92000000000002</v>
      </c>
      <c r="O767" s="108">
        <f>VLOOKUP($A767+ROUND((COLUMN()-2)/24,5),АТС!$A$41:$F$784,5)+VLOOKUP($A767+ROUND((COLUMN()-2)/24,5),'Расчет сбытовых надбавок'!$B$2281:'Расчет сбытовых надбавок'!$G$3024,3)</f>
        <v>222.11</v>
      </c>
      <c r="P767" s="108">
        <f>VLOOKUP($A767+ROUND((COLUMN()-2)/24,5),АТС!$A$41:$F$784,5)+VLOOKUP($A767+ROUND((COLUMN()-2)/24,5),'Расчет сбытовых надбавок'!$B$2281:'Расчет сбытовых надбавок'!$G$3024,3)</f>
        <v>416.26</v>
      </c>
      <c r="Q767" s="108">
        <f>VLOOKUP($A767+ROUND((COLUMN()-2)/24,5),АТС!$A$41:$F$784,5)+VLOOKUP($A767+ROUND((COLUMN()-2)/24,5),'Расчет сбытовых надбавок'!$B$2281:'Расчет сбытовых надбавок'!$G$3024,3)</f>
        <v>323.77999999999997</v>
      </c>
      <c r="R767" s="108">
        <f>VLOOKUP($A767+ROUND((COLUMN()-2)/24,5),АТС!$A$41:$F$784,5)+VLOOKUP($A767+ROUND((COLUMN()-2)/24,5),'Расчет сбытовых надбавок'!$B$2281:'Расчет сбытовых надбавок'!$G$3024,3)</f>
        <v>166.20999999999998</v>
      </c>
      <c r="S767" s="108">
        <f>VLOOKUP($A767+ROUND((COLUMN()-2)/24,5),АТС!$A$41:$F$784,5)+VLOOKUP($A767+ROUND((COLUMN()-2)/24,5),'Расчет сбытовых надбавок'!$B$2281:'Расчет сбытовых надбавок'!$G$3024,3)</f>
        <v>289.61</v>
      </c>
      <c r="T767" s="108">
        <f>VLOOKUP($A767+ROUND((COLUMN()-2)/24,5),АТС!$A$41:$F$784,5)+VLOOKUP($A767+ROUND((COLUMN()-2)/24,5),'Расчет сбытовых надбавок'!$B$2281:'Расчет сбытовых надбавок'!$G$3024,3)</f>
        <v>457.8</v>
      </c>
      <c r="U767" s="108">
        <f>VLOOKUP($A767+ROUND((COLUMN()-2)/24,5),АТС!$A$41:$F$784,5)+VLOOKUP($A767+ROUND((COLUMN()-2)/24,5),'Расчет сбытовых надбавок'!$B$2281:'Расчет сбытовых надбавок'!$G$3024,3)</f>
        <v>498.46999999999997</v>
      </c>
      <c r="V767" s="108">
        <f>VLOOKUP($A767+ROUND((COLUMN()-2)/24,5),АТС!$A$41:$F$784,5)+VLOOKUP($A767+ROUND((COLUMN()-2)/24,5),'Расчет сбытовых надбавок'!$B$2281:'Расчет сбытовых надбавок'!$G$3024,3)</f>
        <v>223.94</v>
      </c>
      <c r="W767" s="108">
        <f>VLOOKUP($A767+ROUND((COLUMN()-2)/24,5),АТС!$A$41:$F$784,5)+VLOOKUP($A767+ROUND((COLUMN()-2)/24,5),'Расчет сбытовых надбавок'!$B$2281:'Расчет сбытовых надбавок'!$G$3024,3)</f>
        <v>389.14</v>
      </c>
      <c r="X767" s="108">
        <f>VLOOKUP($A767+ROUND((COLUMN()-2)/24,5),АТС!$A$41:$F$784,5)+VLOOKUP($A767+ROUND((COLUMN()-2)/24,5),'Расчет сбытовых надбавок'!$B$2281:'Расчет сбытовых надбавок'!$G$3024,3)</f>
        <v>2090.62</v>
      </c>
      <c r="Y767" s="108">
        <f>VLOOKUP($A767+ROUND((COLUMN()-2)/24,5),АТС!$A$41:$F$784,5)+VLOOKUP($A767+ROUND((COLUMN()-2)/24,5),'Расчет сбытовых надбавок'!$B$2281:'Расчет сбытовых надбавок'!$G$3024,3)</f>
        <v>1973.6599999999999</v>
      </c>
    </row>
    <row r="768" spans="1:25" x14ac:dyDescent="0.2">
      <c r="A768" s="88">
        <f t="shared" si="20"/>
        <v>41993</v>
      </c>
      <c r="B768" s="108">
        <f>VLOOKUP($A768+ROUND((COLUMN()-2)/24,5),АТС!$A$41:$F$784,5)+VLOOKUP($A768+ROUND((COLUMN()-2)/24,5),'Расчет сбытовых надбавок'!$B$2281:'Расчет сбытовых надбавок'!$G$3024,3)</f>
        <v>616.54</v>
      </c>
      <c r="C768" s="108">
        <f>VLOOKUP($A768+ROUND((COLUMN()-2)/24,5),АТС!$A$41:$F$784,5)+VLOOKUP($A768+ROUND((COLUMN()-2)/24,5),'Расчет сбытовых надбавок'!$B$2281:'Расчет сбытовых надбавок'!$G$3024,3)</f>
        <v>333.84000000000003</v>
      </c>
      <c r="D768" s="108">
        <f>VLOOKUP($A768+ROUND((COLUMN()-2)/24,5),АТС!$A$41:$F$784,5)+VLOOKUP($A768+ROUND((COLUMN()-2)/24,5),'Расчет сбытовых надбавок'!$B$2281:'Расчет сбытовых надбавок'!$G$3024,3)</f>
        <v>204.92000000000002</v>
      </c>
      <c r="E768" s="108">
        <f>VLOOKUP($A768+ROUND((COLUMN()-2)/24,5),АТС!$A$41:$F$784,5)+VLOOKUP($A768+ROUND((COLUMN()-2)/24,5),'Расчет сбытовых надбавок'!$B$2281:'Расчет сбытовых надбавок'!$G$3024,3)</f>
        <v>169.14999999999998</v>
      </c>
      <c r="F768" s="108">
        <f>VLOOKUP($A768+ROUND((COLUMN()-2)/24,5),АТС!$A$41:$F$784,5)+VLOOKUP($A768+ROUND((COLUMN()-2)/24,5),'Расчет сбытовых надбавок'!$B$2281:'Расчет сбытовых надбавок'!$G$3024,3)</f>
        <v>127.43</v>
      </c>
      <c r="G768" s="108">
        <f>VLOOKUP($A768+ROUND((COLUMN()-2)/24,5),АТС!$A$41:$F$784,5)+VLOOKUP($A768+ROUND((COLUMN()-2)/24,5),'Расчет сбытовых надбавок'!$B$2281:'Расчет сбытовых надбавок'!$G$3024,3)</f>
        <v>51.06</v>
      </c>
      <c r="H768" s="108">
        <f>VLOOKUP($A768+ROUND((COLUMN()-2)/24,5),АТС!$A$41:$F$784,5)+VLOOKUP($A768+ROUND((COLUMN()-2)/24,5),'Расчет сбытовых надбавок'!$B$2281:'Расчет сбытовых надбавок'!$G$3024,3)</f>
        <v>269.21999999999997</v>
      </c>
      <c r="I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08">
        <f>VLOOKUP($A768+ROUND((COLUMN()-2)/24,5),АТС!$A$41:$F$784,5)+VLOOKUP($A768+ROUND((COLUMN()-2)/24,5),'Расчет сбытовых надбавок'!$B$2281:'Расчет сбытовых надбавок'!$G$3024,3)</f>
        <v>27.630000000000003</v>
      </c>
      <c r="K768" s="108">
        <f>VLOOKUP($A768+ROUND((COLUMN()-2)/24,5),АТС!$A$41:$F$784,5)+VLOOKUP($A768+ROUND((COLUMN()-2)/24,5),'Расчет сбытовых надбавок'!$B$2281:'Расчет сбытовых надбавок'!$G$3024,3)</f>
        <v>0.04</v>
      </c>
      <c r="L768" s="108">
        <f>VLOOKUP($A768+ROUND((COLUMN()-2)/24,5),АТС!$A$41:$F$784,5)+VLOOKUP($A768+ROUND((COLUMN()-2)/24,5),'Расчет сбытовых надбавок'!$B$2281:'Расчет сбытовых надбавок'!$G$3024,3)</f>
        <v>0.39</v>
      </c>
      <c r="M768" s="108">
        <f>VLOOKUP($A768+ROUND((COLUMN()-2)/24,5),АТС!$A$41:$F$784,5)+VLOOKUP($A768+ROUND((COLUMN()-2)/24,5),'Расчет сбытовых надбавок'!$B$2281:'Расчет сбытовых надбавок'!$G$3024,3)</f>
        <v>21.37</v>
      </c>
      <c r="N768" s="108">
        <f>VLOOKUP($A768+ROUND((COLUMN()-2)/24,5),АТС!$A$41:$F$784,5)+VLOOKUP($A768+ROUND((COLUMN()-2)/24,5),'Расчет сбытовых надбавок'!$B$2281:'Расчет сбытовых надбавок'!$G$3024,3)</f>
        <v>14.85</v>
      </c>
      <c r="O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P768" s="108">
        <f>VLOOKUP($A768+ROUND((COLUMN()-2)/24,5),АТС!$A$41:$F$784,5)+VLOOKUP($A768+ROUND((COLUMN()-2)/24,5),'Расчет сбытовых надбавок'!$B$2281:'Расчет сбытовых надбавок'!$G$3024,3)</f>
        <v>13.19</v>
      </c>
      <c r="Q768" s="108">
        <f>VLOOKUP($A768+ROUND((COLUMN()-2)/24,5),АТС!$A$41:$F$784,5)+VLOOKUP($A768+ROUND((COLUMN()-2)/24,5),'Расчет сбытовых надбавок'!$B$2281:'Расчет сбытовых надбавок'!$G$3024,3)</f>
        <v>31.41</v>
      </c>
      <c r="R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S768" s="108">
        <f>VLOOKUP($A768+ROUND((COLUMN()-2)/24,5),АТС!$A$41:$F$784,5)+VLOOKUP($A768+ROUND((COLUMN()-2)/24,5),'Расчет сбытовых надбавок'!$B$2281:'Расчет сбытовых надбавок'!$G$3024,3)</f>
        <v>0</v>
      </c>
      <c r="T768" s="108">
        <f>VLOOKUP($A768+ROUND((COLUMN()-2)/24,5),АТС!$A$41:$F$784,5)+VLOOKUP($A768+ROUND((COLUMN()-2)/24,5),'Расчет сбытовых надбавок'!$B$2281:'Расчет сбытовых надбавок'!$G$3024,3)</f>
        <v>171.88</v>
      </c>
      <c r="U768" s="108">
        <f>VLOOKUP($A768+ROUND((COLUMN()-2)/24,5),АТС!$A$41:$F$784,5)+VLOOKUP($A768+ROUND((COLUMN()-2)/24,5),'Расчет сбытовых надбавок'!$B$2281:'Расчет сбытовых надбавок'!$G$3024,3)</f>
        <v>241.70000000000002</v>
      </c>
      <c r="V768" s="108">
        <f>VLOOKUP($A768+ROUND((COLUMN()-2)/24,5),АТС!$A$41:$F$784,5)+VLOOKUP($A768+ROUND((COLUMN()-2)/24,5),'Расчет сбытовых надбавок'!$B$2281:'Расчет сбытовых надбавок'!$G$3024,3)</f>
        <v>252.67000000000002</v>
      </c>
      <c r="W768" s="108">
        <f>VLOOKUP($A768+ROUND((COLUMN()-2)/24,5),АТС!$A$41:$F$784,5)+VLOOKUP($A768+ROUND((COLUMN()-2)/24,5),'Расчет сбытовых надбавок'!$B$2281:'Расчет сбытовых надбавок'!$G$3024,3)</f>
        <v>396.82</v>
      </c>
      <c r="X768" s="108">
        <f>VLOOKUP($A768+ROUND((COLUMN()-2)/24,5),АТС!$A$41:$F$784,5)+VLOOKUP($A768+ROUND((COLUMN()-2)/24,5),'Расчет сбытовых надбавок'!$B$2281:'Расчет сбытовых надбавок'!$G$3024,3)</f>
        <v>529.29</v>
      </c>
      <c r="Y768" s="108">
        <f>VLOOKUP($A768+ROUND((COLUMN()-2)/24,5),АТС!$A$41:$F$784,5)+VLOOKUP($A768+ROUND((COLUMN()-2)/24,5),'Расчет сбытовых надбавок'!$B$2281:'Расчет сбытовых надбавок'!$G$3024,3)</f>
        <v>1381.26</v>
      </c>
    </row>
    <row r="769" spans="1:25" x14ac:dyDescent="0.2">
      <c r="A769" s="88">
        <f t="shared" si="20"/>
        <v>41994</v>
      </c>
      <c r="B769" s="108">
        <f>VLOOKUP($A769+ROUND((COLUMN()-2)/24,5),АТС!$A$41:$F$784,5)+VLOOKUP($A769+ROUND((COLUMN()-2)/24,5),'Расчет сбытовых надбавок'!$B$2281:'Расчет сбытовых надбавок'!$G$3024,3)</f>
        <v>725.79</v>
      </c>
      <c r="C769" s="108">
        <f>VLOOKUP($A769+ROUND((COLUMN()-2)/24,5),АТС!$A$41:$F$784,5)+VLOOKUP($A769+ROUND((COLUMN()-2)/24,5),'Расчет сбытовых надбавок'!$B$2281:'Расчет сбытовых надбавок'!$G$3024,3)</f>
        <v>457.96</v>
      </c>
      <c r="D769" s="108">
        <f>VLOOKUP($A769+ROUND((COLUMN()-2)/24,5),АТС!$A$41:$F$784,5)+VLOOKUP($A769+ROUND((COLUMN()-2)/24,5),'Расчет сбытовых надбавок'!$B$2281:'Расчет сбытовых надбавок'!$G$3024,3)</f>
        <v>440.10999999999996</v>
      </c>
      <c r="E769" s="108">
        <f>VLOOKUP($A769+ROUND((COLUMN()-2)/24,5),АТС!$A$41:$F$784,5)+VLOOKUP($A769+ROUND((COLUMN()-2)/24,5),'Расчет сбытовых надбавок'!$B$2281:'Расчет сбытовых надбавок'!$G$3024,3)</f>
        <v>384.92</v>
      </c>
      <c r="F769" s="108">
        <f>VLOOKUP($A769+ROUND((COLUMN()-2)/24,5),АТС!$A$41:$F$784,5)+VLOOKUP($A769+ROUND((COLUMN()-2)/24,5),'Расчет сбытовых надбавок'!$B$2281:'Расчет сбытовых надбавок'!$G$3024,3)</f>
        <v>571.56999999999994</v>
      </c>
      <c r="G769" s="108">
        <f>VLOOKUP($A769+ROUND((COLUMN()-2)/24,5),АТС!$A$41:$F$784,5)+VLOOKUP($A769+ROUND((COLUMN()-2)/24,5),'Расчет сбытовых надбавок'!$B$2281:'Расчет сбытовых надбавок'!$G$3024,3)</f>
        <v>331.74</v>
      </c>
      <c r="H769" s="108">
        <f>VLOOKUP($A769+ROUND((COLUMN()-2)/24,5),АТС!$A$41:$F$784,5)+VLOOKUP($A769+ROUND((COLUMN()-2)/24,5),'Расчет сбытовых надбавок'!$B$2281:'Расчет сбытовых надбавок'!$G$3024,3)</f>
        <v>510.74</v>
      </c>
      <c r="I769" s="108">
        <f>VLOOKUP($A769+ROUND((COLUMN()-2)/24,5),АТС!$A$41:$F$784,5)+VLOOKUP($A769+ROUND((COLUMN()-2)/24,5),'Расчет сбытовых надбавок'!$B$2281:'Расчет сбытовых надбавок'!$G$3024,3)</f>
        <v>793.98</v>
      </c>
      <c r="J769" s="108">
        <f>VLOOKUP($A769+ROUND((COLUMN()-2)/24,5),АТС!$A$41:$F$784,5)+VLOOKUP($A769+ROUND((COLUMN()-2)/24,5),'Расчет сбытовых надбавок'!$B$2281:'Расчет сбытовых надбавок'!$G$3024,3)</f>
        <v>69.819999999999993</v>
      </c>
      <c r="K769" s="108">
        <f>VLOOKUP($A769+ROUND((COLUMN()-2)/24,5),АТС!$A$41:$F$784,5)+VLOOKUP($A769+ROUND((COLUMN()-2)/24,5),'Расчет сбытовых надбавок'!$B$2281:'Расчет сбытовых надбавок'!$G$3024,3)</f>
        <v>152.88999999999999</v>
      </c>
      <c r="L769" s="108">
        <f>VLOOKUP($A769+ROUND((COLUMN()-2)/24,5),АТС!$A$41:$F$784,5)+VLOOKUP($A769+ROUND((COLUMN()-2)/24,5),'Расчет сбытовых надбавок'!$B$2281:'Расчет сбытовых надбавок'!$G$3024,3)</f>
        <v>417.15999999999997</v>
      </c>
      <c r="M769" s="108">
        <f>VLOOKUP($A769+ROUND((COLUMN()-2)/24,5),АТС!$A$41:$F$784,5)+VLOOKUP($A769+ROUND((COLUMN()-2)/24,5),'Расчет сбытовых надбавок'!$B$2281:'Расчет сбытовых надбавок'!$G$3024,3)</f>
        <v>366.46999999999997</v>
      </c>
      <c r="N769" s="108">
        <f>VLOOKUP($A769+ROUND((COLUMN()-2)/24,5),АТС!$A$41:$F$784,5)+VLOOKUP($A769+ROUND((COLUMN()-2)/24,5),'Расчет сбытовых надбавок'!$B$2281:'Расчет сбытовых надбавок'!$G$3024,3)</f>
        <v>743.19999999999993</v>
      </c>
      <c r="O769" s="108">
        <f>VLOOKUP($A769+ROUND((COLUMN()-2)/24,5),АТС!$A$41:$F$784,5)+VLOOKUP($A769+ROUND((COLUMN()-2)/24,5),'Расчет сбытовых надбавок'!$B$2281:'Расчет сбытовых надбавок'!$G$3024,3)</f>
        <v>780.46</v>
      </c>
      <c r="P769" s="108">
        <f>VLOOKUP($A769+ROUND((COLUMN()-2)/24,5),АТС!$A$41:$F$784,5)+VLOOKUP($A769+ROUND((COLUMN()-2)/24,5),'Расчет сбытовых надбавок'!$B$2281:'Расчет сбытовых надбавок'!$G$3024,3)</f>
        <v>0</v>
      </c>
      <c r="Q769" s="108">
        <f>VLOOKUP($A769+ROUND((COLUMN()-2)/24,5),АТС!$A$41:$F$784,5)+VLOOKUP($A769+ROUND((COLUMN()-2)/24,5),'Расчет сбытовых надбавок'!$B$2281:'Расчет сбытовых надбавок'!$G$3024,3)</f>
        <v>136.07</v>
      </c>
      <c r="R769" s="108">
        <f>VLOOKUP($A769+ROUND((COLUMN()-2)/24,5),АТС!$A$41:$F$784,5)+VLOOKUP($A769+ROUND((COLUMN()-2)/24,5),'Расчет сбытовых надбавок'!$B$2281:'Расчет сбытовых надбавок'!$G$3024,3)</f>
        <v>190.51999999999998</v>
      </c>
      <c r="S769" s="108">
        <f>VLOOKUP($A769+ROUND((COLUMN()-2)/24,5),АТС!$A$41:$F$784,5)+VLOOKUP($A769+ROUND((COLUMN()-2)/24,5),'Расчет сбытовых надбавок'!$B$2281:'Расчет сбытовых надбавок'!$G$3024,3)</f>
        <v>304.07</v>
      </c>
      <c r="T769" s="108">
        <f>VLOOKUP($A769+ROUND((COLUMN()-2)/24,5),АТС!$A$41:$F$784,5)+VLOOKUP($A769+ROUND((COLUMN()-2)/24,5),'Расчет сбытовых надбавок'!$B$2281:'Расчет сбытовых надбавок'!$G$3024,3)</f>
        <v>395.06</v>
      </c>
      <c r="U769" s="108">
        <f>VLOOKUP($A769+ROUND((COLUMN()-2)/24,5),АТС!$A$41:$F$784,5)+VLOOKUP($A769+ROUND((COLUMN()-2)/24,5),'Расчет сбытовых надбавок'!$B$2281:'Расчет сбытовых надбавок'!$G$3024,3)</f>
        <v>416.89</v>
      </c>
      <c r="V769" s="108">
        <f>VLOOKUP($A769+ROUND((COLUMN()-2)/24,5),АТС!$A$41:$F$784,5)+VLOOKUP($A769+ROUND((COLUMN()-2)/24,5),'Расчет сбытовых надбавок'!$B$2281:'Расчет сбытовых надбавок'!$G$3024,3)</f>
        <v>753.59</v>
      </c>
      <c r="W769" s="108">
        <f>VLOOKUP($A769+ROUND((COLUMN()-2)/24,5),АТС!$A$41:$F$784,5)+VLOOKUP($A769+ROUND((COLUMN()-2)/24,5),'Расчет сбытовых надбавок'!$B$2281:'Расчет сбытовых надбавок'!$G$3024,3)</f>
        <v>1155.07</v>
      </c>
      <c r="X769" s="108">
        <f>VLOOKUP($A769+ROUND((COLUMN()-2)/24,5),АТС!$A$41:$F$784,5)+VLOOKUP($A769+ROUND((COLUMN()-2)/24,5),'Расчет сбытовых надбавок'!$B$2281:'Расчет сбытовых надбавок'!$G$3024,3)</f>
        <v>631.77</v>
      </c>
      <c r="Y769" s="108">
        <f>VLOOKUP($A769+ROUND((COLUMN()-2)/24,5),АТС!$A$41:$F$784,5)+VLOOKUP($A769+ROUND((COLUMN()-2)/24,5),'Расчет сбытовых надбавок'!$B$2281:'Расчет сбытовых надбавок'!$G$3024,3)</f>
        <v>1898.3600000000001</v>
      </c>
    </row>
    <row r="770" spans="1:25" x14ac:dyDescent="0.2">
      <c r="A770" s="88">
        <f t="shared" si="20"/>
        <v>41995</v>
      </c>
      <c r="B770" s="108">
        <f>VLOOKUP($A770+ROUND((COLUMN()-2)/24,5),АТС!$A$41:$F$784,5)+VLOOKUP($A770+ROUND((COLUMN()-2)/24,5),'Расчет сбытовых надбавок'!$B$2281:'Расчет сбытовых надбавок'!$G$3024,3)</f>
        <v>936.05</v>
      </c>
      <c r="C770" s="108">
        <f>VLOOKUP($A770+ROUND((COLUMN()-2)/24,5),АТС!$A$41:$F$784,5)+VLOOKUP($A770+ROUND((COLUMN()-2)/24,5),'Расчет сбытовых надбавок'!$B$2281:'Расчет сбытовых надбавок'!$G$3024,3)</f>
        <v>749.58</v>
      </c>
      <c r="D770" s="108">
        <f>VLOOKUP($A770+ROUND((COLUMN()-2)/24,5),АТС!$A$41:$F$784,5)+VLOOKUP($A770+ROUND((COLUMN()-2)/24,5),'Расчет сбытовых надбавок'!$B$2281:'Расчет сбытовых надбавок'!$G$3024,3)</f>
        <v>962.43999999999994</v>
      </c>
      <c r="E770" s="108">
        <f>VLOOKUP($A770+ROUND((COLUMN()-2)/24,5),АТС!$A$41:$F$784,5)+VLOOKUP($A770+ROUND((COLUMN()-2)/24,5),'Расчет сбытовых надбавок'!$B$2281:'Расчет сбытовых надбавок'!$G$3024,3)</f>
        <v>1095.23</v>
      </c>
      <c r="F770" s="108">
        <f>VLOOKUP($A770+ROUND((COLUMN()-2)/24,5),АТС!$A$41:$F$784,5)+VLOOKUP($A770+ROUND((COLUMN()-2)/24,5),'Расчет сбытовых надбавок'!$B$2281:'Расчет сбытовых надбавок'!$G$3024,3)</f>
        <v>519.59</v>
      </c>
      <c r="G770" s="108">
        <f>VLOOKUP($A770+ROUND((COLUMN()-2)/24,5),АТС!$A$41:$F$784,5)+VLOOKUP($A770+ROUND((COLUMN()-2)/24,5),'Расчет сбытовых надбавок'!$B$2281:'Расчет сбытовых надбавок'!$G$3024,3)</f>
        <v>205.65</v>
      </c>
      <c r="H770" s="108">
        <f>VLOOKUP($A770+ROUND((COLUMN()-2)/24,5),АТС!$A$41:$F$784,5)+VLOOKUP($A770+ROUND((COLUMN()-2)/24,5),'Расчет сбытовых надбавок'!$B$2281:'Расчет сбытовых надбавок'!$G$3024,3)</f>
        <v>3.1999999999999997</v>
      </c>
      <c r="I770" s="108">
        <f>VLOOKUP($A770+ROUND((COLUMN()-2)/24,5),АТС!$A$41:$F$784,5)+VLOOKUP($A770+ROUND((COLUMN()-2)/24,5),'Расчет сбытовых надбавок'!$B$2281:'Расчет сбытовых надбавок'!$G$3024,3)</f>
        <v>427.86</v>
      </c>
      <c r="J770" s="108">
        <f>VLOOKUP($A770+ROUND((COLUMN()-2)/24,5),АТС!$A$41:$F$784,5)+VLOOKUP($A770+ROUND((COLUMN()-2)/24,5),'Расчет сбытовых надбавок'!$B$2281:'Расчет сбытовых надбавок'!$G$3024,3)</f>
        <v>377.46000000000004</v>
      </c>
      <c r="K770" s="108">
        <f>VLOOKUP($A770+ROUND((COLUMN()-2)/24,5),АТС!$A$41:$F$784,5)+VLOOKUP($A770+ROUND((COLUMN()-2)/24,5),'Расчет сбытовых надбавок'!$B$2281:'Расчет сбытовых надбавок'!$G$3024,3)</f>
        <v>531.63</v>
      </c>
      <c r="L770" s="108">
        <f>VLOOKUP($A770+ROUND((COLUMN()-2)/24,5),АТС!$A$41:$F$784,5)+VLOOKUP($A770+ROUND((COLUMN()-2)/24,5),'Расчет сбытовых надбавок'!$B$2281:'Расчет сбытовых надбавок'!$G$3024,3)</f>
        <v>570.83000000000004</v>
      </c>
      <c r="M770" s="108">
        <f>VLOOKUP($A770+ROUND((COLUMN()-2)/24,5),АТС!$A$41:$F$784,5)+VLOOKUP($A770+ROUND((COLUMN()-2)/24,5),'Расчет сбытовых надбавок'!$B$2281:'Расчет сбытовых надбавок'!$G$3024,3)</f>
        <v>613.64</v>
      </c>
      <c r="N770" s="108">
        <f>VLOOKUP($A770+ROUND((COLUMN()-2)/24,5),АТС!$A$41:$F$784,5)+VLOOKUP($A770+ROUND((COLUMN()-2)/24,5),'Расчет сбытовых надбавок'!$B$2281:'Расчет сбытовых надбавок'!$G$3024,3)</f>
        <v>568.16999999999996</v>
      </c>
      <c r="O770" s="108">
        <f>VLOOKUP($A770+ROUND((COLUMN()-2)/24,5),АТС!$A$41:$F$784,5)+VLOOKUP($A770+ROUND((COLUMN()-2)/24,5),'Расчет сбытовых надбавок'!$B$2281:'Расчет сбытовых надбавок'!$G$3024,3)</f>
        <v>591.16000000000008</v>
      </c>
      <c r="P770" s="108">
        <f>VLOOKUP($A770+ROUND((COLUMN()-2)/24,5),АТС!$A$41:$F$784,5)+VLOOKUP($A770+ROUND((COLUMN()-2)/24,5),'Расчет сбытовых надбавок'!$B$2281:'Расчет сбытовых надбавок'!$G$3024,3)</f>
        <v>639.92999999999995</v>
      </c>
      <c r="Q770" s="108">
        <f>VLOOKUP($A770+ROUND((COLUMN()-2)/24,5),АТС!$A$41:$F$784,5)+VLOOKUP($A770+ROUND((COLUMN()-2)/24,5),'Расчет сбытовых надбавок'!$B$2281:'Расчет сбытовых надбавок'!$G$3024,3)</f>
        <v>619.35</v>
      </c>
      <c r="R770" s="108">
        <f>VLOOKUP($A770+ROUND((COLUMN()-2)/24,5),АТС!$A$41:$F$784,5)+VLOOKUP($A770+ROUND((COLUMN()-2)/24,5),'Расчет сбытовых надбавок'!$B$2281:'Расчет сбытовых надбавок'!$G$3024,3)</f>
        <v>246.19</v>
      </c>
      <c r="S770" s="108">
        <f>VLOOKUP($A770+ROUND((COLUMN()-2)/24,5),АТС!$A$41:$F$784,5)+VLOOKUP($A770+ROUND((COLUMN()-2)/24,5),'Расчет сбытовых надбавок'!$B$2281:'Расчет сбытовых надбавок'!$G$3024,3)</f>
        <v>344.27</v>
      </c>
      <c r="T770" s="108">
        <f>VLOOKUP($A770+ROUND((COLUMN()-2)/24,5),АТС!$A$41:$F$784,5)+VLOOKUP($A770+ROUND((COLUMN()-2)/24,5),'Расчет сбытовых надбавок'!$B$2281:'Расчет сбытовых надбавок'!$G$3024,3)</f>
        <v>298.92</v>
      </c>
      <c r="U770" s="108">
        <f>VLOOKUP($A770+ROUND((COLUMN()-2)/24,5),АТС!$A$41:$F$784,5)+VLOOKUP($A770+ROUND((COLUMN()-2)/24,5),'Расчет сбытовых надбавок'!$B$2281:'Расчет сбытовых надбавок'!$G$3024,3)</f>
        <v>434.39</v>
      </c>
      <c r="V770" s="108">
        <f>VLOOKUP($A770+ROUND((COLUMN()-2)/24,5),АТС!$A$41:$F$784,5)+VLOOKUP($A770+ROUND((COLUMN()-2)/24,5),'Расчет сбытовых надбавок'!$B$2281:'Расчет сбытовых надбавок'!$G$3024,3)</f>
        <v>784.04</v>
      </c>
      <c r="W770" s="108">
        <f>VLOOKUP($A770+ROUND((COLUMN()-2)/24,5),АТС!$A$41:$F$784,5)+VLOOKUP($A770+ROUND((COLUMN()-2)/24,5),'Расчет сбытовых надбавок'!$B$2281:'Расчет сбытовых надбавок'!$G$3024,3)</f>
        <v>898.56</v>
      </c>
      <c r="X770" s="108">
        <f>VLOOKUP($A770+ROUND((COLUMN()-2)/24,5),АТС!$A$41:$F$784,5)+VLOOKUP($A770+ROUND((COLUMN()-2)/24,5),'Расчет сбытовых надбавок'!$B$2281:'Расчет сбытовых надбавок'!$G$3024,3)</f>
        <v>414.37</v>
      </c>
      <c r="Y770" s="108">
        <f>VLOOKUP($A770+ROUND((COLUMN()-2)/24,5),АТС!$A$41:$F$784,5)+VLOOKUP($A770+ROUND((COLUMN()-2)/24,5),'Расчет сбытовых надбавок'!$B$2281:'Расчет сбытовых надбавок'!$G$3024,3)</f>
        <v>962.6400000000001</v>
      </c>
    </row>
    <row r="771" spans="1:25" x14ac:dyDescent="0.2">
      <c r="A771" s="88">
        <f t="shared" si="20"/>
        <v>41996</v>
      </c>
      <c r="B771" s="108">
        <f>VLOOKUP($A771+ROUND((COLUMN()-2)/24,5),АТС!$A$41:$F$784,5)+VLOOKUP($A771+ROUND((COLUMN()-2)/24,5),'Расчет сбытовых надбавок'!$B$2281:'Расчет сбытовых надбавок'!$G$3024,3)</f>
        <v>629.2299999999999</v>
      </c>
      <c r="C771" s="108">
        <f>VLOOKUP($A771+ROUND((COLUMN()-2)/24,5),АТС!$A$41:$F$784,5)+VLOOKUP($A771+ROUND((COLUMN()-2)/24,5),'Расчет сбытовых надбавок'!$B$2281:'Расчет сбытовых надбавок'!$G$3024,3)</f>
        <v>399.44</v>
      </c>
      <c r="D771" s="108">
        <f>VLOOKUP($A771+ROUND((COLUMN()-2)/24,5),АТС!$A$41:$F$784,5)+VLOOKUP($A771+ROUND((COLUMN()-2)/24,5),'Расчет сбытовых надбавок'!$B$2281:'Расчет сбытовых надбавок'!$G$3024,3)</f>
        <v>606.49</v>
      </c>
      <c r="E771" s="108">
        <f>VLOOKUP($A771+ROUND((COLUMN()-2)/24,5),АТС!$A$41:$F$784,5)+VLOOKUP($A771+ROUND((COLUMN()-2)/24,5),'Расчет сбытовых надбавок'!$B$2281:'Расчет сбытовых надбавок'!$G$3024,3)</f>
        <v>376.4</v>
      </c>
      <c r="F771" s="108">
        <f>VLOOKUP($A771+ROUND((COLUMN()-2)/24,5),АТС!$A$41:$F$784,5)+VLOOKUP($A771+ROUND((COLUMN()-2)/24,5),'Расчет сбытовых надбавок'!$B$2281:'Расчет сбытовых надбавок'!$G$3024,3)</f>
        <v>515.52</v>
      </c>
      <c r="G771" s="108">
        <f>VLOOKUP($A771+ROUND((COLUMN()-2)/24,5),АТС!$A$41:$F$784,5)+VLOOKUP($A771+ROUND((COLUMN()-2)/24,5),'Расчет сбытовых надбавок'!$B$2281:'Расчет сбытовых надбавок'!$G$3024,3)</f>
        <v>275.61</v>
      </c>
      <c r="H771" s="108">
        <f>VLOOKUP($A771+ROUND((COLUMN()-2)/24,5),АТС!$A$41:$F$784,5)+VLOOKUP($A771+ROUND((COLUMN()-2)/24,5),'Расчет сбытовых надбавок'!$B$2281:'Расчет сбытовых надбавок'!$G$3024,3)</f>
        <v>193.69</v>
      </c>
      <c r="I771" s="108">
        <f>VLOOKUP($A771+ROUND((COLUMN()-2)/24,5),АТС!$A$41:$F$784,5)+VLOOKUP($A771+ROUND((COLUMN()-2)/24,5),'Расчет сбытовых надбавок'!$B$2281:'Расчет сбытовых надбавок'!$G$3024,3)</f>
        <v>333.47999999999996</v>
      </c>
      <c r="J771" s="108">
        <f>VLOOKUP($A771+ROUND((COLUMN()-2)/24,5),АТС!$A$41:$F$784,5)+VLOOKUP($A771+ROUND((COLUMN()-2)/24,5),'Расчет сбытовых надбавок'!$B$2281:'Расчет сбытовых надбавок'!$G$3024,3)</f>
        <v>516.29</v>
      </c>
      <c r="K771" s="108">
        <f>VLOOKUP($A771+ROUND((COLUMN()-2)/24,5),АТС!$A$41:$F$784,5)+VLOOKUP($A771+ROUND((COLUMN()-2)/24,5),'Расчет сбытовых надбавок'!$B$2281:'Расчет сбытовых надбавок'!$G$3024,3)</f>
        <v>575.9</v>
      </c>
      <c r="L771" s="108">
        <f>VLOOKUP($A771+ROUND((COLUMN()-2)/24,5),АТС!$A$41:$F$784,5)+VLOOKUP($A771+ROUND((COLUMN()-2)/24,5),'Расчет сбытовых надбавок'!$B$2281:'Расчет сбытовых надбавок'!$G$3024,3)</f>
        <v>598.63</v>
      </c>
      <c r="M771" s="108">
        <f>VLOOKUP($A771+ROUND((COLUMN()-2)/24,5),АТС!$A$41:$F$784,5)+VLOOKUP($A771+ROUND((COLUMN()-2)/24,5),'Расчет сбытовых надбавок'!$B$2281:'Расчет сбытовых надбавок'!$G$3024,3)</f>
        <v>615.04</v>
      </c>
      <c r="N771" s="108">
        <f>VLOOKUP($A771+ROUND((COLUMN()-2)/24,5),АТС!$A$41:$F$784,5)+VLOOKUP($A771+ROUND((COLUMN()-2)/24,5),'Расчет сбытовых надбавок'!$B$2281:'Расчет сбытовых надбавок'!$G$3024,3)</f>
        <v>592.55000000000007</v>
      </c>
      <c r="O771" s="108">
        <f>VLOOKUP($A771+ROUND((COLUMN()-2)/24,5),АТС!$A$41:$F$784,5)+VLOOKUP($A771+ROUND((COLUMN()-2)/24,5),'Расчет сбытовых надбавок'!$B$2281:'Расчет сбытовых надбавок'!$G$3024,3)</f>
        <v>581.04999999999995</v>
      </c>
      <c r="P771" s="108">
        <f>VLOOKUP($A771+ROUND((COLUMN()-2)/24,5),АТС!$A$41:$F$784,5)+VLOOKUP($A771+ROUND((COLUMN()-2)/24,5),'Расчет сбытовых надбавок'!$B$2281:'Расчет сбытовых надбавок'!$G$3024,3)</f>
        <v>710.87</v>
      </c>
      <c r="Q771" s="108">
        <f>VLOOKUP($A771+ROUND((COLUMN()-2)/24,5),АТС!$A$41:$F$784,5)+VLOOKUP($A771+ROUND((COLUMN()-2)/24,5),'Расчет сбытовых надбавок'!$B$2281:'Расчет сбытовых надбавок'!$G$3024,3)</f>
        <v>511.2</v>
      </c>
      <c r="R771" s="108">
        <f>VLOOKUP($A771+ROUND((COLUMN()-2)/24,5),АТС!$A$41:$F$784,5)+VLOOKUP($A771+ROUND((COLUMN()-2)/24,5),'Расчет сбытовых надбавок'!$B$2281:'Расчет сбытовых надбавок'!$G$3024,3)</f>
        <v>0</v>
      </c>
      <c r="S771" s="108">
        <f>VLOOKUP($A771+ROUND((COLUMN()-2)/24,5),АТС!$A$41:$F$784,5)+VLOOKUP($A771+ROUND((COLUMN()-2)/24,5),'Расчет сбытовых надбавок'!$B$2281:'Расчет сбытовых надбавок'!$G$3024,3)</f>
        <v>122.21</v>
      </c>
      <c r="T771" s="108">
        <f>VLOOKUP($A771+ROUND((COLUMN()-2)/24,5),АТС!$A$41:$F$784,5)+VLOOKUP($A771+ROUND((COLUMN()-2)/24,5),'Расчет сбытовых надбавок'!$B$2281:'Расчет сбытовых надбавок'!$G$3024,3)</f>
        <v>374.94</v>
      </c>
      <c r="U771" s="108">
        <f>VLOOKUP($A771+ROUND((COLUMN()-2)/24,5),АТС!$A$41:$F$784,5)+VLOOKUP($A771+ROUND((COLUMN()-2)/24,5),'Расчет сбытовых надбавок'!$B$2281:'Расчет сбытовых надбавок'!$G$3024,3)</f>
        <v>743.72</v>
      </c>
      <c r="V771" s="108">
        <f>VLOOKUP($A771+ROUND((COLUMN()-2)/24,5),АТС!$A$41:$F$784,5)+VLOOKUP($A771+ROUND((COLUMN()-2)/24,5),'Расчет сбытовых надбавок'!$B$2281:'Расчет сбытовых надбавок'!$G$3024,3)</f>
        <v>686.72</v>
      </c>
      <c r="W771" s="108">
        <f>VLOOKUP($A771+ROUND((COLUMN()-2)/24,5),АТС!$A$41:$F$784,5)+VLOOKUP($A771+ROUND((COLUMN()-2)/24,5),'Расчет сбытовых надбавок'!$B$2281:'Расчет сбытовых надбавок'!$G$3024,3)</f>
        <v>668.02</v>
      </c>
      <c r="X771" s="108">
        <f>VLOOKUP($A771+ROUND((COLUMN()-2)/24,5),АТС!$A$41:$F$784,5)+VLOOKUP($A771+ROUND((COLUMN()-2)/24,5),'Расчет сбытовых надбавок'!$B$2281:'Расчет сбытовых надбавок'!$G$3024,3)</f>
        <v>310.54000000000002</v>
      </c>
      <c r="Y771" s="108">
        <f>VLOOKUP($A771+ROUND((COLUMN()-2)/24,5),АТС!$A$41:$F$784,5)+VLOOKUP($A771+ROUND((COLUMN()-2)/24,5),'Расчет сбытовых надбавок'!$B$2281:'Расчет сбытовых надбавок'!$G$3024,3)</f>
        <v>451.94</v>
      </c>
    </row>
    <row r="772" spans="1:25" x14ac:dyDescent="0.2">
      <c r="A772" s="88">
        <f t="shared" si="20"/>
        <v>41997</v>
      </c>
      <c r="B772" s="108">
        <f>VLOOKUP($A772+ROUND((COLUMN()-2)/24,5),АТС!$A$41:$F$784,5)+VLOOKUP($A772+ROUND((COLUMN()-2)/24,5),'Расчет сбытовых надбавок'!$B$2281:'Расчет сбытовых надбавок'!$G$3024,3)</f>
        <v>517.73</v>
      </c>
      <c r="C772" s="108">
        <f>VLOOKUP($A772+ROUND((COLUMN()-2)/24,5),АТС!$A$41:$F$784,5)+VLOOKUP($A772+ROUND((COLUMN()-2)/24,5),'Расчет сбытовых надбавок'!$B$2281:'Расчет сбытовых надбавок'!$G$3024,3)</f>
        <v>56.81</v>
      </c>
      <c r="D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E772" s="108">
        <f>VLOOKUP($A772+ROUND((COLUMN()-2)/24,5),АТС!$A$41:$F$784,5)+VLOOKUP($A772+ROUND((COLUMN()-2)/24,5),'Расчет сбытовых надбавок'!$B$2281:'Расчет сбытовых надбавок'!$G$3024,3)</f>
        <v>526.66</v>
      </c>
      <c r="F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G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I772" s="108">
        <f>VLOOKUP($A772+ROUND((COLUMN()-2)/24,5),АТС!$A$41:$F$784,5)+VLOOKUP($A772+ROUND((COLUMN()-2)/24,5),'Расчет сбытовых надбавок'!$B$2281:'Расчет сбытовых надбавок'!$G$3024,3)</f>
        <v>62.050000000000004</v>
      </c>
      <c r="J772" s="108">
        <f>VLOOKUP($A772+ROUND((COLUMN()-2)/24,5),АТС!$A$41:$F$784,5)+VLOOKUP($A772+ROUND((COLUMN()-2)/24,5),'Расчет сбытовых надбавок'!$B$2281:'Расчет сбытовых надбавок'!$G$3024,3)</f>
        <v>397.13</v>
      </c>
      <c r="K772" s="108">
        <f>VLOOKUP($A772+ROUND((COLUMN()-2)/24,5),АТС!$A$41:$F$784,5)+VLOOKUP($A772+ROUND((COLUMN()-2)/24,5),'Расчет сбытовых надбавок'!$B$2281:'Расчет сбытовых надбавок'!$G$3024,3)</f>
        <v>45.89</v>
      </c>
      <c r="L772" s="108">
        <f>VLOOKUP($A772+ROUND((COLUMN()-2)/24,5),АТС!$A$41:$F$784,5)+VLOOKUP($A772+ROUND((COLUMN()-2)/24,5),'Расчет сбытовых надбавок'!$B$2281:'Расчет сбытовых надбавок'!$G$3024,3)</f>
        <v>1.69</v>
      </c>
      <c r="M772" s="108">
        <f>VLOOKUP($A772+ROUND((COLUMN()-2)/24,5),АТС!$A$41:$F$784,5)+VLOOKUP($A772+ROUND((COLUMN()-2)/24,5),'Расчет сбытовых надбавок'!$B$2281:'Расчет сбытовых надбавок'!$G$3024,3)</f>
        <v>240.07</v>
      </c>
      <c r="N772" s="108">
        <f>VLOOKUP($A772+ROUND((COLUMN()-2)/24,5),АТС!$A$41:$F$784,5)+VLOOKUP($A772+ROUND((COLUMN()-2)/24,5),'Расчет сбытовых надбавок'!$B$2281:'Расчет сбытовых надбавок'!$G$3024,3)</f>
        <v>383.63</v>
      </c>
      <c r="O772" s="108">
        <f>VLOOKUP($A772+ROUND((COLUMN()-2)/24,5),АТС!$A$41:$F$784,5)+VLOOKUP($A772+ROUND((COLUMN()-2)/24,5),'Расчет сбытовых надбавок'!$B$2281:'Расчет сбытовых надбавок'!$G$3024,3)</f>
        <v>54.03</v>
      </c>
      <c r="P772" s="108">
        <f>VLOOKUP($A772+ROUND((COLUMN()-2)/24,5),АТС!$A$41:$F$784,5)+VLOOKUP($A772+ROUND((COLUMN()-2)/24,5),'Расчет сбытовых надбавок'!$B$2281:'Расчет сбытовых надбавок'!$G$3024,3)</f>
        <v>41.730000000000004</v>
      </c>
      <c r="Q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R772" s="108">
        <f>VLOOKUP($A772+ROUND((COLUMN()-2)/24,5),АТС!$A$41:$F$784,5)+VLOOKUP($A772+ROUND((COLUMN()-2)/24,5),'Расчет сбытовых надбавок'!$B$2281:'Расчет сбытовых надбавок'!$G$3024,3)</f>
        <v>0</v>
      </c>
      <c r="S772" s="108">
        <f>VLOOKUP($A772+ROUND((COLUMN()-2)/24,5),АТС!$A$41:$F$784,5)+VLOOKUP($A772+ROUND((COLUMN()-2)/24,5),'Расчет сбытовых надбавок'!$B$2281:'Расчет сбытовых надбавок'!$G$3024,3)</f>
        <v>373.53</v>
      </c>
      <c r="T772" s="108">
        <f>VLOOKUP($A772+ROUND((COLUMN()-2)/24,5),АТС!$A$41:$F$784,5)+VLOOKUP($A772+ROUND((COLUMN()-2)/24,5),'Расчет сбытовых надбавок'!$B$2281:'Расчет сбытовых надбавок'!$G$3024,3)</f>
        <v>573.53</v>
      </c>
      <c r="U772" s="108">
        <f>VLOOKUP($A772+ROUND((COLUMN()-2)/24,5),АТС!$A$41:$F$784,5)+VLOOKUP($A772+ROUND((COLUMN()-2)/24,5),'Расчет сбытовых надбавок'!$B$2281:'Расчет сбытовых надбавок'!$G$3024,3)</f>
        <v>728.57999999999993</v>
      </c>
      <c r="V772" s="108">
        <f>VLOOKUP($A772+ROUND((COLUMN()-2)/24,5),АТС!$A$41:$F$784,5)+VLOOKUP($A772+ROUND((COLUMN()-2)/24,5),'Расчет сбытовых надбавок'!$B$2281:'Расчет сбытовых надбавок'!$G$3024,3)</f>
        <v>136.9</v>
      </c>
      <c r="W772" s="108">
        <f>VLOOKUP($A772+ROUND((COLUMN()-2)/24,5),АТС!$A$41:$F$784,5)+VLOOKUP($A772+ROUND((COLUMN()-2)/24,5),'Расчет сбытовых надбавок'!$B$2281:'Расчет сбытовых надбавок'!$G$3024,3)</f>
        <v>133.06</v>
      </c>
      <c r="X772" s="108">
        <f>VLOOKUP($A772+ROUND((COLUMN()-2)/24,5),АТС!$A$41:$F$784,5)+VLOOKUP($A772+ROUND((COLUMN()-2)/24,5),'Расчет сбытовых надбавок'!$B$2281:'Расчет сбытовых надбавок'!$G$3024,3)</f>
        <v>852.80000000000007</v>
      </c>
      <c r="Y772" s="108">
        <f>VLOOKUP($A772+ROUND((COLUMN()-2)/24,5),АТС!$A$41:$F$784,5)+VLOOKUP($A772+ROUND((COLUMN()-2)/24,5),'Расчет сбытовых надбавок'!$B$2281:'Расчет сбытовых надбавок'!$G$3024,3)</f>
        <v>964.66000000000008</v>
      </c>
    </row>
    <row r="773" spans="1:25" x14ac:dyDescent="0.2">
      <c r="A773" s="88">
        <f t="shared" si="20"/>
        <v>41998</v>
      </c>
      <c r="B773" s="108">
        <f>VLOOKUP($A773+ROUND((COLUMN()-2)/24,5),АТС!$A$41:$F$784,5)+VLOOKUP($A773+ROUND((COLUMN()-2)/24,5),'Расчет сбытовых надбавок'!$B$2281:'Расчет сбытовых надбавок'!$G$3024,3)</f>
        <v>220.81</v>
      </c>
      <c r="C773" s="108">
        <f>VLOOKUP($A773+ROUND((COLUMN()-2)/24,5),АТС!$A$41:$F$784,5)+VLOOKUP($A773+ROUND((COLUMN()-2)/24,5),'Расчет сбытовых надбавок'!$B$2281:'Расчет сбытовых надбавок'!$G$3024,3)</f>
        <v>144.26</v>
      </c>
      <c r="D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E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F773" s="108">
        <f>VLOOKUP($A773+ROUND((COLUMN()-2)/24,5),АТС!$A$41:$F$784,5)+VLOOKUP($A773+ROUND((COLUMN()-2)/24,5),'Расчет сбытовых надбавок'!$B$2281:'Расчет сбытовых надбавок'!$G$3024,3)</f>
        <v>8</v>
      </c>
      <c r="G773" s="108">
        <f>VLOOKUP($A773+ROUND((COLUMN()-2)/24,5),АТС!$A$41:$F$784,5)+VLOOKUP($A773+ROUND((COLUMN()-2)/24,5),'Расчет сбытовых надбавок'!$B$2281:'Расчет сбытовых надбавок'!$G$3024,3)</f>
        <v>0</v>
      </c>
      <c r="H773" s="108">
        <f>VLOOKUP($A773+ROUND((COLUMN()-2)/24,5),АТС!$A$41:$F$784,5)+VLOOKUP($A773+ROUND((COLUMN()-2)/24,5),'Расчет сбытовых надбавок'!$B$2281:'Расчет сбытовых надбавок'!$G$3024,3)</f>
        <v>20.57</v>
      </c>
      <c r="I773" s="108">
        <f>VLOOKUP($A773+ROUND((COLUMN()-2)/24,5),АТС!$A$41:$F$784,5)+VLOOKUP($A773+ROUND((COLUMN()-2)/24,5),'Расчет сбытовых надбавок'!$B$2281:'Расчет сбытовых надбавок'!$G$3024,3)</f>
        <v>188.98999999999998</v>
      </c>
      <c r="J773" s="108">
        <f>VLOOKUP($A773+ROUND((COLUMN()-2)/24,5),АТС!$A$41:$F$784,5)+VLOOKUP($A773+ROUND((COLUMN()-2)/24,5),'Расчет сбытовых надбавок'!$B$2281:'Расчет сбытовых надбавок'!$G$3024,3)</f>
        <v>368.97</v>
      </c>
      <c r="K773" s="108">
        <f>VLOOKUP($A773+ROUND((COLUMN()-2)/24,5),АТС!$A$41:$F$784,5)+VLOOKUP($A773+ROUND((COLUMN()-2)/24,5),'Расчет сбытовых надбавок'!$B$2281:'Расчет сбытовых надбавок'!$G$3024,3)</f>
        <v>509.9</v>
      </c>
      <c r="L773" s="108">
        <f>VLOOKUP($A773+ROUND((COLUMN()-2)/24,5),АТС!$A$41:$F$784,5)+VLOOKUP($A773+ROUND((COLUMN()-2)/24,5),'Расчет сбытовых надбавок'!$B$2281:'Расчет сбытовых надбавок'!$G$3024,3)</f>
        <v>704.95</v>
      </c>
      <c r="M773" s="108">
        <f>VLOOKUP($A773+ROUND((COLUMN()-2)/24,5),АТС!$A$41:$F$784,5)+VLOOKUP($A773+ROUND((COLUMN()-2)/24,5),'Расчет сбытовых надбавок'!$B$2281:'Расчет сбытовых надбавок'!$G$3024,3)</f>
        <v>780.41000000000008</v>
      </c>
      <c r="N773" s="108">
        <f>VLOOKUP($A773+ROUND((COLUMN()-2)/24,5),АТС!$A$41:$F$784,5)+VLOOKUP($A773+ROUND((COLUMN()-2)/24,5),'Расчет сбытовых надбавок'!$B$2281:'Расчет сбытовых надбавок'!$G$3024,3)</f>
        <v>555.53</v>
      </c>
      <c r="O773" s="108">
        <f>VLOOKUP($A773+ROUND((COLUMN()-2)/24,5),АТС!$A$41:$F$784,5)+VLOOKUP($A773+ROUND((COLUMN()-2)/24,5),'Расчет сбытовых надбавок'!$B$2281:'Расчет сбытовых надбавок'!$G$3024,3)</f>
        <v>556.38</v>
      </c>
      <c r="P773" s="108">
        <f>VLOOKUP($A773+ROUND((COLUMN()-2)/24,5),АТС!$A$41:$F$784,5)+VLOOKUP($A773+ROUND((COLUMN()-2)/24,5),'Расчет сбытовых надбавок'!$B$2281:'Расчет сбытовых надбавок'!$G$3024,3)</f>
        <v>748.6</v>
      </c>
      <c r="Q773" s="108">
        <f>VLOOKUP($A773+ROUND((COLUMN()-2)/24,5),АТС!$A$41:$F$784,5)+VLOOKUP($A773+ROUND((COLUMN()-2)/24,5),'Расчет сбытовых надбавок'!$B$2281:'Расчет сбытовых надбавок'!$G$3024,3)</f>
        <v>563.47</v>
      </c>
      <c r="R773" s="108">
        <f>VLOOKUP($A773+ROUND((COLUMN()-2)/24,5),АТС!$A$41:$F$784,5)+VLOOKUP($A773+ROUND((COLUMN()-2)/24,5),'Расчет сбытовых надбавок'!$B$2281:'Расчет сбытовых надбавок'!$G$3024,3)</f>
        <v>147.46</v>
      </c>
      <c r="S773" s="108">
        <f>VLOOKUP($A773+ROUND((COLUMN()-2)/24,5),АТС!$A$41:$F$784,5)+VLOOKUP($A773+ROUND((COLUMN()-2)/24,5),'Расчет сбытовых надбавок'!$B$2281:'Расчет сбытовых надбавок'!$G$3024,3)</f>
        <v>584.75</v>
      </c>
      <c r="T773" s="108">
        <f>VLOOKUP($A773+ROUND((COLUMN()-2)/24,5),АТС!$A$41:$F$784,5)+VLOOKUP($A773+ROUND((COLUMN()-2)/24,5),'Расчет сбытовых надбавок'!$B$2281:'Расчет сбытовых надбавок'!$G$3024,3)</f>
        <v>708.6</v>
      </c>
      <c r="U773" s="108">
        <f>VLOOKUP($A773+ROUND((COLUMN()-2)/24,5),АТС!$A$41:$F$784,5)+VLOOKUP($A773+ROUND((COLUMN()-2)/24,5),'Расчет сбытовых надбавок'!$B$2281:'Расчет сбытовых надбавок'!$G$3024,3)</f>
        <v>698.61</v>
      </c>
      <c r="V773" s="108">
        <f>VLOOKUP($A773+ROUND((COLUMN()-2)/24,5),АТС!$A$41:$F$784,5)+VLOOKUP($A773+ROUND((COLUMN()-2)/24,5),'Расчет сбытовых надбавок'!$B$2281:'Расчет сбытовых надбавок'!$G$3024,3)</f>
        <v>722.46</v>
      </c>
      <c r="W773" s="108">
        <f>VLOOKUP($A773+ROUND((COLUMN()-2)/24,5),АТС!$A$41:$F$784,5)+VLOOKUP($A773+ROUND((COLUMN()-2)/24,5),'Расчет сбытовых надбавок'!$B$2281:'Расчет сбытовых надбавок'!$G$3024,3)</f>
        <v>696.11999999999989</v>
      </c>
      <c r="X773" s="108">
        <f>VLOOKUP($A773+ROUND((COLUMN()-2)/24,5),АТС!$A$41:$F$784,5)+VLOOKUP($A773+ROUND((COLUMN()-2)/24,5),'Расчет сбытовых надбавок'!$B$2281:'Расчет сбытовых надбавок'!$G$3024,3)</f>
        <v>113.06</v>
      </c>
      <c r="Y773" s="108">
        <f>VLOOKUP($A773+ROUND((COLUMN()-2)/24,5),АТС!$A$41:$F$784,5)+VLOOKUP($A773+ROUND((COLUMN()-2)/24,5),'Расчет сбытовых надбавок'!$B$2281:'Расчет сбытовых надбавок'!$G$3024,3)</f>
        <v>141.6</v>
      </c>
    </row>
    <row r="774" spans="1:25" x14ac:dyDescent="0.2">
      <c r="A774" s="88">
        <f t="shared" si="20"/>
        <v>41999</v>
      </c>
      <c r="B774" s="108">
        <f>VLOOKUP($A774+ROUND((COLUMN()-2)/24,5),АТС!$A$41:$F$784,5)+VLOOKUP($A774+ROUND((COLUMN()-2)/24,5),'Расчет сбытовых надбавок'!$B$2281:'Расчет сбытовых надбавок'!$G$3024,3)</f>
        <v>44.69</v>
      </c>
      <c r="C774" s="108">
        <f>VLOOKUP($A774+ROUND((COLUMN()-2)/24,5),АТС!$A$41:$F$784,5)+VLOOKUP($A774+ROUND((COLUMN()-2)/24,5),'Расчет сбытовых надбавок'!$B$2281:'Расчет сбытовых надбавок'!$G$3024,3)</f>
        <v>19.490000000000002</v>
      </c>
      <c r="D774" s="108">
        <f>VLOOKUP($A774+ROUND((COLUMN()-2)/24,5),АТС!$A$41:$F$784,5)+VLOOKUP($A774+ROUND((COLUMN()-2)/24,5),'Расчет сбытовых надбавок'!$B$2281:'Расчет сбытовых надбавок'!$G$3024,3)</f>
        <v>505.95000000000005</v>
      </c>
      <c r="E774" s="108">
        <f>VLOOKUP($A774+ROUND((COLUMN()-2)/24,5),АТС!$A$41:$F$784,5)+VLOOKUP($A774+ROUND((COLUMN()-2)/24,5),'Расчет сбытовых надбавок'!$B$2281:'Расчет сбытовых надбавок'!$G$3024,3)</f>
        <v>648.34</v>
      </c>
      <c r="F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08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08">
        <f>VLOOKUP($A774+ROUND((COLUMN()-2)/24,5),АТС!$A$41:$F$784,5)+VLOOKUP($A774+ROUND((COLUMN()-2)/24,5),'Расчет сбытовых надбавок'!$B$2281:'Расчет сбытовых надбавок'!$G$3024,3)</f>
        <v>216.20999999999998</v>
      </c>
      <c r="J774" s="108">
        <f>VLOOKUP($A774+ROUND((COLUMN()-2)/24,5),АТС!$A$41:$F$784,5)+VLOOKUP($A774+ROUND((COLUMN()-2)/24,5),'Расчет сбытовых надбавок'!$B$2281:'Расчет сбытовых надбавок'!$G$3024,3)</f>
        <v>357.65</v>
      </c>
      <c r="K774" s="108">
        <f>VLOOKUP($A774+ROUND((COLUMN()-2)/24,5),АТС!$A$41:$F$784,5)+VLOOKUP($A774+ROUND((COLUMN()-2)/24,5),'Расчет сбытовых надбавок'!$B$2281:'Расчет сбытовых надбавок'!$G$3024,3)</f>
        <v>397.25</v>
      </c>
      <c r="L774" s="108">
        <f>VLOOKUP($A774+ROUND((COLUMN()-2)/24,5),АТС!$A$41:$F$784,5)+VLOOKUP($A774+ROUND((COLUMN()-2)/24,5),'Расчет сбытовых надбавок'!$B$2281:'Расчет сбытовых надбавок'!$G$3024,3)</f>
        <v>413.22</v>
      </c>
      <c r="M774" s="108">
        <f>VLOOKUP($A774+ROUND((COLUMN()-2)/24,5),АТС!$A$41:$F$784,5)+VLOOKUP($A774+ROUND((COLUMN()-2)/24,5),'Расчет сбытовых надбавок'!$B$2281:'Расчет сбытовых надбавок'!$G$3024,3)</f>
        <v>323.94</v>
      </c>
      <c r="N774" s="108">
        <f>VLOOKUP($A774+ROUND((COLUMN()-2)/24,5),АТС!$A$41:$F$784,5)+VLOOKUP($A774+ROUND((COLUMN()-2)/24,5),'Расчет сбытовых надбавок'!$B$2281:'Расчет сбытовых надбавок'!$G$3024,3)</f>
        <v>440.37</v>
      </c>
      <c r="O774" s="108">
        <f>VLOOKUP($A774+ROUND((COLUMN()-2)/24,5),АТС!$A$41:$F$784,5)+VLOOKUP($A774+ROUND((COLUMN()-2)/24,5),'Расчет сбытовых надбавок'!$B$2281:'Расчет сбытовых надбавок'!$G$3024,3)</f>
        <v>447.25</v>
      </c>
      <c r="P774" s="108">
        <f>VLOOKUP($A774+ROUND((COLUMN()-2)/24,5),АТС!$A$41:$F$784,5)+VLOOKUP($A774+ROUND((COLUMN()-2)/24,5),'Расчет сбытовых надбавок'!$B$2281:'Расчет сбытовых надбавок'!$G$3024,3)</f>
        <v>610.27</v>
      </c>
      <c r="Q774" s="108">
        <f>VLOOKUP($A774+ROUND((COLUMN()-2)/24,5),АТС!$A$41:$F$784,5)+VLOOKUP($A774+ROUND((COLUMN()-2)/24,5),'Расчет сбытовых надбавок'!$B$2281:'Расчет сбытовых надбавок'!$G$3024,3)</f>
        <v>591.26</v>
      </c>
      <c r="R774" s="108">
        <f>VLOOKUP($A774+ROUND((COLUMN()-2)/24,5),АТС!$A$41:$F$784,5)+VLOOKUP($A774+ROUND((COLUMN()-2)/24,5),'Расчет сбытовых надбавок'!$B$2281:'Расчет сбытовых надбавок'!$G$3024,3)</f>
        <v>71.12</v>
      </c>
      <c r="S774" s="108">
        <f>VLOOKUP($A774+ROUND((COLUMN()-2)/24,5),АТС!$A$41:$F$784,5)+VLOOKUP($A774+ROUND((COLUMN()-2)/24,5),'Расчет сбытовых надбавок'!$B$2281:'Расчет сбытовых надбавок'!$G$3024,3)</f>
        <v>515.84</v>
      </c>
      <c r="T774" s="108">
        <f>VLOOKUP($A774+ROUND((COLUMN()-2)/24,5),АТС!$A$41:$F$784,5)+VLOOKUP($A774+ROUND((COLUMN()-2)/24,5),'Расчет сбытовых надбавок'!$B$2281:'Расчет сбытовых надбавок'!$G$3024,3)</f>
        <v>754.38</v>
      </c>
      <c r="U774" s="108">
        <f>VLOOKUP($A774+ROUND((COLUMN()-2)/24,5),АТС!$A$41:$F$784,5)+VLOOKUP($A774+ROUND((COLUMN()-2)/24,5),'Расчет сбытовых надбавок'!$B$2281:'Расчет сбытовых надбавок'!$G$3024,3)</f>
        <v>799.6</v>
      </c>
      <c r="V774" s="108">
        <f>VLOOKUP($A774+ROUND((COLUMN()-2)/24,5),АТС!$A$41:$F$784,5)+VLOOKUP($A774+ROUND((COLUMN()-2)/24,5),'Расчет сбытовых надбавок'!$B$2281:'Расчет сбытовых надбавок'!$G$3024,3)</f>
        <v>539.54</v>
      </c>
      <c r="W774" s="108">
        <f>VLOOKUP($A774+ROUND((COLUMN()-2)/24,5),АТС!$A$41:$F$784,5)+VLOOKUP($A774+ROUND((COLUMN()-2)/24,5),'Расчет сбытовых надбавок'!$B$2281:'Расчет сбытовых надбавок'!$G$3024,3)</f>
        <v>476.42</v>
      </c>
      <c r="X774" s="108">
        <f>VLOOKUP($A774+ROUND((COLUMN()-2)/24,5),АТС!$A$41:$F$784,5)+VLOOKUP($A774+ROUND((COLUMN()-2)/24,5),'Расчет сбытовых надбавок'!$B$2281:'Расчет сбытовых надбавок'!$G$3024,3)</f>
        <v>163.1</v>
      </c>
      <c r="Y774" s="108">
        <f>VLOOKUP($A774+ROUND((COLUMN()-2)/24,5),АТС!$A$41:$F$784,5)+VLOOKUP($A774+ROUND((COLUMN()-2)/24,5),'Расчет сбытовых надбавок'!$B$2281:'Расчет сбытовых надбавок'!$G$3024,3)</f>
        <v>95</v>
      </c>
    </row>
    <row r="775" spans="1:25" x14ac:dyDescent="0.2">
      <c r="A775" s="88">
        <f t="shared" si="20"/>
        <v>42000</v>
      </c>
      <c r="B775" s="108">
        <f>VLOOKUP($A775+ROUND((COLUMN()-2)/24,5),АТС!$A$41:$F$784,5)+VLOOKUP($A775+ROUND((COLUMN()-2)/24,5),'Расчет сбытовых надбавок'!$B$2281:'Расчет сбытовых надбавок'!$G$3024,3)</f>
        <v>225.78</v>
      </c>
      <c r="C775" s="108">
        <f>VLOOKUP($A775+ROUND((COLUMN()-2)/24,5),АТС!$A$41:$F$784,5)+VLOOKUP($A775+ROUND((COLUMN()-2)/24,5),'Расчет сбытовых надбавок'!$B$2281:'Расчет сбытовых надбавок'!$G$3024,3)</f>
        <v>474.53</v>
      </c>
      <c r="D775" s="108">
        <f>VLOOKUP($A775+ROUND((COLUMN()-2)/24,5),АТС!$A$41:$F$784,5)+VLOOKUP($A775+ROUND((COLUMN()-2)/24,5),'Расчет сбытовых надбавок'!$B$2281:'Расчет сбытовых надбавок'!$G$3024,3)</f>
        <v>160.28</v>
      </c>
      <c r="E775" s="108">
        <f>VLOOKUP($A775+ROUND((COLUMN()-2)/24,5),АТС!$A$41:$F$784,5)+VLOOKUP($A775+ROUND((COLUMN()-2)/24,5),'Расчет сбытовых надбавок'!$B$2281:'Расчет сбытовых надбавок'!$G$3024,3)</f>
        <v>234.88</v>
      </c>
      <c r="F775" s="108">
        <f>VLOOKUP($A775+ROUND((COLUMN()-2)/24,5),АТС!$A$41:$F$784,5)+VLOOKUP($A775+ROUND((COLUMN()-2)/24,5),'Расчет сбытовых надбавок'!$B$2281:'Расчет сбытовых надбавок'!$G$3024,3)</f>
        <v>6.31</v>
      </c>
      <c r="G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08">
        <f>VLOOKUP($A775+ROUND((COLUMN()-2)/24,5),АТС!$A$41:$F$784,5)+VLOOKUP($A775+ROUND((COLUMN()-2)/24,5),'Расчет сбытовых надбавок'!$B$2281:'Расчет сбытовых надбавок'!$G$3024,3)</f>
        <v>43.79</v>
      </c>
      <c r="I775" s="108">
        <f>VLOOKUP($A775+ROUND((COLUMN()-2)/24,5),АТС!$A$41:$F$784,5)+VLOOKUP($A775+ROUND((COLUMN()-2)/24,5),'Расчет сбытовых надбавок'!$B$2281:'Расчет сбытовых надбавок'!$G$3024,3)</f>
        <v>31.810000000000002</v>
      </c>
      <c r="J775" s="108">
        <f>VLOOKUP($A775+ROUND((COLUMN()-2)/24,5),АТС!$A$41:$F$784,5)+VLOOKUP($A775+ROUND((COLUMN()-2)/24,5),'Расчет сбытовых надбавок'!$B$2281:'Расчет сбытовых надбавок'!$G$3024,3)</f>
        <v>0.01</v>
      </c>
      <c r="K775" s="108">
        <f>VLOOKUP($A775+ROUND((COLUMN()-2)/24,5),АТС!$A$41:$F$784,5)+VLOOKUP($A775+ROUND((COLUMN()-2)/24,5),'Расчет сбытовых надбавок'!$B$2281:'Расчет сбытовых надбавок'!$G$3024,3)</f>
        <v>19.87</v>
      </c>
      <c r="L775" s="108">
        <f>VLOOKUP($A775+ROUND((COLUMN()-2)/24,5),АТС!$A$41:$F$784,5)+VLOOKUP($A775+ROUND((COLUMN()-2)/24,5),'Расчет сбытовых надбавок'!$B$2281:'Расчет сбытовых надбавок'!$G$3024,3)</f>
        <v>345.48</v>
      </c>
      <c r="M775" s="108">
        <f>VLOOKUP($A775+ROUND((COLUMN()-2)/24,5),АТС!$A$41:$F$784,5)+VLOOKUP($A775+ROUND((COLUMN()-2)/24,5),'Расчет сбытовых надбавок'!$B$2281:'Расчет сбытовых надбавок'!$G$3024,3)</f>
        <v>347.72</v>
      </c>
      <c r="N775" s="108">
        <f>VLOOKUP($A775+ROUND((COLUMN()-2)/24,5),АТС!$A$41:$F$784,5)+VLOOKUP($A775+ROUND((COLUMN()-2)/24,5),'Расчет сбытовых надбавок'!$B$2281:'Расчет сбытовых надбавок'!$G$3024,3)</f>
        <v>86.83</v>
      </c>
      <c r="O775" s="108">
        <f>VLOOKUP($A775+ROUND((COLUMN()-2)/24,5),АТС!$A$41:$F$784,5)+VLOOKUP($A775+ROUND((COLUMN()-2)/24,5),'Расчет сбытовых надбавок'!$B$2281:'Расчет сбытовых надбавок'!$G$3024,3)</f>
        <v>326.7</v>
      </c>
      <c r="P775" s="108">
        <f>VLOOKUP($A775+ROUND((COLUMN()-2)/24,5),АТС!$A$41:$F$784,5)+VLOOKUP($A775+ROUND((COLUMN()-2)/24,5),'Расчет сбытовых надбавок'!$B$2281:'Расчет сбытовых надбавок'!$G$3024,3)</f>
        <v>267.02999999999997</v>
      </c>
      <c r="Q775" s="108">
        <f>VLOOKUP($A775+ROUND((COLUMN()-2)/24,5),АТС!$A$41:$F$784,5)+VLOOKUP($A775+ROUND((COLUMN()-2)/24,5),'Расчет сбытовых надбавок'!$B$2281:'Расчет сбытовых надбавок'!$G$3024,3)</f>
        <v>249.33</v>
      </c>
      <c r="R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S775" s="108">
        <f>VLOOKUP($A775+ROUND((COLUMN()-2)/24,5),АТС!$A$41:$F$784,5)+VLOOKUP($A775+ROUND((COLUMN()-2)/24,5),'Расчет сбытовых надбавок'!$B$2281:'Расчет сбытовых надбавок'!$G$3024,3)</f>
        <v>245.39</v>
      </c>
      <c r="T775" s="108">
        <f>VLOOKUP($A775+ROUND((COLUMN()-2)/24,5),АТС!$A$41:$F$784,5)+VLOOKUP($A775+ROUND((COLUMN()-2)/24,5),'Расчет сбытовых надбавок'!$B$2281:'Расчет сбытовых надбавок'!$G$3024,3)</f>
        <v>0</v>
      </c>
      <c r="U775" s="108">
        <f>VLOOKUP($A775+ROUND((COLUMN()-2)/24,5),АТС!$A$41:$F$784,5)+VLOOKUP($A775+ROUND((COLUMN()-2)/24,5),'Расчет сбытовых надбавок'!$B$2281:'Расчет сбытовых надбавок'!$G$3024,3)</f>
        <v>75.009999999999991</v>
      </c>
      <c r="V775" s="108">
        <f>VLOOKUP($A775+ROUND((COLUMN()-2)/24,5),АТС!$A$41:$F$784,5)+VLOOKUP($A775+ROUND((COLUMN()-2)/24,5),'Расчет сбытовых надбавок'!$B$2281:'Расчет сбытовых надбавок'!$G$3024,3)</f>
        <v>388.09999999999997</v>
      </c>
      <c r="W775" s="108">
        <f>VLOOKUP($A775+ROUND((COLUMN()-2)/24,5),АТС!$A$41:$F$784,5)+VLOOKUP($A775+ROUND((COLUMN()-2)/24,5),'Расчет сбытовых надбавок'!$B$2281:'Расчет сбытовых надбавок'!$G$3024,3)</f>
        <v>693.04</v>
      </c>
      <c r="X775" s="108">
        <f>VLOOKUP($A775+ROUND((COLUMN()-2)/24,5),АТС!$A$41:$F$784,5)+VLOOKUP($A775+ROUND((COLUMN()-2)/24,5),'Расчет сбытовых надбавок'!$B$2281:'Расчет сбытовых надбавок'!$G$3024,3)</f>
        <v>387.47999999999996</v>
      </c>
      <c r="Y775" s="108">
        <f>VLOOKUP($A775+ROUND((COLUMN()-2)/24,5),АТС!$A$41:$F$784,5)+VLOOKUP($A775+ROUND((COLUMN()-2)/24,5),'Расчет сбытовых надбавок'!$B$2281:'Расчет сбытовых надбавок'!$G$3024,3)</f>
        <v>311.45</v>
      </c>
    </row>
    <row r="776" spans="1:25" x14ac:dyDescent="0.2">
      <c r="A776" s="88">
        <f t="shared" si="20"/>
        <v>42001</v>
      </c>
      <c r="B776" s="108">
        <f>VLOOKUP($A776+ROUND((COLUMN()-2)/24,5),АТС!$A$41:$F$784,5)+VLOOKUP($A776+ROUND((COLUMN()-2)/24,5),'Расчет сбытовых надбавок'!$B$2281:'Расчет сбытовых надбавок'!$G$3024,3)</f>
        <v>486.11</v>
      </c>
      <c r="C776" s="108">
        <f>VLOOKUP($A776+ROUND((COLUMN()-2)/24,5),АТС!$A$41:$F$784,5)+VLOOKUP($A776+ROUND((COLUMN()-2)/24,5),'Расчет сбытовых надбавок'!$B$2281:'Расчет сбытовых надбавок'!$G$3024,3)</f>
        <v>176.63</v>
      </c>
      <c r="D776" s="108">
        <f>VLOOKUP($A776+ROUND((COLUMN()-2)/24,5),АТС!$A$41:$F$784,5)+VLOOKUP($A776+ROUND((COLUMN()-2)/24,5),'Расчет сбытовых надбавок'!$B$2281:'Расчет сбытовых надбавок'!$G$3024,3)</f>
        <v>246.12</v>
      </c>
      <c r="E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F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G776" s="108">
        <f>VLOOKUP($A776+ROUND((COLUMN()-2)/24,5),АТС!$A$41:$F$784,5)+VLOOKUP($A776+ROUND((COLUMN()-2)/24,5),'Расчет сбытовых надбавок'!$B$2281:'Расчет сбытовых надбавок'!$G$3024,3)</f>
        <v>144.41</v>
      </c>
      <c r="H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I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08">
        <f>VLOOKUP($A776+ROUND((COLUMN()-2)/24,5),АТС!$A$41:$F$784,5)+VLOOKUP($A776+ROUND((COLUMN()-2)/24,5),'Расчет сбытовых надбавок'!$B$2281:'Расчет сбытовых надбавок'!$G$3024,3)</f>
        <v>427.57</v>
      </c>
      <c r="K776" s="108">
        <f>VLOOKUP($A776+ROUND((COLUMN()-2)/24,5),АТС!$A$41:$F$784,5)+VLOOKUP($A776+ROUND((COLUMN()-2)/24,5),'Расчет сбытовых надбавок'!$B$2281:'Расчет сбытовых надбавок'!$G$3024,3)</f>
        <v>0.01</v>
      </c>
      <c r="L776" s="108">
        <f>VLOOKUP($A776+ROUND((COLUMN()-2)/24,5),АТС!$A$41:$F$784,5)+VLOOKUP($A776+ROUND((COLUMN()-2)/24,5),'Расчет сбытовых надбавок'!$B$2281:'Расчет сбытовых надбавок'!$G$3024,3)</f>
        <v>103.62</v>
      </c>
      <c r="M776" s="108">
        <f>VLOOKUP($A776+ROUND((COLUMN()-2)/24,5),АТС!$A$41:$F$784,5)+VLOOKUP($A776+ROUND((COLUMN()-2)/24,5),'Расчет сбытовых надбавок'!$B$2281:'Расчет сбытовых надбавок'!$G$3024,3)</f>
        <v>101.48</v>
      </c>
      <c r="N776" s="108">
        <f>VLOOKUP($A776+ROUND((COLUMN()-2)/24,5),АТС!$A$41:$F$784,5)+VLOOKUP($A776+ROUND((COLUMN()-2)/24,5),'Расчет сбытовых надбавок'!$B$2281:'Расчет сбытовых надбавок'!$G$3024,3)</f>
        <v>94.92</v>
      </c>
      <c r="O776" s="108">
        <f>VLOOKUP($A776+ROUND((COLUMN()-2)/24,5),АТС!$A$41:$F$784,5)+VLOOKUP($A776+ROUND((COLUMN()-2)/24,5),'Расчет сбытовых надбавок'!$B$2281:'Расчет сбытовых надбавок'!$G$3024,3)</f>
        <v>106.74</v>
      </c>
      <c r="P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Q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R776" s="108">
        <f>VLOOKUP($A776+ROUND((COLUMN()-2)/24,5),АТС!$A$41:$F$784,5)+VLOOKUP($A776+ROUND((COLUMN()-2)/24,5),'Расчет сбытовых надбавок'!$B$2281:'Расчет сбытовых надбавок'!$G$3024,3)</f>
        <v>0</v>
      </c>
      <c r="S776" s="108">
        <f>VLOOKUP($A776+ROUND((COLUMN()-2)/24,5),АТС!$A$41:$F$784,5)+VLOOKUP($A776+ROUND((COLUMN()-2)/24,5),'Расчет сбытовых надбавок'!$B$2281:'Расчет сбытовых надбавок'!$G$3024,3)</f>
        <v>321.33999999999997</v>
      </c>
      <c r="T776" s="108">
        <f>VLOOKUP($A776+ROUND((COLUMN()-2)/24,5),АТС!$A$41:$F$784,5)+VLOOKUP($A776+ROUND((COLUMN()-2)/24,5),'Расчет сбытовых надбавок'!$B$2281:'Расчет сбытовых надбавок'!$G$3024,3)</f>
        <v>380.72999999999996</v>
      </c>
      <c r="U776" s="108">
        <f>VLOOKUP($A776+ROUND((COLUMN()-2)/24,5),АТС!$A$41:$F$784,5)+VLOOKUP($A776+ROUND((COLUMN()-2)/24,5),'Расчет сбытовых надбавок'!$B$2281:'Расчет сбытовых надбавок'!$G$3024,3)</f>
        <v>72.790000000000006</v>
      </c>
      <c r="V776" s="108">
        <f>VLOOKUP($A776+ROUND((COLUMN()-2)/24,5),АТС!$A$41:$F$784,5)+VLOOKUP($A776+ROUND((COLUMN()-2)/24,5),'Расчет сбытовых надбавок'!$B$2281:'Расчет сбытовых надбавок'!$G$3024,3)</f>
        <v>176.05</v>
      </c>
      <c r="W776" s="108">
        <f>VLOOKUP($A776+ROUND((COLUMN()-2)/24,5),АТС!$A$41:$F$784,5)+VLOOKUP($A776+ROUND((COLUMN()-2)/24,5),'Расчет сбытовых надбавок'!$B$2281:'Расчет сбытовых надбавок'!$G$3024,3)</f>
        <v>402.82</v>
      </c>
      <c r="X776" s="108">
        <f>VLOOKUP($A776+ROUND((COLUMN()-2)/24,5),АТС!$A$41:$F$784,5)+VLOOKUP($A776+ROUND((COLUMN()-2)/24,5),'Расчет сбытовых надбавок'!$B$2281:'Расчет сбытовых надбавок'!$G$3024,3)</f>
        <v>837.34</v>
      </c>
      <c r="Y776" s="108">
        <f>VLOOKUP($A776+ROUND((COLUMN()-2)/24,5),АТС!$A$41:$F$784,5)+VLOOKUP($A776+ROUND((COLUMN()-2)/24,5),'Расчет сбытовых надбавок'!$B$2281:'Расчет сбытовых надбавок'!$G$3024,3)</f>
        <v>870.28</v>
      </c>
    </row>
    <row r="777" spans="1:25" x14ac:dyDescent="0.2">
      <c r="A777" s="88">
        <f t="shared" si="20"/>
        <v>42002</v>
      </c>
      <c r="B777" s="108">
        <f>VLOOKUP($A777+ROUND((COLUMN()-2)/24,5),АТС!$A$41:$F$784,5)+VLOOKUP($A777+ROUND((COLUMN()-2)/24,5),'Расчет сбытовых надбавок'!$B$2281:'Расчет сбытовых надбавок'!$G$3024,3)</f>
        <v>478.15</v>
      </c>
      <c r="C777" s="108">
        <f>VLOOKUP($A777+ROUND((COLUMN()-2)/24,5),АТС!$A$41:$F$784,5)+VLOOKUP($A777+ROUND((COLUMN()-2)/24,5),'Расчет сбытовых надбавок'!$B$2281:'Расчет сбытовых надбавок'!$G$3024,3)</f>
        <v>543.72</v>
      </c>
      <c r="D777" s="108">
        <f>VLOOKUP($A777+ROUND((COLUMN()-2)/24,5),АТС!$A$41:$F$784,5)+VLOOKUP($A777+ROUND((COLUMN()-2)/24,5),'Расчет сбытовых надбавок'!$B$2281:'Расчет сбытовых надбавок'!$G$3024,3)</f>
        <v>540.66999999999996</v>
      </c>
      <c r="E777" s="108">
        <f>VLOOKUP($A777+ROUND((COLUMN()-2)/24,5),АТС!$A$41:$F$784,5)+VLOOKUP($A777+ROUND((COLUMN()-2)/24,5),'Расчет сбытовых надбавок'!$B$2281:'Расчет сбытовых надбавок'!$G$3024,3)</f>
        <v>48.26</v>
      </c>
      <c r="F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08">
        <f>VLOOKUP($A777+ROUND((COLUMN()-2)/24,5),АТС!$A$41:$F$784,5)+VLOOKUP($A777+ROUND((COLUMN()-2)/24,5),'Расчет сбытовых надбавок'!$B$2281:'Расчет сбытовых надбавок'!$G$3024,3)</f>
        <v>147.69</v>
      </c>
      <c r="I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K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L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M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N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O777" s="108">
        <f>VLOOKUP($A777+ROUND((COLUMN()-2)/24,5),АТС!$A$41:$F$784,5)+VLOOKUP($A777+ROUND((COLUMN()-2)/24,5),'Расчет сбытовых надбавок'!$B$2281:'Расчет сбытовых надбавок'!$G$3024,3)</f>
        <v>0.01</v>
      </c>
      <c r="P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Q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R777" s="108">
        <f>VLOOKUP($A777+ROUND((COLUMN()-2)/24,5),АТС!$A$41:$F$784,5)+VLOOKUP($A777+ROUND((COLUMN()-2)/24,5),'Расчет сбытовых надбавок'!$B$2281:'Расчет сбытовых надбавок'!$G$3024,3)</f>
        <v>0.01</v>
      </c>
      <c r="S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T777" s="108">
        <f>VLOOKUP($A777+ROUND((COLUMN()-2)/24,5),АТС!$A$41:$F$784,5)+VLOOKUP($A777+ROUND((COLUMN()-2)/24,5),'Расчет сбытовых надбавок'!$B$2281:'Расчет сбытовых надбавок'!$G$3024,3)</f>
        <v>0</v>
      </c>
      <c r="U777" s="108">
        <f>VLOOKUP($A777+ROUND((COLUMN()-2)/24,5),АТС!$A$41:$F$784,5)+VLOOKUP($A777+ROUND((COLUMN()-2)/24,5),'Расчет сбытовых надбавок'!$B$2281:'Расчет сбытовых надбавок'!$G$3024,3)</f>
        <v>0.04</v>
      </c>
      <c r="V777" s="108">
        <f>VLOOKUP($A777+ROUND((COLUMN()-2)/24,5),АТС!$A$41:$F$784,5)+VLOOKUP($A777+ROUND((COLUMN()-2)/24,5),'Расчет сбытовых надбавок'!$B$2281:'Расчет сбытовых надбавок'!$G$3024,3)</f>
        <v>135.65</v>
      </c>
      <c r="W777" s="108">
        <f>VLOOKUP($A777+ROUND((COLUMN()-2)/24,5),АТС!$A$41:$F$784,5)+VLOOKUP($A777+ROUND((COLUMN()-2)/24,5),'Расчет сбытовых надбавок'!$B$2281:'Расчет сбытовых надбавок'!$G$3024,3)</f>
        <v>235.29000000000002</v>
      </c>
      <c r="X777" s="108">
        <f>VLOOKUP($A777+ROUND((COLUMN()-2)/24,5),АТС!$A$41:$F$784,5)+VLOOKUP($A777+ROUND((COLUMN()-2)/24,5),'Расчет сбытовых надбавок'!$B$2281:'Расчет сбытовых надбавок'!$G$3024,3)</f>
        <v>343.15</v>
      </c>
      <c r="Y777" s="108">
        <f>VLOOKUP($A777+ROUND((COLUMN()-2)/24,5),АТС!$A$41:$F$784,5)+VLOOKUP($A777+ROUND((COLUMN()-2)/24,5),'Расчет сбытовых надбавок'!$B$2281:'Расчет сбытовых надбавок'!$G$3024,3)</f>
        <v>117.19</v>
      </c>
    </row>
    <row r="778" spans="1:25" x14ac:dyDescent="0.2">
      <c r="A778" s="88">
        <f t="shared" si="20"/>
        <v>42003</v>
      </c>
      <c r="B778" s="108">
        <f>VLOOKUP($A778+ROUND((COLUMN()-2)/24,5),АТС!$A$41:$F$784,5)+VLOOKUP($A778+ROUND((COLUMN()-2)/24,5),'Расчет сбытовых надбавок'!$B$2281:'Расчет сбытовых надбавок'!$G$3024,3)</f>
        <v>510.65</v>
      </c>
      <c r="C778" s="108">
        <f>VLOOKUP($A778+ROUND((COLUMN()-2)/24,5),АТС!$A$41:$F$784,5)+VLOOKUP($A778+ROUND((COLUMN()-2)/24,5),'Расчет сбытовых надбавок'!$B$2281:'Расчет сбытовых надбавок'!$G$3024,3)</f>
        <v>654.97</v>
      </c>
      <c r="D778" s="108">
        <f>VLOOKUP($A778+ROUND((COLUMN()-2)/24,5),АТС!$A$41:$F$784,5)+VLOOKUP($A778+ROUND((COLUMN()-2)/24,5),'Расчет сбытовых надбавок'!$B$2281:'Расчет сбытовых надбавок'!$G$3024,3)</f>
        <v>145.55000000000001</v>
      </c>
      <c r="E778" s="108">
        <f>VLOOKUP($A778+ROUND((COLUMN()-2)/24,5),АТС!$A$41:$F$784,5)+VLOOKUP($A778+ROUND((COLUMN()-2)/24,5),'Расчет сбытовых надбавок'!$B$2281:'Расчет сбытовых надбавок'!$G$3024,3)</f>
        <v>146.47</v>
      </c>
      <c r="F778" s="108">
        <f>VLOOKUP($A778+ROUND((COLUMN()-2)/24,5),АТС!$A$41:$F$784,5)+VLOOKUP($A778+ROUND((COLUMN()-2)/24,5),'Расчет сбытовых надбавок'!$B$2281:'Расчет сбытовых надбавок'!$G$3024,3)</f>
        <v>81.199999999999989</v>
      </c>
      <c r="G778" s="108">
        <f>VLOOKUP($A778+ROUND((COLUMN()-2)/24,5),АТС!$A$41:$F$784,5)+VLOOKUP($A778+ROUND((COLUMN()-2)/24,5),'Расчет сбытовых надбавок'!$B$2281:'Расчет сбытовых надбавок'!$G$3024,3)</f>
        <v>0</v>
      </c>
      <c r="H778" s="108">
        <f>VLOOKUP($A778+ROUND((COLUMN()-2)/24,5),АТС!$A$41:$F$784,5)+VLOOKUP($A778+ROUND((COLUMN()-2)/24,5),'Расчет сбытовых надбавок'!$B$2281:'Расчет сбытовых надбавок'!$G$3024,3)</f>
        <v>78.23</v>
      </c>
      <c r="I778" s="108">
        <f>VLOOKUP($A778+ROUND((COLUMN()-2)/24,5),АТС!$A$41:$F$784,5)+VLOOKUP($A778+ROUND((COLUMN()-2)/24,5),'Расчет сбытовых надбавок'!$B$2281:'Расчет сбытовых надбавок'!$G$3024,3)</f>
        <v>204.07</v>
      </c>
      <c r="J778" s="108">
        <f>VLOOKUP($A778+ROUND((COLUMN()-2)/24,5),АТС!$A$41:$F$784,5)+VLOOKUP($A778+ROUND((COLUMN()-2)/24,5),'Расчет сбытовых надбавок'!$B$2281:'Расчет сбытовых надбавок'!$G$3024,3)</f>
        <v>267.14</v>
      </c>
      <c r="K778" s="108">
        <f>VLOOKUP($A778+ROUND((COLUMN()-2)/24,5),АТС!$A$41:$F$784,5)+VLOOKUP($A778+ROUND((COLUMN()-2)/24,5),'Расчет сбытовых надбавок'!$B$2281:'Расчет сбытовых надбавок'!$G$3024,3)</f>
        <v>279.26</v>
      </c>
      <c r="L778" s="108">
        <f>VLOOKUP($A778+ROUND((COLUMN()-2)/24,5),АТС!$A$41:$F$784,5)+VLOOKUP($A778+ROUND((COLUMN()-2)/24,5),'Расчет сбытовых надбавок'!$B$2281:'Расчет сбытовых надбавок'!$G$3024,3)</f>
        <v>302.04000000000002</v>
      </c>
      <c r="M778" s="108">
        <f>VLOOKUP($A778+ROUND((COLUMN()-2)/24,5),АТС!$A$41:$F$784,5)+VLOOKUP($A778+ROUND((COLUMN()-2)/24,5),'Расчет сбытовых надбавок'!$B$2281:'Расчет сбытовых надбавок'!$G$3024,3)</f>
        <v>309.12</v>
      </c>
      <c r="N778" s="108">
        <f>VLOOKUP($A778+ROUND((COLUMN()-2)/24,5),АТС!$A$41:$F$784,5)+VLOOKUP($A778+ROUND((COLUMN()-2)/24,5),'Расчет сбытовых надбавок'!$B$2281:'Расчет сбытовых надбавок'!$G$3024,3)</f>
        <v>395.58</v>
      </c>
      <c r="O778" s="108">
        <f>VLOOKUP($A778+ROUND((COLUMN()-2)/24,5),АТС!$A$41:$F$784,5)+VLOOKUP($A778+ROUND((COLUMN()-2)/24,5),'Расчет сбытовых надбавок'!$B$2281:'Расчет сбытовых надбавок'!$G$3024,3)</f>
        <v>441.88</v>
      </c>
      <c r="P778" s="108">
        <f>VLOOKUP($A778+ROUND((COLUMN()-2)/24,5),АТС!$A$41:$F$784,5)+VLOOKUP($A778+ROUND((COLUMN()-2)/24,5),'Расчет сбытовых надбавок'!$B$2281:'Расчет сбытовых надбавок'!$G$3024,3)</f>
        <v>461.64</v>
      </c>
      <c r="Q778" s="108">
        <f>VLOOKUP($A778+ROUND((COLUMN()-2)/24,5),АТС!$A$41:$F$784,5)+VLOOKUP($A778+ROUND((COLUMN()-2)/24,5),'Расчет сбытовых надбавок'!$B$2281:'Расчет сбытовых надбавок'!$G$3024,3)</f>
        <v>463.48</v>
      </c>
      <c r="R778" s="108">
        <f>VLOOKUP($A778+ROUND((COLUMN()-2)/24,5),АТС!$A$41:$F$784,5)+VLOOKUP($A778+ROUND((COLUMN()-2)/24,5),'Расчет сбытовых надбавок'!$B$2281:'Расчет сбытовых надбавок'!$G$3024,3)</f>
        <v>186.48999999999998</v>
      </c>
      <c r="S778" s="108">
        <f>VLOOKUP($A778+ROUND((COLUMN()-2)/24,5),АТС!$A$41:$F$784,5)+VLOOKUP($A778+ROUND((COLUMN()-2)/24,5),'Расчет сбытовых надбавок'!$B$2281:'Расчет сбытовых надбавок'!$G$3024,3)</f>
        <v>522.93999999999994</v>
      </c>
      <c r="T778" s="108">
        <f>VLOOKUP($A778+ROUND((COLUMN()-2)/24,5),АТС!$A$41:$F$784,5)+VLOOKUP($A778+ROUND((COLUMN()-2)/24,5),'Расчет сбытовых надбавок'!$B$2281:'Расчет сбытовых надбавок'!$G$3024,3)</f>
        <v>602.76</v>
      </c>
      <c r="U778" s="108">
        <f>VLOOKUP($A778+ROUND((COLUMN()-2)/24,5),АТС!$A$41:$F$784,5)+VLOOKUP($A778+ROUND((COLUMN()-2)/24,5),'Расчет сбытовых надбавок'!$B$2281:'Расчет сбытовых надбавок'!$G$3024,3)</f>
        <v>611.63</v>
      </c>
      <c r="V778" s="108">
        <f>VLOOKUP($A778+ROUND((COLUMN()-2)/24,5),АТС!$A$41:$F$784,5)+VLOOKUP($A778+ROUND((COLUMN()-2)/24,5),'Расчет сбытовых надбавок'!$B$2281:'Расчет сбытовых надбавок'!$G$3024,3)</f>
        <v>595.36</v>
      </c>
      <c r="W778" s="108">
        <f>VLOOKUP($A778+ROUND((COLUMN()-2)/24,5),АТС!$A$41:$F$784,5)+VLOOKUP($A778+ROUND((COLUMN()-2)/24,5),'Расчет сбытовых надбавок'!$B$2281:'Расчет сбытовых надбавок'!$G$3024,3)</f>
        <v>601.37</v>
      </c>
      <c r="X778" s="108">
        <f>VLOOKUP($A778+ROUND((COLUMN()-2)/24,5),АТС!$A$41:$F$784,5)+VLOOKUP($A778+ROUND((COLUMN()-2)/24,5),'Расчет сбытовых надбавок'!$B$2281:'Расчет сбытовых надбавок'!$G$3024,3)</f>
        <v>603.67000000000007</v>
      </c>
      <c r="Y778" s="108">
        <f>VLOOKUP($A778+ROUND((COLUMN()-2)/24,5),АТС!$A$41:$F$784,5)+VLOOKUP($A778+ROUND((COLUMN()-2)/24,5),'Расчет сбытовых надбавок'!$B$2281:'Расчет сбытовых надбавок'!$G$3024,3)</f>
        <v>163.89</v>
      </c>
    </row>
    <row r="779" spans="1:25" x14ac:dyDescent="0.2">
      <c r="A779" s="88">
        <f t="shared" si="20"/>
        <v>42004</v>
      </c>
      <c r="B779" s="108">
        <f>VLOOKUP($A779+ROUND((COLUMN()-2)/24,5),АТС!$A$41:$F$784,5)+VLOOKUP($A779+ROUND((COLUMN()-2)/24,5),'Расчет сбытовых надбавок'!$B$2281:'Расчет сбытовых надбавок'!$G$3024,3)</f>
        <v>23.1</v>
      </c>
      <c r="C779" s="108">
        <f>VLOOKUP($A779+ROUND((COLUMN()-2)/24,5),АТС!$A$41:$F$784,5)+VLOOKUP($A779+ROUND((COLUMN()-2)/24,5),'Расчет сбытовых надбавок'!$B$2281:'Расчет сбытовых надбавок'!$G$3024,3)</f>
        <v>24.729999999999997</v>
      </c>
      <c r="D779" s="108">
        <f>VLOOKUP($A779+ROUND((COLUMN()-2)/24,5),АТС!$A$41:$F$784,5)+VLOOKUP($A779+ROUND((COLUMN()-2)/24,5),'Расчет сбытовых надбавок'!$B$2281:'Расчет сбытовых надбавок'!$G$3024,3)</f>
        <v>59.690000000000005</v>
      </c>
      <c r="E779" s="108">
        <f>VLOOKUP($A779+ROUND((COLUMN()-2)/24,5),АТС!$A$41:$F$784,5)+VLOOKUP($A779+ROUND((COLUMN()-2)/24,5),'Расчет сбытовых надбавок'!$B$2281:'Расчет сбытовых надбавок'!$G$3024,3)</f>
        <v>7.67</v>
      </c>
      <c r="F779" s="108">
        <f>VLOOKUP($A779+ROUND((COLUMN()-2)/24,5),АТС!$A$41:$F$784,5)+VLOOKUP($A779+ROUND((COLUMN()-2)/24,5),'Расчет сбытовых надбавок'!$B$2281:'Расчет сбытовых надбавок'!$G$3024,3)</f>
        <v>45.19</v>
      </c>
      <c r="G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08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08">
        <f>VLOOKUP($A779+ROUND((COLUMN()-2)/24,5),АТС!$A$41:$F$784,5)+VLOOKUP($A779+ROUND((COLUMN()-2)/24,5),'Расчет сбытовых надбавок'!$B$2281:'Расчет сбытовых надбавок'!$G$3024,3)</f>
        <v>218.63</v>
      </c>
      <c r="J779" s="108">
        <f>VLOOKUP($A779+ROUND((COLUMN()-2)/24,5),АТС!$A$41:$F$784,5)+VLOOKUP($A779+ROUND((COLUMN()-2)/24,5),'Расчет сбытовых надбавок'!$B$2281:'Расчет сбытовых надбавок'!$G$3024,3)</f>
        <v>295.2</v>
      </c>
      <c r="K779" s="108">
        <f>VLOOKUP($A779+ROUND((COLUMN()-2)/24,5),АТС!$A$41:$F$784,5)+VLOOKUP($A779+ROUND((COLUMN()-2)/24,5),'Расчет сбытовых надбавок'!$B$2281:'Расчет сбытовых надбавок'!$G$3024,3)</f>
        <v>396.99</v>
      </c>
      <c r="L779" s="108">
        <f>VLOOKUP($A779+ROUND((COLUMN()-2)/24,5),АТС!$A$41:$F$784,5)+VLOOKUP($A779+ROUND((COLUMN()-2)/24,5),'Расчет сбытовых надбавок'!$B$2281:'Расчет сбытовых надбавок'!$G$3024,3)</f>
        <v>565</v>
      </c>
      <c r="M779" s="108">
        <f>VLOOKUP($A779+ROUND((COLUMN()-2)/24,5),АТС!$A$41:$F$784,5)+VLOOKUP($A779+ROUND((COLUMN()-2)/24,5),'Расчет сбытовых надбавок'!$B$2281:'Расчет сбытовых надбавок'!$G$3024,3)</f>
        <v>246.47</v>
      </c>
      <c r="N779" s="108">
        <f>VLOOKUP($A779+ROUND((COLUMN()-2)/24,5),АТС!$A$41:$F$784,5)+VLOOKUP($A779+ROUND((COLUMN()-2)/24,5),'Расчет сбытовых надбавок'!$B$2281:'Расчет сбытовых надбавок'!$G$3024,3)</f>
        <v>283.38</v>
      </c>
      <c r="O779" s="108">
        <f>VLOOKUP($A779+ROUND((COLUMN()-2)/24,5),АТС!$A$41:$F$784,5)+VLOOKUP($A779+ROUND((COLUMN()-2)/24,5),'Расчет сбытовых надбавок'!$B$2281:'Расчет сбытовых надбавок'!$G$3024,3)</f>
        <v>227.57</v>
      </c>
      <c r="P779" s="108">
        <f>VLOOKUP($A779+ROUND((COLUMN()-2)/24,5),АТС!$A$41:$F$784,5)+VLOOKUP($A779+ROUND((COLUMN()-2)/24,5),'Расчет сбытовых надбавок'!$B$2281:'Расчет сбытовых надбавок'!$G$3024,3)</f>
        <v>650.54999999999995</v>
      </c>
      <c r="Q779" s="108">
        <f>VLOOKUP($A779+ROUND((COLUMN()-2)/24,5),АТС!$A$41:$F$784,5)+VLOOKUP($A779+ROUND((COLUMN()-2)/24,5),'Расчет сбытовых надбавок'!$B$2281:'Расчет сбытовых надбавок'!$G$3024,3)</f>
        <v>558.69999999999993</v>
      </c>
      <c r="R779" s="108">
        <f>VLOOKUP($A779+ROUND((COLUMN()-2)/24,5),АТС!$A$41:$F$784,5)+VLOOKUP($A779+ROUND((COLUMN()-2)/24,5),'Расчет сбытовых надбавок'!$B$2281:'Расчет сбытовых надбавок'!$G$3024,3)</f>
        <v>203.09</v>
      </c>
      <c r="S779" s="108">
        <f>VLOOKUP($A779+ROUND((COLUMN()-2)/24,5),АТС!$A$41:$F$784,5)+VLOOKUP($A779+ROUND((COLUMN()-2)/24,5),'Расчет сбытовых надбавок'!$B$2281:'Расчет сбытовых надбавок'!$G$3024,3)</f>
        <v>215.98999999999998</v>
      </c>
      <c r="T779" s="108">
        <f>VLOOKUP($A779+ROUND((COLUMN()-2)/24,5),АТС!$A$41:$F$784,5)+VLOOKUP($A779+ROUND((COLUMN()-2)/24,5),'Расчет сбытовых надбавок'!$B$2281:'Расчет сбытовых надбавок'!$G$3024,3)</f>
        <v>312.05</v>
      </c>
      <c r="U779" s="108">
        <f>VLOOKUP($A779+ROUND((COLUMN()-2)/24,5),АТС!$A$41:$F$784,5)+VLOOKUP($A779+ROUND((COLUMN()-2)/24,5),'Расчет сбытовых надбавок'!$B$2281:'Расчет сбытовых надбавок'!$G$3024,3)</f>
        <v>430.21</v>
      </c>
      <c r="V779" s="108">
        <f>VLOOKUP($A779+ROUND((COLUMN()-2)/24,5),АТС!$A$41:$F$784,5)+VLOOKUP($A779+ROUND((COLUMN()-2)/24,5),'Расчет сбытовых надбавок'!$B$2281:'Расчет сбытовых надбавок'!$G$3024,3)</f>
        <v>420.23</v>
      </c>
      <c r="W779" s="108">
        <f>VLOOKUP($A779+ROUND((COLUMN()-2)/24,5),АТС!$A$41:$F$784,5)+VLOOKUP($A779+ROUND((COLUMN()-2)/24,5),'Расчет сбытовых надбавок'!$B$2281:'Расчет сбытовых надбавок'!$G$3024,3)</f>
        <v>552.47</v>
      </c>
      <c r="X779" s="108">
        <f>VLOOKUP($A779+ROUND((COLUMN()-2)/24,5),АТС!$A$41:$F$784,5)+VLOOKUP($A779+ROUND((COLUMN()-2)/24,5),'Расчет сбытовых надбавок'!$B$2281:'Расчет сбытовых надбавок'!$G$3024,3)</f>
        <v>208.64000000000001</v>
      </c>
      <c r="Y779" s="108">
        <f>VLOOKUP($A779+ROUND((COLUMN()-2)/24,5),АТС!$A$41:$F$784,5)+VLOOKUP($A779+ROUND((COLUMN()-2)/24,5),'Расчет сбытовых надбавок'!$B$2281:'Расчет сбытовых надбавок'!$G$3024,3)</f>
        <v>53.190000000000005</v>
      </c>
    </row>
    <row r="780" spans="1:25" x14ac:dyDescent="0.2">
      <c r="A780" s="100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101"/>
    </row>
    <row r="781" spans="1:25" x14ac:dyDescent="0.25">
      <c r="A781" s="96" t="s">
        <v>157</v>
      </c>
      <c r="B781" s="87"/>
      <c r="C781" s="87"/>
      <c r="D781" s="87"/>
    </row>
    <row r="782" spans="1:25" ht="12.75" customHeight="1" x14ac:dyDescent="0.2">
      <c r="A782" s="165" t="s">
        <v>49</v>
      </c>
      <c r="B782" s="168" t="s">
        <v>161</v>
      </c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70"/>
    </row>
    <row r="783" spans="1:25" ht="12.75" customHeight="1" x14ac:dyDescent="0.2">
      <c r="A783" s="166"/>
      <c r="B783" s="171"/>
      <c r="C783" s="172"/>
      <c r="D783" s="172"/>
      <c r="E783" s="172"/>
      <c r="F783" s="172"/>
      <c r="G783" s="172"/>
      <c r="H783" s="172"/>
      <c r="I783" s="172"/>
      <c r="J783" s="172"/>
      <c r="K783" s="172"/>
      <c r="L783" s="172"/>
      <c r="M783" s="172"/>
      <c r="N783" s="172"/>
      <c r="O783" s="172"/>
      <c r="P783" s="172"/>
      <c r="Q783" s="172"/>
      <c r="R783" s="172"/>
      <c r="S783" s="172"/>
      <c r="T783" s="172"/>
      <c r="U783" s="172"/>
      <c r="V783" s="172"/>
      <c r="W783" s="172"/>
      <c r="X783" s="172"/>
      <c r="Y783" s="173"/>
    </row>
    <row r="784" spans="1:25" s="121" customFormat="1" ht="12.75" customHeight="1" x14ac:dyDescent="0.2">
      <c r="A784" s="166"/>
      <c r="B784" s="206" t="s">
        <v>129</v>
      </c>
      <c r="C784" s="202" t="s">
        <v>130</v>
      </c>
      <c r="D784" s="202" t="s">
        <v>131</v>
      </c>
      <c r="E784" s="202" t="s">
        <v>132</v>
      </c>
      <c r="F784" s="202" t="s">
        <v>133</v>
      </c>
      <c r="G784" s="202" t="s">
        <v>134</v>
      </c>
      <c r="H784" s="202" t="s">
        <v>135</v>
      </c>
      <c r="I784" s="202" t="s">
        <v>136</v>
      </c>
      <c r="J784" s="202" t="s">
        <v>137</v>
      </c>
      <c r="K784" s="202" t="s">
        <v>138</v>
      </c>
      <c r="L784" s="202" t="s">
        <v>139</v>
      </c>
      <c r="M784" s="202" t="s">
        <v>140</v>
      </c>
      <c r="N784" s="204" t="s">
        <v>141</v>
      </c>
      <c r="O784" s="202" t="s">
        <v>142</v>
      </c>
      <c r="P784" s="202" t="s">
        <v>143</v>
      </c>
      <c r="Q784" s="202" t="s">
        <v>144</v>
      </c>
      <c r="R784" s="202" t="s">
        <v>145</v>
      </c>
      <c r="S784" s="202" t="s">
        <v>146</v>
      </c>
      <c r="T784" s="202" t="s">
        <v>147</v>
      </c>
      <c r="U784" s="202" t="s">
        <v>148</v>
      </c>
      <c r="V784" s="202" t="s">
        <v>149</v>
      </c>
      <c r="W784" s="202" t="s">
        <v>150</v>
      </c>
      <c r="X784" s="202" t="s">
        <v>151</v>
      </c>
      <c r="Y784" s="202" t="s">
        <v>152</v>
      </c>
    </row>
    <row r="785" spans="1:27" s="121" customFormat="1" ht="11.25" customHeight="1" x14ac:dyDescent="0.2">
      <c r="A785" s="167"/>
      <c r="B785" s="207"/>
      <c r="C785" s="203"/>
      <c r="D785" s="203"/>
      <c r="E785" s="203"/>
      <c r="F785" s="203"/>
      <c r="G785" s="203"/>
      <c r="H785" s="203"/>
      <c r="I785" s="203"/>
      <c r="J785" s="203"/>
      <c r="K785" s="203"/>
      <c r="L785" s="203"/>
      <c r="M785" s="203"/>
      <c r="N785" s="205"/>
      <c r="O785" s="203"/>
      <c r="P785" s="203"/>
      <c r="Q785" s="203"/>
      <c r="R785" s="203"/>
      <c r="S785" s="203"/>
      <c r="T785" s="203"/>
      <c r="U785" s="203"/>
      <c r="V785" s="203"/>
      <c r="W785" s="203"/>
      <c r="X785" s="203"/>
      <c r="Y785" s="203"/>
    </row>
    <row r="786" spans="1:27" ht="15.75" customHeight="1" x14ac:dyDescent="0.2">
      <c r="A786" s="88">
        <f>A749</f>
        <v>41974</v>
      </c>
      <c r="B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C786" s="108">
        <f>VLOOKUP($A786+ROUND((COLUMN()-2)/24,5),АТС!$A$41:$F$784,5)+VLOOKUP($A786+ROUND((COLUMN()-2)/24,5),'Расчет сбытовых надбавок'!$B$2281:'Расчет сбытовых надбавок'!$G$3024,4)</f>
        <v>39.400000000000006</v>
      </c>
      <c r="D786" s="108">
        <f>VLOOKUP($A786+ROUND((COLUMN()-2)/24,5),АТС!$A$41:$F$784,5)+VLOOKUP($A786+ROUND((COLUMN()-2)/24,5),'Расчет сбытовых надбавок'!$B$2281:'Расчет сбытовых надбавок'!$G$3024,4)</f>
        <v>88.33</v>
      </c>
      <c r="E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F786" s="108">
        <f>VLOOKUP($A786+ROUND((COLUMN()-2)/24,5),АТС!$A$41:$F$784,5)+VLOOKUP($A786+ROUND((COLUMN()-2)/24,5),'Расчет сбытовых надбавок'!$B$2281:'Расчет сбытовых надбавок'!$G$3024,4)</f>
        <v>0.56000000000000005</v>
      </c>
      <c r="G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H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I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J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K786" s="108">
        <f>VLOOKUP($A786+ROUND((COLUMN()-2)/24,5),АТС!$A$41:$F$784,5)+VLOOKUP($A786+ROUND((COLUMN()-2)/24,5),'Расчет сбытовых надбавок'!$B$2281:'Расчет сбытовых надбавок'!$G$3024,4)</f>
        <v>0.01</v>
      </c>
      <c r="L786" s="108">
        <f>VLOOKUP($A786+ROUND((COLUMN()-2)/24,5),АТС!$A$41:$F$784,5)+VLOOKUP($A786+ROUND((COLUMN()-2)/24,5),'Расчет сбытовых надбавок'!$B$2281:'Расчет сбытовых надбавок'!$G$3024,4)</f>
        <v>3.1799999999999997</v>
      </c>
      <c r="M786" s="108">
        <f>VLOOKUP($A786+ROUND((COLUMN()-2)/24,5),АТС!$A$41:$F$784,5)+VLOOKUP($A786+ROUND((COLUMN()-2)/24,5),'Расчет сбытовых надбавок'!$B$2281:'Расчет сбытовых надбавок'!$G$3024,4)</f>
        <v>9.83</v>
      </c>
      <c r="N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O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P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Q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R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S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T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U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08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08">
        <f>VLOOKUP($A786+ROUND((COLUMN()-2)/24,5),АТС!$A$41:$F$784,5)+VLOOKUP($A786+ROUND((COLUMN()-2)/24,5),'Расчет сбытовых надбавок'!$B$2281:'Расчет сбытовых надбавок'!$G$3024,4)</f>
        <v>0.46</v>
      </c>
      <c r="X786" s="108">
        <f>VLOOKUP($A786+ROUND((COLUMN()-2)/24,5),АТС!$A$41:$F$784,5)+VLOOKUP($A786+ROUND((COLUMN()-2)/24,5),'Расчет сбытовых надбавок'!$B$2281:'Расчет сбытовых надбавок'!$G$3024,4)</f>
        <v>830.76</v>
      </c>
      <c r="Y786" s="108">
        <f>VLOOKUP($A786+ROUND((COLUMN()-2)/24,5),АТС!$A$41:$F$784,5)+VLOOKUP($A786+ROUND((COLUMN()-2)/24,5),'Расчет сбытовых надбавок'!$B$2281:'Расчет сбытовых надбавок'!$G$3024,4)</f>
        <v>311.18</v>
      </c>
      <c r="AA786" s="89"/>
    </row>
    <row r="787" spans="1:27" x14ac:dyDescent="0.2">
      <c r="A787" s="88">
        <f>A786+1</f>
        <v>41975</v>
      </c>
      <c r="B787" s="108">
        <f>VLOOKUP($A787+ROUND((COLUMN()-2)/24,5),АТС!$A$41:$F$784,5)+VLOOKUP($A787+ROUND((COLUMN()-2)/24,5),'Расчет сбытовых надбавок'!$B$2281:'Расчет сбытовых надбавок'!$G$3024,4)</f>
        <v>54.5</v>
      </c>
      <c r="C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D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E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F787" s="108">
        <f>VLOOKUP($A787+ROUND((COLUMN()-2)/24,5),АТС!$A$41:$F$784,5)+VLOOKUP($A787+ROUND((COLUMN()-2)/24,5),'Расчет сбытовых надбавок'!$B$2281:'Расчет сбытовых надбавок'!$G$3024,4)</f>
        <v>14.23</v>
      </c>
      <c r="G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H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I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J787" s="108">
        <f>VLOOKUP($A787+ROUND((COLUMN()-2)/24,5),АТС!$A$41:$F$784,5)+VLOOKUP($A787+ROUND((COLUMN()-2)/24,5),'Расчет сбытовых надбавок'!$B$2281:'Расчет сбытовых надбавок'!$G$3024,4)</f>
        <v>159.63999999999999</v>
      </c>
      <c r="K787" s="108">
        <f>VLOOKUP($A787+ROUND((COLUMN()-2)/24,5),АТС!$A$41:$F$784,5)+VLOOKUP($A787+ROUND((COLUMN()-2)/24,5),'Расчет сбытовых надбавок'!$B$2281:'Расчет сбытовых надбавок'!$G$3024,4)</f>
        <v>500.03</v>
      </c>
      <c r="L787" s="108">
        <f>VLOOKUP($A787+ROUND((COLUMN()-2)/24,5),АТС!$A$41:$F$784,5)+VLOOKUP($A787+ROUND((COLUMN()-2)/24,5),'Расчет сбытовых надбавок'!$B$2281:'Расчет сбытовых надбавок'!$G$3024,4)</f>
        <v>422.57</v>
      </c>
      <c r="M787" s="108">
        <f>VLOOKUP($A787+ROUND((COLUMN()-2)/24,5),АТС!$A$41:$F$784,5)+VLOOKUP($A787+ROUND((COLUMN()-2)/24,5),'Расчет сбытовых надбавок'!$B$2281:'Расчет сбытовых надбавок'!$G$3024,4)</f>
        <v>187.04</v>
      </c>
      <c r="N787" s="108">
        <f>VLOOKUP($A787+ROUND((COLUMN()-2)/24,5),АТС!$A$41:$F$784,5)+VLOOKUP($A787+ROUND((COLUMN()-2)/24,5),'Расчет сбытовых надбавок'!$B$2281:'Расчет сбытовых надбавок'!$G$3024,4)</f>
        <v>237.98000000000002</v>
      </c>
      <c r="O787" s="108">
        <f>VLOOKUP($A787+ROUND((COLUMN()-2)/24,5),АТС!$A$41:$F$784,5)+VLOOKUP($A787+ROUND((COLUMN()-2)/24,5),'Расчет сбытовых надбавок'!$B$2281:'Расчет сбытовых надбавок'!$G$3024,4)</f>
        <v>134.26999999999998</v>
      </c>
      <c r="P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Q787" s="108">
        <f>VLOOKUP($A787+ROUND((COLUMN()-2)/24,5),АТС!$A$41:$F$784,5)+VLOOKUP($A787+ROUND((COLUMN()-2)/24,5),'Расчет сбытовых надбавок'!$B$2281:'Расчет сбытовых надбавок'!$G$3024,4)</f>
        <v>0</v>
      </c>
      <c r="R787" s="108">
        <f>VLOOKUP($A787+ROUND((COLUMN()-2)/24,5),АТС!$A$41:$F$784,5)+VLOOKUP($A787+ROUND((COLUMN()-2)/24,5),'Расчет сбытовых надбавок'!$B$2281:'Расчет сбытовых надбавок'!$G$3024,4)</f>
        <v>65.84</v>
      </c>
      <c r="S787" s="108">
        <f>VLOOKUP($A787+ROUND((COLUMN()-2)/24,5),АТС!$A$41:$F$784,5)+VLOOKUP($A787+ROUND((COLUMN()-2)/24,5),'Расчет сбытовых надбавок'!$B$2281:'Расчет сбытовых надбавок'!$G$3024,4)</f>
        <v>729.2</v>
      </c>
      <c r="T787" s="108">
        <f>VLOOKUP($A787+ROUND((COLUMN()-2)/24,5),АТС!$A$41:$F$784,5)+VLOOKUP($A787+ROUND((COLUMN()-2)/24,5),'Расчет сбытовых надбавок'!$B$2281:'Расчет сбытовых надбавок'!$G$3024,4)</f>
        <v>422.59999999999997</v>
      </c>
      <c r="U787" s="108">
        <f>VLOOKUP($A787+ROUND((COLUMN()-2)/24,5),АТС!$A$41:$F$784,5)+VLOOKUP($A787+ROUND((COLUMN()-2)/24,5),'Расчет сбытовых надбавок'!$B$2281:'Расчет сбытовых надбавок'!$G$3024,4)</f>
        <v>627.83000000000004</v>
      </c>
      <c r="V787" s="108">
        <f>VLOOKUP($A787+ROUND((COLUMN()-2)/24,5),АТС!$A$41:$F$784,5)+VLOOKUP($A787+ROUND((COLUMN()-2)/24,5),'Расчет сбытовых надбавок'!$B$2281:'Расчет сбытовых надбавок'!$G$3024,4)</f>
        <v>367.99</v>
      </c>
      <c r="W787" s="108">
        <f>VLOOKUP($A787+ROUND((COLUMN()-2)/24,5),АТС!$A$41:$F$784,5)+VLOOKUP($A787+ROUND((COLUMN()-2)/24,5),'Расчет сбытовых надбавок'!$B$2281:'Расчет сбытовых надбавок'!$G$3024,4)</f>
        <v>422.63</v>
      </c>
      <c r="X787" s="108">
        <f>VLOOKUP($A787+ROUND((COLUMN()-2)/24,5),АТС!$A$41:$F$784,5)+VLOOKUP($A787+ROUND((COLUMN()-2)/24,5),'Расчет сбытовых надбавок'!$B$2281:'Расчет сбытовых надбавок'!$G$3024,4)</f>
        <v>672.26</v>
      </c>
      <c r="Y787" s="108">
        <f>VLOOKUP($A787+ROUND((COLUMN()-2)/24,5),АТС!$A$41:$F$784,5)+VLOOKUP($A787+ROUND((COLUMN()-2)/24,5),'Расчет сбытовых надбавок'!$B$2281:'Расчет сбытовых надбавок'!$G$3024,4)</f>
        <v>359.90000000000003</v>
      </c>
    </row>
    <row r="788" spans="1:27" x14ac:dyDescent="0.2">
      <c r="A788" s="88">
        <f t="shared" ref="A788:A816" si="21">A787+1</f>
        <v>41976</v>
      </c>
      <c r="B788" s="108">
        <f>VLOOKUP($A788+ROUND((COLUMN()-2)/24,5),АТС!$A$41:$F$784,5)+VLOOKUP($A788+ROUND((COLUMN()-2)/24,5),'Расчет сбытовых надбавок'!$B$2281:'Расчет сбытовых надбавок'!$G$3024,4)</f>
        <v>37.020000000000003</v>
      </c>
      <c r="C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D788" s="108">
        <f>VLOOKUP($A788+ROUND((COLUMN()-2)/24,5),АТС!$A$41:$F$784,5)+VLOOKUP($A788+ROUND((COLUMN()-2)/24,5),'Расчет сбытовых надбавок'!$B$2281:'Расчет сбытовых надбавок'!$G$3024,4)</f>
        <v>84.97</v>
      </c>
      <c r="E788" s="108">
        <f>VLOOKUP($A788+ROUND((COLUMN()-2)/24,5),АТС!$A$41:$F$784,5)+VLOOKUP($A788+ROUND((COLUMN()-2)/24,5),'Расчет сбытовых надбавок'!$B$2281:'Расчет сбытовых надбавок'!$G$3024,4)</f>
        <v>39.119999999999997</v>
      </c>
      <c r="F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G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H788" s="108">
        <f>VLOOKUP($A788+ROUND((COLUMN()-2)/24,5),АТС!$A$41:$F$784,5)+VLOOKUP($A788+ROUND((COLUMN()-2)/24,5),'Расчет сбытовых надбавок'!$B$2281:'Расчет сбытовых надбавок'!$G$3024,4)</f>
        <v>31.81</v>
      </c>
      <c r="I788" s="108">
        <f>VLOOKUP($A788+ROUND((COLUMN()-2)/24,5),АТС!$A$41:$F$784,5)+VLOOKUP($A788+ROUND((COLUMN()-2)/24,5),'Расчет сбытовых надбавок'!$B$2281:'Расчет сбытовых надбавок'!$G$3024,4)</f>
        <v>9.67</v>
      </c>
      <c r="J788" s="108">
        <f>VLOOKUP($A788+ROUND((COLUMN()-2)/24,5),АТС!$A$41:$F$784,5)+VLOOKUP($A788+ROUND((COLUMN()-2)/24,5),'Расчет сбытовых надбавок'!$B$2281:'Расчет сбытовых надбавок'!$G$3024,4)</f>
        <v>68.460000000000008</v>
      </c>
      <c r="K788" s="108">
        <f>VLOOKUP($A788+ROUND((COLUMN()-2)/24,5),АТС!$A$41:$F$784,5)+VLOOKUP($A788+ROUND((COLUMN()-2)/24,5),'Расчет сбытовых надбавок'!$B$2281:'Расчет сбытовых надбавок'!$G$3024,4)</f>
        <v>257.73</v>
      </c>
      <c r="L788" s="108">
        <f>VLOOKUP($A788+ROUND((COLUMN()-2)/24,5),АТС!$A$41:$F$784,5)+VLOOKUP($A788+ROUND((COLUMN()-2)/24,5),'Расчет сбытовых надбавок'!$B$2281:'Расчет сбытовых надбавок'!$G$3024,4)</f>
        <v>333.78000000000003</v>
      </c>
      <c r="M788" s="108">
        <f>VLOOKUP($A788+ROUND((COLUMN()-2)/24,5),АТС!$A$41:$F$784,5)+VLOOKUP($A788+ROUND((COLUMN()-2)/24,5),'Расчет сбытовых надбавок'!$B$2281:'Расчет сбытовых надбавок'!$G$3024,4)</f>
        <v>358.37</v>
      </c>
      <c r="N788" s="108">
        <f>VLOOKUP($A788+ROUND((COLUMN()-2)/24,5),АТС!$A$41:$F$784,5)+VLOOKUP($A788+ROUND((COLUMN()-2)/24,5),'Расчет сбытовых надбавок'!$B$2281:'Расчет сбытовых надбавок'!$G$3024,4)</f>
        <v>31.79</v>
      </c>
      <c r="O788" s="108">
        <f>VLOOKUP($A788+ROUND((COLUMN()-2)/24,5),АТС!$A$41:$F$784,5)+VLOOKUP($A788+ROUND((COLUMN()-2)/24,5),'Расчет сбытовых надбавок'!$B$2281:'Расчет сбытовых надбавок'!$G$3024,4)</f>
        <v>38.97</v>
      </c>
      <c r="P788" s="108">
        <f>VLOOKUP($A788+ROUND((COLUMN()-2)/24,5),АТС!$A$41:$F$784,5)+VLOOKUP($A788+ROUND((COLUMN()-2)/24,5),'Расчет сбытовых надбавок'!$B$2281:'Расчет сбытовых надбавок'!$G$3024,4)</f>
        <v>39.25</v>
      </c>
      <c r="Q788" s="108">
        <f>VLOOKUP($A788+ROUND((COLUMN()-2)/24,5),АТС!$A$41:$F$784,5)+VLOOKUP($A788+ROUND((COLUMN()-2)/24,5),'Расчет сбытовых надбавок'!$B$2281:'Расчет сбытовых надбавок'!$G$3024,4)</f>
        <v>49.01</v>
      </c>
      <c r="R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S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08">
        <f>VLOOKUP($A788+ROUND((COLUMN()-2)/24,5),АТС!$A$41:$F$784,5)+VLOOKUP($A788+ROUND((COLUMN()-2)/24,5),'Расчет сбытовых надбавок'!$B$2281:'Расчет сбытовых надбавок'!$G$3024,4)</f>
        <v>2.9400000000000004</v>
      </c>
      <c r="V788" s="108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08">
        <f>VLOOKUP($A788+ROUND((COLUMN()-2)/24,5),АТС!$A$41:$F$784,5)+VLOOKUP($A788+ROUND((COLUMN()-2)/24,5),'Расчет сбытовых надбавок'!$B$2281:'Расчет сбытовых надбавок'!$G$3024,4)</f>
        <v>59.51</v>
      </c>
      <c r="X788" s="108">
        <f>VLOOKUP($A788+ROUND((COLUMN()-2)/24,5),АТС!$A$41:$F$784,5)+VLOOKUP($A788+ROUND((COLUMN()-2)/24,5),'Расчет сбытовых надбавок'!$B$2281:'Расчет сбытовых надбавок'!$G$3024,4)</f>
        <v>892.81</v>
      </c>
      <c r="Y788" s="108">
        <f>VLOOKUP($A788+ROUND((COLUMN()-2)/24,5),АТС!$A$41:$F$784,5)+VLOOKUP($A788+ROUND((COLUMN()-2)/24,5),'Расчет сбытовых надбавок'!$B$2281:'Расчет сбытовых надбавок'!$G$3024,4)</f>
        <v>939.63</v>
      </c>
    </row>
    <row r="789" spans="1:27" x14ac:dyDescent="0.2">
      <c r="A789" s="88">
        <f t="shared" si="21"/>
        <v>41977</v>
      </c>
      <c r="B789" s="108">
        <f>VLOOKUP($A789+ROUND((COLUMN()-2)/24,5),АТС!$A$41:$F$784,5)+VLOOKUP($A789+ROUND((COLUMN()-2)/24,5),'Расчет сбытовых надбавок'!$B$2281:'Расчет сбытовых надбавок'!$G$3024,4)</f>
        <v>658.92000000000007</v>
      </c>
      <c r="C789" s="108">
        <f>VLOOKUP($A789+ROUND((COLUMN()-2)/24,5),АТС!$A$41:$F$784,5)+VLOOKUP($A789+ROUND((COLUMN()-2)/24,5),'Расчет сбытовых надбавок'!$B$2281:'Расчет сбытовых надбавок'!$G$3024,4)</f>
        <v>524.46</v>
      </c>
      <c r="D789" s="108">
        <f>VLOOKUP($A789+ROUND((COLUMN()-2)/24,5),АТС!$A$41:$F$784,5)+VLOOKUP($A789+ROUND((COLUMN()-2)/24,5),'Расчет сбытовых надбавок'!$B$2281:'Расчет сбытовых надбавок'!$G$3024,4)</f>
        <v>13.3</v>
      </c>
      <c r="E789" s="108">
        <f>VLOOKUP($A789+ROUND((COLUMN()-2)/24,5),АТС!$A$41:$F$784,5)+VLOOKUP($A789+ROUND((COLUMN()-2)/24,5),'Расчет сбытовых надбавок'!$B$2281:'Расчет сбытовых надбавок'!$G$3024,4)</f>
        <v>0.66</v>
      </c>
      <c r="F789" s="108">
        <f>VLOOKUP($A789+ROUND((COLUMN()-2)/24,5),АТС!$A$41:$F$784,5)+VLOOKUP($A789+ROUND((COLUMN()-2)/24,5),'Расчет сбытовых надбавок'!$B$2281:'Расчет сбытовых надбавок'!$G$3024,4)</f>
        <v>257.85000000000002</v>
      </c>
      <c r="G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H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K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L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M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N789" s="108">
        <f>VLOOKUP($A789+ROUND((COLUMN()-2)/24,5),АТС!$A$41:$F$784,5)+VLOOKUP($A789+ROUND((COLUMN()-2)/24,5),'Расчет сбытовых надбавок'!$B$2281:'Расчет сбытовых надбавок'!$G$3024,4)</f>
        <v>98.32</v>
      </c>
      <c r="O789" s="108">
        <f>VLOOKUP($A789+ROUND((COLUMN()-2)/24,5),АТС!$A$41:$F$784,5)+VLOOKUP($A789+ROUND((COLUMN()-2)/24,5),'Расчет сбытовых надбавок'!$B$2281:'Расчет сбытовых надбавок'!$G$3024,4)</f>
        <v>195.87</v>
      </c>
      <c r="P789" s="108">
        <f>VLOOKUP($A789+ROUND((COLUMN()-2)/24,5),АТС!$A$41:$F$784,5)+VLOOKUP($A789+ROUND((COLUMN()-2)/24,5),'Расчет сбытовых надбавок'!$B$2281:'Расчет сбытовых надбавок'!$G$3024,4)</f>
        <v>184.56</v>
      </c>
      <c r="Q789" s="108">
        <f>VLOOKUP($A789+ROUND((COLUMN()-2)/24,5),АТС!$A$41:$F$784,5)+VLOOKUP($A789+ROUND((COLUMN()-2)/24,5),'Расчет сбытовых надбавок'!$B$2281:'Расчет сбытовых надбавок'!$G$3024,4)</f>
        <v>68.72</v>
      </c>
      <c r="R789" s="108">
        <f>VLOOKUP($A789+ROUND((COLUMN()-2)/24,5),АТС!$A$41:$F$784,5)+VLOOKUP($A789+ROUND((COLUMN()-2)/24,5),'Расчет сбытовых надбавок'!$B$2281:'Расчет сбытовых надбавок'!$G$3024,4)</f>
        <v>0.01</v>
      </c>
      <c r="S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T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U789" s="108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08">
        <f>VLOOKUP($A789+ROUND((COLUMN()-2)/24,5),АТС!$A$41:$F$784,5)+VLOOKUP($A789+ROUND((COLUMN()-2)/24,5),'Расчет сбытовых надбавок'!$B$2281:'Расчет сбытовых надбавок'!$G$3024,4)</f>
        <v>159.41</v>
      </c>
      <c r="W789" s="108">
        <f>VLOOKUP($A789+ROUND((COLUMN()-2)/24,5),АТС!$A$41:$F$784,5)+VLOOKUP($A789+ROUND((COLUMN()-2)/24,5),'Расчет сбытовых надбавок'!$B$2281:'Расчет сбытовых надбавок'!$G$3024,4)</f>
        <v>266.36</v>
      </c>
      <c r="X789" s="108">
        <f>VLOOKUP($A789+ROUND((COLUMN()-2)/24,5),АТС!$A$41:$F$784,5)+VLOOKUP($A789+ROUND((COLUMN()-2)/24,5),'Расчет сбытовых надбавок'!$B$2281:'Расчет сбытовых надбавок'!$G$3024,4)</f>
        <v>348.63</v>
      </c>
      <c r="Y789" s="108">
        <f>VLOOKUP($A789+ROUND((COLUMN()-2)/24,5),АТС!$A$41:$F$784,5)+VLOOKUP($A789+ROUND((COLUMN()-2)/24,5),'Расчет сбытовых надбавок'!$B$2281:'Расчет сбытовых надбавок'!$G$3024,4)</f>
        <v>194.35000000000002</v>
      </c>
    </row>
    <row r="790" spans="1:27" x14ac:dyDescent="0.2">
      <c r="A790" s="88">
        <f t="shared" si="21"/>
        <v>41978</v>
      </c>
      <c r="B790" s="108">
        <f>VLOOKUP($A790+ROUND((COLUMN()-2)/24,5),АТС!$A$41:$F$784,5)+VLOOKUP($A790+ROUND((COLUMN()-2)/24,5),'Расчет сбытовых надбавок'!$B$2281:'Расчет сбытовых надбавок'!$G$3024,4)</f>
        <v>171.82999999999998</v>
      </c>
      <c r="C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D790" s="108">
        <f>VLOOKUP($A790+ROUND((COLUMN()-2)/24,5),АТС!$A$41:$F$784,5)+VLOOKUP($A790+ROUND((COLUMN()-2)/24,5),'Расчет сбытовых надбавок'!$B$2281:'Расчет сбытовых надбавок'!$G$3024,4)</f>
        <v>10.379999999999999</v>
      </c>
      <c r="E790" s="108">
        <f>VLOOKUP($A790+ROUND((COLUMN()-2)/24,5),АТС!$A$41:$F$784,5)+VLOOKUP($A790+ROUND((COLUMN()-2)/24,5),'Расчет сбытовых надбавок'!$B$2281:'Расчет сбытовых надбавок'!$G$3024,4)</f>
        <v>48.1</v>
      </c>
      <c r="F790" s="108">
        <f>VLOOKUP($A790+ROUND((COLUMN()-2)/24,5),АТС!$A$41:$F$784,5)+VLOOKUP($A790+ROUND((COLUMN()-2)/24,5),'Расчет сбытовых надбавок'!$B$2281:'Расчет сбытовых надбавок'!$G$3024,4)</f>
        <v>140.31</v>
      </c>
      <c r="G790" s="108">
        <f>VLOOKUP($A790+ROUND((COLUMN()-2)/24,5),АТС!$A$41:$F$784,5)+VLOOKUP($A790+ROUND((COLUMN()-2)/24,5),'Расчет сбытовых надбавок'!$B$2281:'Расчет сбытовых надбавок'!$G$3024,4)</f>
        <v>0.46</v>
      </c>
      <c r="H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J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K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L790" s="108">
        <f>VLOOKUP($A790+ROUND((COLUMN()-2)/24,5),АТС!$A$41:$F$784,5)+VLOOKUP($A790+ROUND((COLUMN()-2)/24,5),'Расчет сбытовых надбавок'!$B$2281:'Расчет сбытовых надбавок'!$G$3024,4)</f>
        <v>12.780000000000001</v>
      </c>
      <c r="M790" s="108">
        <f>VLOOKUP($A790+ROUND((COLUMN()-2)/24,5),АТС!$A$41:$F$784,5)+VLOOKUP($A790+ROUND((COLUMN()-2)/24,5),'Расчет сбытовых надбавок'!$B$2281:'Расчет сбытовых надбавок'!$G$3024,4)</f>
        <v>83.44</v>
      </c>
      <c r="N790" s="108">
        <f>VLOOKUP($A790+ROUND((COLUMN()-2)/24,5),АТС!$A$41:$F$784,5)+VLOOKUP($A790+ROUND((COLUMN()-2)/24,5),'Расчет сбытовых надбавок'!$B$2281:'Расчет сбытовых надбавок'!$G$3024,4)</f>
        <v>86.69</v>
      </c>
      <c r="O790" s="108">
        <f>VLOOKUP($A790+ROUND((COLUMN()-2)/24,5),АТС!$A$41:$F$784,5)+VLOOKUP($A790+ROUND((COLUMN()-2)/24,5),'Расчет сбытовых надбавок'!$B$2281:'Расчет сбытовых надбавок'!$G$3024,4)</f>
        <v>69.260000000000005</v>
      </c>
      <c r="P790" s="108">
        <f>VLOOKUP($A790+ROUND((COLUMN()-2)/24,5),АТС!$A$41:$F$784,5)+VLOOKUP($A790+ROUND((COLUMN()-2)/24,5),'Расчет сбытовых надбавок'!$B$2281:'Расчет сбытовых надбавок'!$G$3024,4)</f>
        <v>151.87</v>
      </c>
      <c r="Q790" s="108">
        <f>VLOOKUP($A790+ROUND((COLUMN()-2)/24,5),АТС!$A$41:$F$784,5)+VLOOKUP($A790+ROUND((COLUMN()-2)/24,5),'Расчет сбытовых надбавок'!$B$2281:'Расчет сбытовых надбавок'!$G$3024,4)</f>
        <v>0.56000000000000005</v>
      </c>
      <c r="R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T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08">
        <f>VLOOKUP($A790+ROUND((COLUMN()-2)/24,5),АТС!$A$41:$F$784,5)+VLOOKUP($A790+ROUND((COLUMN()-2)/24,5),'Расчет сбытовых надбавок'!$B$2281:'Расчет сбытовых надбавок'!$G$3024,4)</f>
        <v>1.1200000000000001</v>
      </c>
      <c r="W790" s="108">
        <f>VLOOKUP($A790+ROUND((COLUMN()-2)/24,5),АТС!$A$41:$F$784,5)+VLOOKUP($A790+ROUND((COLUMN()-2)/24,5),'Расчет сбытовых надбавок'!$B$2281:'Расчет сбытовых надбавок'!$G$3024,4)</f>
        <v>0</v>
      </c>
      <c r="X790" s="108">
        <f>VLOOKUP($A790+ROUND((COLUMN()-2)/24,5),АТС!$A$41:$F$784,5)+VLOOKUP($A790+ROUND((COLUMN()-2)/24,5),'Расчет сбытовых надбавок'!$B$2281:'Расчет сбытовых надбавок'!$G$3024,4)</f>
        <v>376.36</v>
      </c>
      <c r="Y790" s="108">
        <f>VLOOKUP($A790+ROUND((COLUMN()-2)/24,5),АТС!$A$41:$F$784,5)+VLOOKUP($A790+ROUND((COLUMN()-2)/24,5),'Расчет сбытовых надбавок'!$B$2281:'Расчет сбытовых надбавок'!$G$3024,4)</f>
        <v>375.96</v>
      </c>
    </row>
    <row r="791" spans="1:27" x14ac:dyDescent="0.2">
      <c r="A791" s="88">
        <f t="shared" si="21"/>
        <v>41979</v>
      </c>
      <c r="B791" s="108">
        <f>VLOOKUP($A791+ROUND((COLUMN()-2)/24,5),АТС!$A$41:$F$784,5)+VLOOKUP($A791+ROUND((COLUMN()-2)/24,5),'Расчет сбытовых надбавок'!$B$2281:'Расчет сбытовых надбавок'!$G$3024,4)</f>
        <v>737.12</v>
      </c>
      <c r="C791" s="108">
        <f>VLOOKUP($A791+ROUND((COLUMN()-2)/24,5),АТС!$A$41:$F$784,5)+VLOOKUP($A791+ROUND((COLUMN()-2)/24,5),'Расчет сбытовых надбавок'!$B$2281:'Расчет сбытовых надбавок'!$G$3024,4)</f>
        <v>1094.1100000000001</v>
      </c>
      <c r="D791" s="108">
        <f>VLOOKUP($A791+ROUND((COLUMN()-2)/24,5),АТС!$A$41:$F$784,5)+VLOOKUP($A791+ROUND((COLUMN()-2)/24,5),'Расчет сбытовых надбавок'!$B$2281:'Расчет сбытовых надбавок'!$G$3024,4)</f>
        <v>51.28</v>
      </c>
      <c r="E791" s="108">
        <f>VLOOKUP($A791+ROUND((COLUMN()-2)/24,5),АТС!$A$41:$F$784,5)+VLOOKUP($A791+ROUND((COLUMN()-2)/24,5),'Расчет сбытовых надбавок'!$B$2281:'Расчет сбытовых надбавок'!$G$3024,4)</f>
        <v>179.71</v>
      </c>
      <c r="F791" s="108">
        <f>VLOOKUP($A791+ROUND((COLUMN()-2)/24,5),АТС!$A$41:$F$784,5)+VLOOKUP($A791+ROUND((COLUMN()-2)/24,5),'Расчет сбытовых надбавок'!$B$2281:'Расчет сбытовых надбавок'!$G$3024,4)</f>
        <v>0.96000000000000008</v>
      </c>
      <c r="G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H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I791" s="108">
        <f>VLOOKUP($A791+ROUND((COLUMN()-2)/24,5),АТС!$A$41:$F$784,5)+VLOOKUP($A791+ROUND((COLUMN()-2)/24,5),'Расчет сбытовых надбавок'!$B$2281:'Расчет сбытовых надбавок'!$G$3024,4)</f>
        <v>89.26</v>
      </c>
      <c r="J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L791" s="108">
        <f>VLOOKUP($A791+ROUND((COLUMN()-2)/24,5),АТС!$A$41:$F$784,5)+VLOOKUP($A791+ROUND((COLUMN()-2)/24,5),'Расчет сбытовых надбавок'!$B$2281:'Расчет сбытовых надбавок'!$G$3024,4)</f>
        <v>146.72</v>
      </c>
      <c r="M791" s="108">
        <f>VLOOKUP($A791+ROUND((COLUMN()-2)/24,5),АТС!$A$41:$F$784,5)+VLOOKUP($A791+ROUND((COLUMN()-2)/24,5),'Расчет сбытовых надбавок'!$B$2281:'Расчет сбытовых надбавок'!$G$3024,4)</f>
        <v>228.32999999999998</v>
      </c>
      <c r="N791" s="108">
        <f>VLOOKUP($A791+ROUND((COLUMN()-2)/24,5),АТС!$A$41:$F$784,5)+VLOOKUP($A791+ROUND((COLUMN()-2)/24,5),'Расчет сбытовых надбавок'!$B$2281:'Расчет сбытовых надбавок'!$G$3024,4)</f>
        <v>146.89000000000001</v>
      </c>
      <c r="O791" s="108">
        <f>VLOOKUP($A791+ROUND((COLUMN()-2)/24,5),АТС!$A$41:$F$784,5)+VLOOKUP($A791+ROUND((COLUMN()-2)/24,5),'Расчет сбытовых надбавок'!$B$2281:'Расчет сбытовых надбавок'!$G$3024,4)</f>
        <v>161.15</v>
      </c>
      <c r="P791" s="108">
        <f>VLOOKUP($A791+ROUND((COLUMN()-2)/24,5),АТС!$A$41:$F$784,5)+VLOOKUP($A791+ROUND((COLUMN()-2)/24,5),'Расчет сбытовых надбавок'!$B$2281:'Расчет сбытовых надбавок'!$G$3024,4)</f>
        <v>112.06</v>
      </c>
      <c r="Q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R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S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T791" s="108">
        <f>VLOOKUP($A791+ROUND((COLUMN()-2)/24,5),АТС!$A$41:$F$784,5)+VLOOKUP($A791+ROUND((COLUMN()-2)/24,5),'Расчет сбытовых надбавок'!$B$2281:'Расчет сбытовых надбавок'!$G$3024,4)</f>
        <v>0</v>
      </c>
      <c r="U791" s="108">
        <f>VLOOKUP($A791+ROUND((COLUMN()-2)/24,5),АТС!$A$41:$F$784,5)+VLOOKUP($A791+ROUND((COLUMN()-2)/24,5),'Расчет сбытовых надбавок'!$B$2281:'Расчет сбытовых надбавок'!$G$3024,4)</f>
        <v>0.01</v>
      </c>
      <c r="V791" s="108">
        <f>VLOOKUP($A791+ROUND((COLUMN()-2)/24,5),АТС!$A$41:$F$784,5)+VLOOKUP($A791+ROUND((COLUMN()-2)/24,5),'Расчет сбытовых надбавок'!$B$2281:'Расчет сбытовых надбавок'!$G$3024,4)</f>
        <v>117.59</v>
      </c>
      <c r="W791" s="108">
        <f>VLOOKUP($A791+ROUND((COLUMN()-2)/24,5),АТС!$A$41:$F$784,5)+VLOOKUP($A791+ROUND((COLUMN()-2)/24,5),'Расчет сбытовых надбавок'!$B$2281:'Расчет сбытовых надбавок'!$G$3024,4)</f>
        <v>174.86</v>
      </c>
      <c r="X791" s="108">
        <f>VLOOKUP($A791+ROUND((COLUMN()-2)/24,5),АТС!$A$41:$F$784,5)+VLOOKUP($A791+ROUND((COLUMN()-2)/24,5),'Расчет сбытовых надбавок'!$B$2281:'Расчет сбытовых надбавок'!$G$3024,4)</f>
        <v>187.54</v>
      </c>
      <c r="Y791" s="108">
        <f>VLOOKUP($A791+ROUND((COLUMN()-2)/24,5),АТС!$A$41:$F$784,5)+VLOOKUP($A791+ROUND((COLUMN()-2)/24,5),'Расчет сбытовых надбавок'!$B$2281:'Расчет сбытовых надбавок'!$G$3024,4)</f>
        <v>178.77999999999997</v>
      </c>
    </row>
    <row r="792" spans="1:27" x14ac:dyDescent="0.2">
      <c r="A792" s="88">
        <f t="shared" si="21"/>
        <v>41980</v>
      </c>
      <c r="B792" s="108">
        <f>VLOOKUP($A792+ROUND((COLUMN()-2)/24,5),АТС!$A$41:$F$784,5)+VLOOKUP($A792+ROUND((COLUMN()-2)/24,5),'Расчет сбытовых надбавок'!$B$2281:'Расчет сбытовых надбавок'!$G$3024,4)</f>
        <v>171.73000000000002</v>
      </c>
      <c r="C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D792" s="108">
        <f>VLOOKUP($A792+ROUND((COLUMN()-2)/24,5),АТС!$A$41:$F$784,5)+VLOOKUP($A792+ROUND((COLUMN()-2)/24,5),'Расчет сбытовых надбавок'!$B$2281:'Расчет сбытовых надбавок'!$G$3024,4)</f>
        <v>34.909999999999997</v>
      </c>
      <c r="E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F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G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H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J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K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L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M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N792" s="108">
        <f>VLOOKUP($A792+ROUND((COLUMN()-2)/24,5),АТС!$A$41:$F$784,5)+VLOOKUP($A792+ROUND((COLUMN()-2)/24,5),'Расчет сбытовых надбавок'!$B$2281:'Расчет сбытовых надбавок'!$G$3024,4)</f>
        <v>6.3800000000000008</v>
      </c>
      <c r="O792" s="108">
        <f>VLOOKUP($A792+ROUND((COLUMN()-2)/24,5),АТС!$A$41:$F$784,5)+VLOOKUP($A792+ROUND((COLUMN()-2)/24,5),'Расчет сбытовых надбавок'!$B$2281:'Расчет сбытовых надбавок'!$G$3024,4)</f>
        <v>7.74</v>
      </c>
      <c r="P792" s="108">
        <f>VLOOKUP($A792+ROUND((COLUMN()-2)/24,5),АТС!$A$41:$F$784,5)+VLOOKUP($A792+ROUND((COLUMN()-2)/24,5),'Расчет сбытовых надбавок'!$B$2281:'Расчет сбытовых надбавок'!$G$3024,4)</f>
        <v>50.410000000000004</v>
      </c>
      <c r="Q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R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S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T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U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V792" s="108">
        <f>VLOOKUP($A792+ROUND((COLUMN()-2)/24,5),АТС!$A$41:$F$784,5)+VLOOKUP($A792+ROUND((COLUMN()-2)/24,5),'Расчет сбытовых надбавок'!$B$2281:'Расчет сбытовых надбавок'!$G$3024,4)</f>
        <v>0</v>
      </c>
      <c r="W792" s="108">
        <f>VLOOKUP($A792+ROUND((COLUMN()-2)/24,5),АТС!$A$41:$F$784,5)+VLOOKUP($A792+ROUND((COLUMN()-2)/24,5),'Расчет сбытовых надбавок'!$B$2281:'Расчет сбытовых надбавок'!$G$3024,4)</f>
        <v>82.44</v>
      </c>
      <c r="X792" s="108">
        <f>VLOOKUP($A792+ROUND((COLUMN()-2)/24,5),АТС!$A$41:$F$784,5)+VLOOKUP($A792+ROUND((COLUMN()-2)/24,5),'Расчет сбытовых надбавок'!$B$2281:'Расчет сбытовых надбавок'!$G$3024,4)</f>
        <v>769.05</v>
      </c>
      <c r="Y792" s="108">
        <f>VLOOKUP($A792+ROUND((COLUMN()-2)/24,5),АТС!$A$41:$F$784,5)+VLOOKUP($A792+ROUND((COLUMN()-2)/24,5),'Расчет сбытовых надбавок'!$B$2281:'Расчет сбытовых надбавок'!$G$3024,4)</f>
        <v>694.27</v>
      </c>
    </row>
    <row r="793" spans="1:27" x14ac:dyDescent="0.2">
      <c r="A793" s="88">
        <f t="shared" si="21"/>
        <v>41981</v>
      </c>
      <c r="B793" s="108">
        <f>VLOOKUP($A793+ROUND((COLUMN()-2)/24,5),АТС!$A$41:$F$784,5)+VLOOKUP($A793+ROUND((COLUMN()-2)/24,5),'Расчет сбытовых надбавок'!$B$2281:'Расчет сбытовых надбавок'!$G$3024,4)</f>
        <v>179.31</v>
      </c>
      <c r="C793" s="108">
        <f>VLOOKUP($A793+ROUND((COLUMN()-2)/24,5),АТС!$A$41:$F$784,5)+VLOOKUP($A793+ROUND((COLUMN()-2)/24,5),'Расчет сбытовых надбавок'!$B$2281:'Расчет сбытовых надбавок'!$G$3024,4)</f>
        <v>123.05000000000001</v>
      </c>
      <c r="D793" s="108">
        <f>VLOOKUP($A793+ROUND((COLUMN()-2)/24,5),АТС!$A$41:$F$784,5)+VLOOKUP($A793+ROUND((COLUMN()-2)/24,5),'Расчет сбытовых надбавок'!$B$2281:'Расчет сбытовых надбавок'!$G$3024,4)</f>
        <v>447.11</v>
      </c>
      <c r="E793" s="108">
        <f>VLOOKUP($A793+ROUND((COLUMN()-2)/24,5),АТС!$A$41:$F$784,5)+VLOOKUP($A793+ROUND((COLUMN()-2)/24,5),'Расчет сбытовых надбавок'!$B$2281:'Расчет сбытовых надбавок'!$G$3024,4)</f>
        <v>53.46</v>
      </c>
      <c r="F793" s="108">
        <f>VLOOKUP($A793+ROUND((COLUMN()-2)/24,5),АТС!$A$41:$F$784,5)+VLOOKUP($A793+ROUND((COLUMN()-2)/24,5),'Расчет сбытовых надбавок'!$B$2281:'Расчет сбытовых надбавок'!$G$3024,4)</f>
        <v>153.27000000000001</v>
      </c>
      <c r="G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08">
        <f>VLOOKUP($A793+ROUND((COLUMN()-2)/24,5),АТС!$A$41:$F$784,5)+VLOOKUP($A793+ROUND((COLUMN()-2)/24,5),'Расчет сбытовых надбавок'!$B$2281:'Расчет сбытовых надбавок'!$G$3024,4)</f>
        <v>117.31</v>
      </c>
      <c r="J793" s="108">
        <f>VLOOKUP($A793+ROUND((COLUMN()-2)/24,5),АТС!$A$41:$F$784,5)+VLOOKUP($A793+ROUND((COLUMN()-2)/24,5),'Расчет сбытовых надбавок'!$B$2281:'Расчет сбытовых надбавок'!$G$3024,4)</f>
        <v>119.92999999999999</v>
      </c>
      <c r="K793" s="108">
        <f>VLOOKUP($A793+ROUND((COLUMN()-2)/24,5),АТС!$A$41:$F$784,5)+VLOOKUP($A793+ROUND((COLUMN()-2)/24,5),'Расчет сбытовых надбавок'!$B$2281:'Расчет сбытовых надбавок'!$G$3024,4)</f>
        <v>735.91</v>
      </c>
      <c r="L793" s="108">
        <f>VLOOKUP($A793+ROUND((COLUMN()-2)/24,5),АТС!$A$41:$F$784,5)+VLOOKUP($A793+ROUND((COLUMN()-2)/24,5),'Расчет сбытовых надбавок'!$B$2281:'Расчет сбытовых надбавок'!$G$3024,4)</f>
        <v>765.98</v>
      </c>
      <c r="M793" s="108">
        <f>VLOOKUP($A793+ROUND((COLUMN()-2)/24,5),АТС!$A$41:$F$784,5)+VLOOKUP($A793+ROUND((COLUMN()-2)/24,5),'Расчет сбытовых надбавок'!$B$2281:'Расчет сбытовых надбавок'!$G$3024,4)</f>
        <v>741.12000000000012</v>
      </c>
      <c r="N793" s="108">
        <f>VLOOKUP($A793+ROUND((COLUMN()-2)/24,5),АТС!$A$41:$F$784,5)+VLOOKUP($A793+ROUND((COLUMN()-2)/24,5),'Расчет сбытовых надбавок'!$B$2281:'Расчет сбытовых надбавок'!$G$3024,4)</f>
        <v>294.31</v>
      </c>
      <c r="O793" s="108">
        <f>VLOOKUP($A793+ROUND((COLUMN()-2)/24,5),АТС!$A$41:$F$784,5)+VLOOKUP($A793+ROUND((COLUMN()-2)/24,5),'Расчет сбытовых надбавок'!$B$2281:'Расчет сбытовых надбавок'!$G$3024,4)</f>
        <v>314.64</v>
      </c>
      <c r="P793" s="108">
        <f>VLOOKUP($A793+ROUND((COLUMN()-2)/24,5),АТС!$A$41:$F$784,5)+VLOOKUP($A793+ROUND((COLUMN()-2)/24,5),'Расчет сбытовых надбавок'!$B$2281:'Расчет сбытовых надбавок'!$G$3024,4)</f>
        <v>8.98</v>
      </c>
      <c r="Q793" s="108">
        <f>VLOOKUP($A793+ROUND((COLUMN()-2)/24,5),АТС!$A$41:$F$784,5)+VLOOKUP($A793+ROUND((COLUMN()-2)/24,5),'Расчет сбытовых надбавок'!$B$2281:'Расчет сбытовых надбавок'!$G$3024,4)</f>
        <v>0</v>
      </c>
      <c r="R793" s="108">
        <f>VLOOKUP($A793+ROUND((COLUMN()-2)/24,5),АТС!$A$41:$F$784,5)+VLOOKUP($A793+ROUND((COLUMN()-2)/24,5),'Расчет сбытовых надбавок'!$B$2281:'Расчет сбытовых надбавок'!$G$3024,4)</f>
        <v>0.01</v>
      </c>
      <c r="S793" s="108">
        <f>VLOOKUP($A793+ROUND((COLUMN()-2)/24,5),АТС!$A$41:$F$784,5)+VLOOKUP($A793+ROUND((COLUMN()-2)/24,5),'Расчет сбытовых надбавок'!$B$2281:'Расчет сбытовых надбавок'!$G$3024,4)</f>
        <v>747.38</v>
      </c>
      <c r="T793" s="108">
        <f>VLOOKUP($A793+ROUND((COLUMN()-2)/24,5),АТС!$A$41:$F$784,5)+VLOOKUP($A793+ROUND((COLUMN()-2)/24,5),'Расчет сбытовых надбавок'!$B$2281:'Расчет сбытовых надбавок'!$G$3024,4)</f>
        <v>40.61</v>
      </c>
      <c r="U793" s="108">
        <f>VLOOKUP($A793+ROUND((COLUMN()-2)/24,5),АТС!$A$41:$F$784,5)+VLOOKUP($A793+ROUND((COLUMN()-2)/24,5),'Расчет сбытовых надбавок'!$B$2281:'Расчет сбытовых надбавок'!$G$3024,4)</f>
        <v>422.57</v>
      </c>
      <c r="V793" s="108">
        <f>VLOOKUP($A793+ROUND((COLUMN()-2)/24,5),АТС!$A$41:$F$784,5)+VLOOKUP($A793+ROUND((COLUMN()-2)/24,5),'Расчет сбытовых надбавок'!$B$2281:'Расчет сбытовых надбавок'!$G$3024,4)</f>
        <v>1141.58</v>
      </c>
      <c r="W793" s="108">
        <f>VLOOKUP($A793+ROUND((COLUMN()-2)/24,5),АТС!$A$41:$F$784,5)+VLOOKUP($A793+ROUND((COLUMN()-2)/24,5),'Расчет сбытовых надбавок'!$B$2281:'Расчет сбытовых надбавок'!$G$3024,4)</f>
        <v>1043.97</v>
      </c>
      <c r="X793" s="108">
        <f>VLOOKUP($A793+ROUND((COLUMN()-2)/24,5),АТС!$A$41:$F$784,5)+VLOOKUP($A793+ROUND((COLUMN()-2)/24,5),'Расчет сбытовых надбавок'!$B$2281:'Расчет сбытовых надбавок'!$G$3024,4)</f>
        <v>473.5</v>
      </c>
      <c r="Y793" s="108">
        <f>VLOOKUP($A793+ROUND((COLUMN()-2)/24,5),АТС!$A$41:$F$784,5)+VLOOKUP($A793+ROUND((COLUMN()-2)/24,5),'Расчет сбытовых надбавок'!$B$2281:'Расчет сбытовых надбавок'!$G$3024,4)</f>
        <v>581.26</v>
      </c>
    </row>
    <row r="794" spans="1:27" x14ac:dyDescent="0.2">
      <c r="A794" s="88">
        <f t="shared" si="21"/>
        <v>41982</v>
      </c>
      <c r="B794" s="108">
        <f>VLOOKUP($A794+ROUND((COLUMN()-2)/24,5),АТС!$A$41:$F$784,5)+VLOOKUP($A794+ROUND((COLUMN()-2)/24,5),'Расчет сбытовых надбавок'!$B$2281:'Расчет сбытовых надбавок'!$G$3024,4)</f>
        <v>121.03</v>
      </c>
      <c r="C794" s="108">
        <f>VLOOKUP($A794+ROUND((COLUMN()-2)/24,5),АТС!$A$41:$F$784,5)+VLOOKUP($A794+ROUND((COLUMN()-2)/24,5),'Расчет сбытовых надбавок'!$B$2281:'Расчет сбытовых надбавок'!$G$3024,4)</f>
        <v>293.33</v>
      </c>
      <c r="D794" s="108">
        <f>VLOOKUP($A794+ROUND((COLUMN()-2)/24,5),АТС!$A$41:$F$784,5)+VLOOKUP($A794+ROUND((COLUMN()-2)/24,5),'Расчет сбытовых надбавок'!$B$2281:'Расчет сбытовых надбавок'!$G$3024,4)</f>
        <v>973.41000000000008</v>
      </c>
      <c r="E794" s="108">
        <f>VLOOKUP($A794+ROUND((COLUMN()-2)/24,5),АТС!$A$41:$F$784,5)+VLOOKUP($A794+ROUND((COLUMN()-2)/24,5),'Расчет сбытовых надбавок'!$B$2281:'Расчет сбытовых надбавок'!$G$3024,4)</f>
        <v>712.74</v>
      </c>
      <c r="F794" s="108">
        <f>VLOOKUP($A794+ROUND((COLUMN()-2)/24,5),АТС!$A$41:$F$784,5)+VLOOKUP($A794+ROUND((COLUMN()-2)/24,5),'Расчет сбытовых надбавок'!$B$2281:'Расчет сбытовых надбавок'!$G$3024,4)</f>
        <v>294.47000000000003</v>
      </c>
      <c r="G794" s="108">
        <f>VLOOKUP($A794+ROUND((COLUMN()-2)/24,5),АТС!$A$41:$F$784,5)+VLOOKUP($A794+ROUND((COLUMN()-2)/24,5),'Расчет сбытовых надбавок'!$B$2281:'Расчет сбытовых надбавок'!$G$3024,4)</f>
        <v>84.71</v>
      </c>
      <c r="H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I794" s="108">
        <f>VLOOKUP($A794+ROUND((COLUMN()-2)/24,5),АТС!$A$41:$F$784,5)+VLOOKUP($A794+ROUND((COLUMN()-2)/24,5),'Расчет сбытовых надбавок'!$B$2281:'Расчет сбытовых надбавок'!$G$3024,4)</f>
        <v>5.28</v>
      </c>
      <c r="J794" s="108">
        <f>VLOOKUP($A794+ROUND((COLUMN()-2)/24,5),АТС!$A$41:$F$784,5)+VLOOKUP($A794+ROUND((COLUMN()-2)/24,5),'Расчет сбытовых надбавок'!$B$2281:'Расчет сбытовых надбавок'!$G$3024,4)</f>
        <v>12.38</v>
      </c>
      <c r="K794" s="108">
        <f>VLOOKUP($A794+ROUND((COLUMN()-2)/24,5),АТС!$A$41:$F$784,5)+VLOOKUP($A794+ROUND((COLUMN()-2)/24,5),'Расчет сбытовых надбавок'!$B$2281:'Расчет сбытовых надбавок'!$G$3024,4)</f>
        <v>53.92</v>
      </c>
      <c r="L794" s="108">
        <f>VLOOKUP($A794+ROUND((COLUMN()-2)/24,5),АТС!$A$41:$F$784,5)+VLOOKUP($A794+ROUND((COLUMN()-2)/24,5),'Расчет сбытовых надбавок'!$B$2281:'Расчет сбытовых надбавок'!$G$3024,4)</f>
        <v>145.35</v>
      </c>
      <c r="M794" s="108">
        <f>VLOOKUP($A794+ROUND((COLUMN()-2)/24,5),АТС!$A$41:$F$784,5)+VLOOKUP($A794+ROUND((COLUMN()-2)/24,5),'Расчет сбытовых надбавок'!$B$2281:'Расчет сбытовых надбавок'!$G$3024,4)</f>
        <v>107.78</v>
      </c>
      <c r="N794" s="108">
        <f>VLOOKUP($A794+ROUND((COLUMN()-2)/24,5),АТС!$A$41:$F$784,5)+VLOOKUP($A794+ROUND((COLUMN()-2)/24,5),'Расчет сбытовых надбавок'!$B$2281:'Расчет сбытовых надбавок'!$G$3024,4)</f>
        <v>238.92</v>
      </c>
      <c r="O794" s="108">
        <f>VLOOKUP($A794+ROUND((COLUMN()-2)/24,5),АТС!$A$41:$F$784,5)+VLOOKUP($A794+ROUND((COLUMN()-2)/24,5),'Расчет сбытовых надбавок'!$B$2281:'Расчет сбытовых надбавок'!$G$3024,4)</f>
        <v>258.12</v>
      </c>
      <c r="P794" s="108">
        <f>VLOOKUP($A794+ROUND((COLUMN()-2)/24,5),АТС!$A$41:$F$784,5)+VLOOKUP($A794+ROUND((COLUMN()-2)/24,5),'Расчет сбытовых надбавок'!$B$2281:'Расчет сбытовых надбавок'!$G$3024,4)</f>
        <v>20.14</v>
      </c>
      <c r="Q794" s="108">
        <f>VLOOKUP($A794+ROUND((COLUMN()-2)/24,5),АТС!$A$41:$F$784,5)+VLOOKUP($A794+ROUND((COLUMN()-2)/24,5),'Расчет сбытовых надбавок'!$B$2281:'Расчет сбытовых надбавок'!$G$3024,4)</f>
        <v>31.93</v>
      </c>
      <c r="R794" s="108">
        <f>VLOOKUP($A794+ROUND((COLUMN()-2)/24,5),АТС!$A$41:$F$784,5)+VLOOKUP($A794+ROUND((COLUMN()-2)/24,5),'Расчет сбытовых надбавок'!$B$2281:'Расчет сбытовых надбавок'!$G$3024,4)</f>
        <v>0</v>
      </c>
      <c r="S794" s="108">
        <f>VLOOKUP($A794+ROUND((COLUMN()-2)/24,5),АТС!$A$41:$F$784,5)+VLOOKUP($A794+ROUND((COLUMN()-2)/24,5),'Расчет сбытовых надбавок'!$B$2281:'Расчет сбытовых надбавок'!$G$3024,4)</f>
        <v>3.14</v>
      </c>
      <c r="T794" s="108">
        <f>VLOOKUP($A794+ROUND((COLUMN()-2)/24,5),АТС!$A$41:$F$784,5)+VLOOKUP($A794+ROUND((COLUMN()-2)/24,5),'Расчет сбытовых надбавок'!$B$2281:'Расчет сбытовых надбавок'!$G$3024,4)</f>
        <v>186.48</v>
      </c>
      <c r="U794" s="108">
        <f>VLOOKUP($A794+ROUND((COLUMN()-2)/24,5),АТС!$A$41:$F$784,5)+VLOOKUP($A794+ROUND((COLUMN()-2)/24,5),'Расчет сбытовых надбавок'!$B$2281:'Расчет сбытовых надбавок'!$G$3024,4)</f>
        <v>265.04000000000002</v>
      </c>
      <c r="V794" s="108">
        <f>VLOOKUP($A794+ROUND((COLUMN()-2)/24,5),АТС!$A$41:$F$784,5)+VLOOKUP($A794+ROUND((COLUMN()-2)/24,5),'Расчет сбытовых надбавок'!$B$2281:'Расчет сбытовых надбавок'!$G$3024,4)</f>
        <v>179.98999999999998</v>
      </c>
      <c r="W794" s="108">
        <f>VLOOKUP($A794+ROUND((COLUMN()-2)/24,5),АТС!$A$41:$F$784,5)+VLOOKUP($A794+ROUND((COLUMN()-2)/24,5),'Расчет сбытовых надбавок'!$B$2281:'Расчет сбытовых надбавок'!$G$3024,4)</f>
        <v>123.5</v>
      </c>
      <c r="X794" s="108">
        <f>VLOOKUP($A794+ROUND((COLUMN()-2)/24,5),АТС!$A$41:$F$784,5)+VLOOKUP($A794+ROUND((COLUMN()-2)/24,5),'Расчет сбытовых надбавок'!$B$2281:'Расчет сбытовых надбавок'!$G$3024,4)</f>
        <v>230.29</v>
      </c>
      <c r="Y794" s="108">
        <f>VLOOKUP($A794+ROUND((COLUMN()-2)/24,5),АТС!$A$41:$F$784,5)+VLOOKUP($A794+ROUND((COLUMN()-2)/24,5),'Расчет сбытовых надбавок'!$B$2281:'Расчет сбытовых надбавок'!$G$3024,4)</f>
        <v>758.14</v>
      </c>
    </row>
    <row r="795" spans="1:27" x14ac:dyDescent="0.2">
      <c r="A795" s="88">
        <f t="shared" si="21"/>
        <v>41983</v>
      </c>
      <c r="B795" s="108">
        <f>VLOOKUP($A795+ROUND((COLUMN()-2)/24,5),АТС!$A$41:$F$784,5)+VLOOKUP($A795+ROUND((COLUMN()-2)/24,5),'Расчет сбытовых надбавок'!$B$2281:'Расчет сбытовых надбавок'!$G$3024,4)</f>
        <v>217.6</v>
      </c>
      <c r="C795" s="108">
        <f>VLOOKUP($A795+ROUND((COLUMN()-2)/24,5),АТС!$A$41:$F$784,5)+VLOOKUP($A795+ROUND((COLUMN()-2)/24,5),'Расчет сбытовых надбавок'!$B$2281:'Расчет сбытовых надбавок'!$G$3024,4)</f>
        <v>311.49</v>
      </c>
      <c r="D795" s="108">
        <f>VLOOKUP($A795+ROUND((COLUMN()-2)/24,5),АТС!$A$41:$F$784,5)+VLOOKUP($A795+ROUND((COLUMN()-2)/24,5),'Расчет сбытовых надбавок'!$B$2281:'Расчет сбытовых надбавок'!$G$3024,4)</f>
        <v>460.85</v>
      </c>
      <c r="E795" s="108">
        <f>VLOOKUP($A795+ROUND((COLUMN()-2)/24,5),АТС!$A$41:$F$784,5)+VLOOKUP($A795+ROUND((COLUMN()-2)/24,5),'Расчет сбытовых надбавок'!$B$2281:'Расчет сбытовых надбавок'!$G$3024,4)</f>
        <v>389.55</v>
      </c>
      <c r="F795" s="108">
        <f>VLOOKUP($A795+ROUND((COLUMN()-2)/24,5),АТС!$A$41:$F$784,5)+VLOOKUP($A795+ROUND((COLUMN()-2)/24,5),'Расчет сбытовых надбавок'!$B$2281:'Расчет сбытовых надбавок'!$G$3024,4)</f>
        <v>151.06</v>
      </c>
      <c r="G795" s="108">
        <f>VLOOKUP($A795+ROUND((COLUMN()-2)/24,5),АТС!$A$41:$F$784,5)+VLOOKUP($A795+ROUND((COLUMN()-2)/24,5),'Расчет сбытовых надбавок'!$B$2281:'Расчет сбытовых надбавок'!$G$3024,4)</f>
        <v>14.43</v>
      </c>
      <c r="H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I795" s="108">
        <f>VLOOKUP($A795+ROUND((COLUMN()-2)/24,5),АТС!$A$41:$F$784,5)+VLOOKUP($A795+ROUND((COLUMN()-2)/24,5),'Расчет сбытовых надбавок'!$B$2281:'Расчет сбытовых надбавок'!$G$3024,4)</f>
        <v>40.589999999999996</v>
      </c>
      <c r="J795" s="108">
        <f>VLOOKUP($A795+ROUND((COLUMN()-2)/24,5),АТС!$A$41:$F$784,5)+VLOOKUP($A795+ROUND((COLUMN()-2)/24,5),'Расчет сбытовых надбавок'!$B$2281:'Расчет сбытовых надбавок'!$G$3024,4)</f>
        <v>74.87</v>
      </c>
      <c r="K795" s="108">
        <f>VLOOKUP($A795+ROUND((COLUMN()-2)/24,5),АТС!$A$41:$F$784,5)+VLOOKUP($A795+ROUND((COLUMN()-2)/24,5),'Расчет сбытовых надбавок'!$B$2281:'Расчет сбытовых надбавок'!$G$3024,4)</f>
        <v>117.99</v>
      </c>
      <c r="L795" s="108">
        <f>VLOOKUP($A795+ROUND((COLUMN()-2)/24,5),АТС!$A$41:$F$784,5)+VLOOKUP($A795+ROUND((COLUMN()-2)/24,5),'Расчет сбытовых надбавок'!$B$2281:'Расчет сбытовых надбавок'!$G$3024,4)</f>
        <v>230.66</v>
      </c>
      <c r="M795" s="108">
        <f>VLOOKUP($A795+ROUND((COLUMN()-2)/24,5),АТС!$A$41:$F$784,5)+VLOOKUP($A795+ROUND((COLUMN()-2)/24,5),'Расчет сбытовых надбавок'!$B$2281:'Расчет сбытовых надбавок'!$G$3024,4)</f>
        <v>271.95</v>
      </c>
      <c r="N795" s="108">
        <f>VLOOKUP($A795+ROUND((COLUMN()-2)/24,5),АТС!$A$41:$F$784,5)+VLOOKUP($A795+ROUND((COLUMN()-2)/24,5),'Расчет сбытовых надбавок'!$B$2281:'Расчет сбытовых надбавок'!$G$3024,4)</f>
        <v>208.69</v>
      </c>
      <c r="O795" s="108">
        <f>VLOOKUP($A795+ROUND((COLUMN()-2)/24,5),АТС!$A$41:$F$784,5)+VLOOKUP($A795+ROUND((COLUMN()-2)/24,5),'Расчет сбытовых надбавок'!$B$2281:'Расчет сбытовых надбавок'!$G$3024,4)</f>
        <v>223.74</v>
      </c>
      <c r="P795" s="108">
        <f>VLOOKUP($A795+ROUND((COLUMN()-2)/24,5),АТС!$A$41:$F$784,5)+VLOOKUP($A795+ROUND((COLUMN()-2)/24,5),'Расчет сбытовых надбавок'!$B$2281:'Расчет сбытовых надбавок'!$G$3024,4)</f>
        <v>205.53</v>
      </c>
      <c r="Q795" s="108">
        <f>VLOOKUP($A795+ROUND((COLUMN()-2)/24,5),АТС!$A$41:$F$784,5)+VLOOKUP($A795+ROUND((COLUMN()-2)/24,5),'Расчет сбытовых надбавок'!$B$2281:'Расчет сбытовых надбавок'!$G$3024,4)</f>
        <v>170.52</v>
      </c>
      <c r="R795" s="108">
        <f>VLOOKUP($A795+ROUND((COLUMN()-2)/24,5),АТС!$A$41:$F$784,5)+VLOOKUP($A795+ROUND((COLUMN()-2)/24,5),'Расчет сбытовых надбавок'!$B$2281:'Расчет сбытовых надбавок'!$G$3024,4)</f>
        <v>0</v>
      </c>
      <c r="S795" s="108">
        <f>VLOOKUP($A795+ROUND((COLUMN()-2)/24,5),АТС!$A$41:$F$784,5)+VLOOKUP($A795+ROUND((COLUMN()-2)/24,5),'Расчет сбытовых надбавок'!$B$2281:'Расчет сбытовых надбавок'!$G$3024,4)</f>
        <v>110.81</v>
      </c>
      <c r="T795" s="108">
        <f>VLOOKUP($A795+ROUND((COLUMN()-2)/24,5),АТС!$A$41:$F$784,5)+VLOOKUP($A795+ROUND((COLUMN()-2)/24,5),'Расчет сбытовых надбавок'!$B$2281:'Расчет сбытовых надбавок'!$G$3024,4)</f>
        <v>188.03</v>
      </c>
      <c r="U795" s="108">
        <f>VLOOKUP($A795+ROUND((COLUMN()-2)/24,5),АТС!$A$41:$F$784,5)+VLOOKUP($A795+ROUND((COLUMN()-2)/24,5),'Расчет сбытовых надбавок'!$B$2281:'Расчет сбытовых надбавок'!$G$3024,4)</f>
        <v>213.68</v>
      </c>
      <c r="V795" s="108">
        <f>VLOOKUP($A795+ROUND((COLUMN()-2)/24,5),АТС!$A$41:$F$784,5)+VLOOKUP($A795+ROUND((COLUMN()-2)/24,5),'Расчет сбытовых надбавок'!$B$2281:'Расчет сбытовых надбавок'!$G$3024,4)</f>
        <v>477.76</v>
      </c>
      <c r="W795" s="108">
        <f>VLOOKUP($A795+ROUND((COLUMN()-2)/24,5),АТС!$A$41:$F$784,5)+VLOOKUP($A795+ROUND((COLUMN()-2)/24,5),'Расчет сбытовых надбавок'!$B$2281:'Расчет сбытовых надбавок'!$G$3024,4)</f>
        <v>621.54</v>
      </c>
      <c r="X795" s="108">
        <f>VLOOKUP($A795+ROUND((COLUMN()-2)/24,5),АТС!$A$41:$F$784,5)+VLOOKUP($A795+ROUND((COLUMN()-2)/24,5),'Расчет сбытовых надбавок'!$B$2281:'Расчет сбытовых надбавок'!$G$3024,4)</f>
        <v>810.84</v>
      </c>
      <c r="Y795" s="108">
        <f>VLOOKUP($A795+ROUND((COLUMN()-2)/24,5),АТС!$A$41:$F$784,5)+VLOOKUP($A795+ROUND((COLUMN()-2)/24,5),'Расчет сбытовых надбавок'!$B$2281:'Расчет сбытовых надбавок'!$G$3024,4)</f>
        <v>707.2700000000001</v>
      </c>
    </row>
    <row r="796" spans="1:27" x14ac:dyDescent="0.2">
      <c r="A796" s="88">
        <f t="shared" si="21"/>
        <v>41984</v>
      </c>
      <c r="B796" s="108">
        <f>VLOOKUP($A796+ROUND((COLUMN()-2)/24,5),АТС!$A$41:$F$784,5)+VLOOKUP($A796+ROUND((COLUMN()-2)/24,5),'Расчет сбытовых надбавок'!$B$2281:'Расчет сбытовых надбавок'!$G$3024,4)</f>
        <v>467.62</v>
      </c>
      <c r="C796" s="108">
        <f>VLOOKUP($A796+ROUND((COLUMN()-2)/24,5),АТС!$A$41:$F$784,5)+VLOOKUP($A796+ROUND((COLUMN()-2)/24,5),'Расчет сбытовых надбавок'!$B$2281:'Расчет сбытовых надбавок'!$G$3024,4)</f>
        <v>424.08</v>
      </c>
      <c r="D796" s="108">
        <f>VLOOKUP($A796+ROUND((COLUMN()-2)/24,5),АТС!$A$41:$F$784,5)+VLOOKUP($A796+ROUND((COLUMN()-2)/24,5),'Расчет сбытовых надбавок'!$B$2281:'Расчет сбытовых надбавок'!$G$3024,4)</f>
        <v>774.87</v>
      </c>
      <c r="E796" s="108">
        <f>VLOOKUP($A796+ROUND((COLUMN()-2)/24,5),АТС!$A$41:$F$784,5)+VLOOKUP($A796+ROUND((COLUMN()-2)/24,5),'Расчет сбытовых надбавок'!$B$2281:'Расчет сбытовых надбавок'!$G$3024,4)</f>
        <v>333.94</v>
      </c>
      <c r="F796" s="108">
        <f>VLOOKUP($A796+ROUND((COLUMN()-2)/24,5),АТС!$A$41:$F$784,5)+VLOOKUP($A796+ROUND((COLUMN()-2)/24,5),'Расчет сбытовых надбавок'!$B$2281:'Расчет сбытовых надбавок'!$G$3024,4)</f>
        <v>166.44</v>
      </c>
      <c r="G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H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I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J796" s="108">
        <f>VLOOKUP($A796+ROUND((COLUMN()-2)/24,5),АТС!$A$41:$F$784,5)+VLOOKUP($A796+ROUND((COLUMN()-2)/24,5),'Расчет сбытовых надбавок'!$B$2281:'Расчет сбытовых надбавок'!$G$3024,4)</f>
        <v>0</v>
      </c>
      <c r="K796" s="108">
        <f>VLOOKUP($A796+ROUND((COLUMN()-2)/24,5),АТС!$A$41:$F$784,5)+VLOOKUP($A796+ROUND((COLUMN()-2)/24,5),'Расчет сбытовых надбавок'!$B$2281:'Расчет сбытовых надбавок'!$G$3024,4)</f>
        <v>19.5</v>
      </c>
      <c r="L796" s="108">
        <f>VLOOKUP($A796+ROUND((COLUMN()-2)/24,5),АТС!$A$41:$F$784,5)+VLOOKUP($A796+ROUND((COLUMN()-2)/24,5),'Расчет сбытовых надбавок'!$B$2281:'Расчет сбытовых надбавок'!$G$3024,4)</f>
        <v>53.7</v>
      </c>
      <c r="M796" s="108">
        <f>VLOOKUP($A796+ROUND((COLUMN()-2)/24,5),АТС!$A$41:$F$784,5)+VLOOKUP($A796+ROUND((COLUMN()-2)/24,5),'Расчет сбытовых надбавок'!$B$2281:'Расчет сбытовых надбавок'!$G$3024,4)</f>
        <v>155.91999999999999</v>
      </c>
      <c r="N796" s="108">
        <f>VLOOKUP($A796+ROUND((COLUMN()-2)/24,5),АТС!$A$41:$F$784,5)+VLOOKUP($A796+ROUND((COLUMN()-2)/24,5),'Расчет сбытовых надбавок'!$B$2281:'Расчет сбытовых надбавок'!$G$3024,4)</f>
        <v>176.47</v>
      </c>
      <c r="O796" s="108">
        <f>VLOOKUP($A796+ROUND((COLUMN()-2)/24,5),АТС!$A$41:$F$784,5)+VLOOKUP($A796+ROUND((COLUMN()-2)/24,5),'Расчет сбытовых надбавок'!$B$2281:'Расчет сбытовых надбавок'!$G$3024,4)</f>
        <v>153.67000000000002</v>
      </c>
      <c r="P796" s="108">
        <f>VLOOKUP($A796+ROUND((COLUMN()-2)/24,5),АТС!$A$41:$F$784,5)+VLOOKUP($A796+ROUND((COLUMN()-2)/24,5),'Расчет сбытовых надбавок'!$B$2281:'Расчет сбытовых надбавок'!$G$3024,4)</f>
        <v>183.85000000000002</v>
      </c>
      <c r="Q796" s="108">
        <f>VLOOKUP($A796+ROUND((COLUMN()-2)/24,5),АТС!$A$41:$F$784,5)+VLOOKUP($A796+ROUND((COLUMN()-2)/24,5),'Расчет сбытовых надбавок'!$B$2281:'Расчет сбытовых надбавок'!$G$3024,4)</f>
        <v>37.79</v>
      </c>
      <c r="R796" s="108">
        <f>VLOOKUP($A796+ROUND((COLUMN()-2)/24,5),АТС!$A$41:$F$784,5)+VLOOKUP($A796+ROUND((COLUMN()-2)/24,5),'Расчет сбытовых надбавок'!$B$2281:'Расчет сбытовых надбавок'!$G$3024,4)</f>
        <v>0.02</v>
      </c>
      <c r="S796" s="108">
        <f>VLOOKUP($A796+ROUND((COLUMN()-2)/24,5),АТС!$A$41:$F$784,5)+VLOOKUP($A796+ROUND((COLUMN()-2)/24,5),'Расчет сбытовых надбавок'!$B$2281:'Расчет сбытовых надбавок'!$G$3024,4)</f>
        <v>36.520000000000003</v>
      </c>
      <c r="T796" s="108">
        <f>VLOOKUP($A796+ROUND((COLUMN()-2)/24,5),АТС!$A$41:$F$784,5)+VLOOKUP($A796+ROUND((COLUMN()-2)/24,5),'Расчет сбытовых надбавок'!$B$2281:'Расчет сбытовых надбавок'!$G$3024,4)</f>
        <v>41</v>
      </c>
      <c r="U796" s="108">
        <f>VLOOKUP($A796+ROUND((COLUMN()-2)/24,5),АТС!$A$41:$F$784,5)+VLOOKUP($A796+ROUND((COLUMN()-2)/24,5),'Расчет сбытовых надбавок'!$B$2281:'Расчет сбытовых надбавок'!$G$3024,4)</f>
        <v>23.75</v>
      </c>
      <c r="V796" s="108">
        <f>VLOOKUP($A796+ROUND((COLUMN()-2)/24,5),АТС!$A$41:$F$784,5)+VLOOKUP($A796+ROUND((COLUMN()-2)/24,5),'Расчет сбытовых надбавок'!$B$2281:'Расчет сбытовых надбавок'!$G$3024,4)</f>
        <v>208.82999999999998</v>
      </c>
      <c r="W796" s="108">
        <f>VLOOKUP($A796+ROUND((COLUMN()-2)/24,5),АТС!$A$41:$F$784,5)+VLOOKUP($A796+ROUND((COLUMN()-2)/24,5),'Расчет сбытовых надбавок'!$B$2281:'Расчет сбытовых надбавок'!$G$3024,4)</f>
        <v>422.69000000000005</v>
      </c>
      <c r="X796" s="108">
        <f>VLOOKUP($A796+ROUND((COLUMN()-2)/24,5),АТС!$A$41:$F$784,5)+VLOOKUP($A796+ROUND((COLUMN()-2)/24,5),'Расчет сбытовых надбавок'!$B$2281:'Расчет сбытовых надбавок'!$G$3024,4)</f>
        <v>102.69</v>
      </c>
      <c r="Y796" s="108">
        <f>VLOOKUP($A796+ROUND((COLUMN()-2)/24,5),АТС!$A$41:$F$784,5)+VLOOKUP($A796+ROUND((COLUMN()-2)/24,5),'Расчет сбытовых надбавок'!$B$2281:'Расчет сбытовых надбавок'!$G$3024,4)</f>
        <v>672.19999999999993</v>
      </c>
    </row>
    <row r="797" spans="1:27" x14ac:dyDescent="0.2">
      <c r="A797" s="88">
        <f t="shared" si="21"/>
        <v>41985</v>
      </c>
      <c r="B797" s="108">
        <f>VLOOKUP($A797+ROUND((COLUMN()-2)/24,5),АТС!$A$41:$F$784,5)+VLOOKUP($A797+ROUND((COLUMN()-2)/24,5),'Расчет сбытовых надбавок'!$B$2281:'Расчет сбытовых надбавок'!$G$3024,4)</f>
        <v>407.12</v>
      </c>
      <c r="C797" s="108">
        <f>VLOOKUP($A797+ROUND((COLUMN()-2)/24,5),АТС!$A$41:$F$784,5)+VLOOKUP($A797+ROUND((COLUMN()-2)/24,5),'Расчет сбытовых надбавок'!$B$2281:'Расчет сбытовых надбавок'!$G$3024,4)</f>
        <v>404.23</v>
      </c>
      <c r="D797" s="108">
        <f>VLOOKUP($A797+ROUND((COLUMN()-2)/24,5),АТС!$A$41:$F$784,5)+VLOOKUP($A797+ROUND((COLUMN()-2)/24,5),'Расчет сбытовых надбавок'!$B$2281:'Расчет сбытовых надбавок'!$G$3024,4)</f>
        <v>200.12</v>
      </c>
      <c r="E797" s="108">
        <f>VLOOKUP($A797+ROUND((COLUMN()-2)/24,5),АТС!$A$41:$F$784,5)+VLOOKUP($A797+ROUND((COLUMN()-2)/24,5),'Расчет сбытовых надбавок'!$B$2281:'Расчет сбытовых надбавок'!$G$3024,4)</f>
        <v>312.05</v>
      </c>
      <c r="F797" s="108">
        <f>VLOOKUP($A797+ROUND((COLUMN()-2)/24,5),АТС!$A$41:$F$784,5)+VLOOKUP($A797+ROUND((COLUMN()-2)/24,5),'Расчет сбытовых надбавок'!$B$2281:'Расчет сбытовых надбавок'!$G$3024,4)</f>
        <v>132.03</v>
      </c>
      <c r="G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08">
        <f>VLOOKUP($A797+ROUND((COLUMN()-2)/24,5),АТС!$A$41:$F$784,5)+VLOOKUP($A797+ROUND((COLUMN()-2)/24,5),'Расчет сбытовых надбавок'!$B$2281:'Расчет сбытовых надбавок'!$G$3024,4)</f>
        <v>51</v>
      </c>
      <c r="I797" s="108">
        <f>VLOOKUP($A797+ROUND((COLUMN()-2)/24,5),АТС!$A$41:$F$784,5)+VLOOKUP($A797+ROUND((COLUMN()-2)/24,5),'Расчет сбытовых надбавок'!$B$2281:'Расчет сбытовых надбавок'!$G$3024,4)</f>
        <v>157.76</v>
      </c>
      <c r="J797" s="108">
        <f>VLOOKUP($A797+ROUND((COLUMN()-2)/24,5),АТС!$A$41:$F$784,5)+VLOOKUP($A797+ROUND((COLUMN()-2)/24,5),'Расчет сбытовых надбавок'!$B$2281:'Расчет сбытовых надбавок'!$G$3024,4)</f>
        <v>243.32999999999998</v>
      </c>
      <c r="K797" s="108">
        <f>VLOOKUP($A797+ROUND((COLUMN()-2)/24,5),АТС!$A$41:$F$784,5)+VLOOKUP($A797+ROUND((COLUMN()-2)/24,5),'Расчет сбытовых надбавок'!$B$2281:'Расчет сбытовых надбавок'!$G$3024,4)</f>
        <v>274.61</v>
      </c>
      <c r="L797" s="108">
        <f>VLOOKUP($A797+ROUND((COLUMN()-2)/24,5),АТС!$A$41:$F$784,5)+VLOOKUP($A797+ROUND((COLUMN()-2)/24,5),'Расчет сбытовых надбавок'!$B$2281:'Расчет сбытовых надбавок'!$G$3024,4)</f>
        <v>365.53</v>
      </c>
      <c r="M797" s="108">
        <f>VLOOKUP($A797+ROUND((COLUMN()-2)/24,5),АТС!$A$41:$F$784,5)+VLOOKUP($A797+ROUND((COLUMN()-2)/24,5),'Расчет сбытовых надбавок'!$B$2281:'Расчет сбытовых надбавок'!$G$3024,4)</f>
        <v>384.65999999999997</v>
      </c>
      <c r="N797" s="108">
        <f>VLOOKUP($A797+ROUND((COLUMN()-2)/24,5),АТС!$A$41:$F$784,5)+VLOOKUP($A797+ROUND((COLUMN()-2)/24,5),'Расчет сбытовых надбавок'!$B$2281:'Расчет сбытовых надбавок'!$G$3024,4)</f>
        <v>171.6</v>
      </c>
      <c r="O797" s="108">
        <f>VLOOKUP($A797+ROUND((COLUMN()-2)/24,5),АТС!$A$41:$F$784,5)+VLOOKUP($A797+ROUND((COLUMN()-2)/24,5),'Расчет сбытовых надбавок'!$B$2281:'Расчет сбытовых надбавок'!$G$3024,4)</f>
        <v>176.04000000000002</v>
      </c>
      <c r="P797" s="108">
        <f>VLOOKUP($A797+ROUND((COLUMN()-2)/24,5),АТС!$A$41:$F$784,5)+VLOOKUP($A797+ROUND((COLUMN()-2)/24,5),'Расчет сбытовых надбавок'!$B$2281:'Расчет сбытовых надбавок'!$G$3024,4)</f>
        <v>163.06</v>
      </c>
      <c r="Q797" s="108">
        <f>VLOOKUP($A797+ROUND((COLUMN()-2)/24,5),АТС!$A$41:$F$784,5)+VLOOKUP($A797+ROUND((COLUMN()-2)/24,5),'Расчет сбытовых надбавок'!$B$2281:'Расчет сбытовых надбавок'!$G$3024,4)</f>
        <v>134.69</v>
      </c>
      <c r="R797" s="108">
        <f>VLOOKUP($A797+ROUND((COLUMN()-2)/24,5),АТС!$A$41:$F$784,5)+VLOOKUP($A797+ROUND((COLUMN()-2)/24,5),'Расчет сбытовых надбавок'!$B$2281:'Расчет сбытовых надбавок'!$G$3024,4)</f>
        <v>0</v>
      </c>
      <c r="S797" s="108">
        <f>VLOOKUP($A797+ROUND((COLUMN()-2)/24,5),АТС!$A$41:$F$784,5)+VLOOKUP($A797+ROUND((COLUMN()-2)/24,5),'Расчет сбытовых надбавок'!$B$2281:'Расчет сбытовых надбавок'!$G$3024,4)</f>
        <v>122.92</v>
      </c>
      <c r="T797" s="108">
        <f>VLOOKUP($A797+ROUND((COLUMN()-2)/24,5),АТС!$A$41:$F$784,5)+VLOOKUP($A797+ROUND((COLUMN()-2)/24,5),'Расчет сбытовых надбавок'!$B$2281:'Расчет сбытовых надбавок'!$G$3024,4)</f>
        <v>165.48</v>
      </c>
      <c r="U797" s="108">
        <f>VLOOKUP($A797+ROUND((COLUMN()-2)/24,5),АТС!$A$41:$F$784,5)+VLOOKUP($A797+ROUND((COLUMN()-2)/24,5),'Расчет сбытовых надбавок'!$B$2281:'Расчет сбытовых надбавок'!$G$3024,4)</f>
        <v>179.19</v>
      </c>
      <c r="V797" s="108">
        <f>VLOOKUP($A797+ROUND((COLUMN()-2)/24,5),АТС!$A$41:$F$784,5)+VLOOKUP($A797+ROUND((COLUMN()-2)/24,5),'Расчет сбытовых надбавок'!$B$2281:'Расчет сбытовых надбавок'!$G$3024,4)</f>
        <v>185.53</v>
      </c>
      <c r="W797" s="108">
        <f>VLOOKUP($A797+ROUND((COLUMN()-2)/24,5),АТС!$A$41:$F$784,5)+VLOOKUP($A797+ROUND((COLUMN()-2)/24,5),'Расчет сбытовых надбавок'!$B$2281:'Расчет сбытовых надбавок'!$G$3024,4)</f>
        <v>393.8</v>
      </c>
      <c r="X797" s="108">
        <f>VLOOKUP($A797+ROUND((COLUMN()-2)/24,5),АТС!$A$41:$F$784,5)+VLOOKUP($A797+ROUND((COLUMN()-2)/24,5),'Расчет сбытовых надбавок'!$B$2281:'Расчет сбытовых надбавок'!$G$3024,4)</f>
        <v>381.41999999999996</v>
      </c>
      <c r="Y797" s="108">
        <f>VLOOKUP($A797+ROUND((COLUMN()-2)/24,5),АТС!$A$41:$F$784,5)+VLOOKUP($A797+ROUND((COLUMN()-2)/24,5),'Расчет сбытовых надбавок'!$B$2281:'Расчет сбытовых надбавок'!$G$3024,4)</f>
        <v>283.7</v>
      </c>
    </row>
    <row r="798" spans="1:27" x14ac:dyDescent="0.2">
      <c r="A798" s="88">
        <f t="shared" si="21"/>
        <v>41986</v>
      </c>
      <c r="B798" s="108">
        <f>VLOOKUP($A798+ROUND((COLUMN()-2)/24,5),АТС!$A$41:$F$784,5)+VLOOKUP($A798+ROUND((COLUMN()-2)/24,5),'Расчет сбытовых надбавок'!$B$2281:'Расчет сбытовых надбавок'!$G$3024,4)</f>
        <v>697.68999999999994</v>
      </c>
      <c r="C798" s="108">
        <f>VLOOKUP($A798+ROUND((COLUMN()-2)/24,5),АТС!$A$41:$F$784,5)+VLOOKUP($A798+ROUND((COLUMN()-2)/24,5),'Расчет сбытовых надбавок'!$B$2281:'Расчет сбытовых надбавок'!$G$3024,4)</f>
        <v>418.06</v>
      </c>
      <c r="D798" s="108">
        <f>VLOOKUP($A798+ROUND((COLUMN()-2)/24,5),АТС!$A$41:$F$784,5)+VLOOKUP($A798+ROUND((COLUMN()-2)/24,5),'Расчет сбытовых надбавок'!$B$2281:'Расчет сбытовых надбавок'!$G$3024,4)</f>
        <v>396.70000000000005</v>
      </c>
      <c r="E798" s="108">
        <f>VLOOKUP($A798+ROUND((COLUMN()-2)/24,5),АТС!$A$41:$F$784,5)+VLOOKUP($A798+ROUND((COLUMN()-2)/24,5),'Расчет сбытовых надбавок'!$B$2281:'Расчет сбытовых надбавок'!$G$3024,4)</f>
        <v>342.19</v>
      </c>
      <c r="F798" s="108">
        <f>VLOOKUP($A798+ROUND((COLUMN()-2)/24,5),АТС!$A$41:$F$784,5)+VLOOKUP($A798+ROUND((COLUMN()-2)/24,5),'Расчет сбытовых надбавок'!$B$2281:'Расчет сбытовых надбавок'!$G$3024,4)</f>
        <v>77.429999999999993</v>
      </c>
      <c r="G798" s="108">
        <f>VLOOKUP($A798+ROUND((COLUMN()-2)/24,5),АТС!$A$41:$F$784,5)+VLOOKUP($A798+ROUND((COLUMN()-2)/24,5),'Расчет сбытовых надбавок'!$B$2281:'Расчет сбытовых надбавок'!$G$3024,4)</f>
        <v>137.22</v>
      </c>
      <c r="H798" s="108">
        <f>VLOOKUP($A798+ROUND((COLUMN()-2)/24,5),АТС!$A$41:$F$784,5)+VLOOKUP($A798+ROUND((COLUMN()-2)/24,5),'Расчет сбытовых надбавок'!$B$2281:'Расчет сбытовых надбавок'!$G$3024,4)</f>
        <v>251.29000000000002</v>
      </c>
      <c r="I798" s="108">
        <f>VLOOKUP($A798+ROUND((COLUMN()-2)/24,5),АТС!$A$41:$F$784,5)+VLOOKUP($A798+ROUND((COLUMN()-2)/24,5),'Расчет сбытовых надбавок'!$B$2281:'Расчет сбытовых надбавок'!$G$3024,4)</f>
        <v>104.06</v>
      </c>
      <c r="J798" s="108">
        <f>VLOOKUP($A798+ROUND((COLUMN()-2)/24,5),АТС!$A$41:$F$784,5)+VLOOKUP($A798+ROUND((COLUMN()-2)/24,5),'Расчет сбытовых надбавок'!$B$2281:'Расчет сбытовых надбавок'!$G$3024,4)</f>
        <v>379.49</v>
      </c>
      <c r="K798" s="108">
        <f>VLOOKUP($A798+ROUND((COLUMN()-2)/24,5),АТС!$A$41:$F$784,5)+VLOOKUP($A798+ROUND((COLUMN()-2)/24,5),'Расчет сбытовых надбавок'!$B$2281:'Расчет сбытовых надбавок'!$G$3024,4)</f>
        <v>210.45</v>
      </c>
      <c r="L798" s="108">
        <f>VLOOKUP($A798+ROUND((COLUMN()-2)/24,5),АТС!$A$41:$F$784,5)+VLOOKUP($A798+ROUND((COLUMN()-2)/24,5),'Расчет сбытовых надбавок'!$B$2281:'Расчет сбытовых надбавок'!$G$3024,4)</f>
        <v>539.52</v>
      </c>
      <c r="M798" s="108">
        <f>VLOOKUP($A798+ROUND((COLUMN()-2)/24,5),АТС!$A$41:$F$784,5)+VLOOKUP($A798+ROUND((COLUMN()-2)/24,5),'Расчет сбытовых надбавок'!$B$2281:'Расчет сбытовых надбавок'!$G$3024,4)</f>
        <v>580.32000000000005</v>
      </c>
      <c r="N798" s="108">
        <f>VLOOKUP($A798+ROUND((COLUMN()-2)/24,5),АТС!$A$41:$F$784,5)+VLOOKUP($A798+ROUND((COLUMN()-2)/24,5),'Расчет сбытовых надбавок'!$B$2281:'Расчет сбытовых надбавок'!$G$3024,4)</f>
        <v>247.32</v>
      </c>
      <c r="O798" s="108">
        <f>VLOOKUP($A798+ROUND((COLUMN()-2)/24,5),АТС!$A$41:$F$784,5)+VLOOKUP($A798+ROUND((COLUMN()-2)/24,5),'Расчет сбытовых надбавок'!$B$2281:'Расчет сбытовых надбавок'!$G$3024,4)</f>
        <v>216.35</v>
      </c>
      <c r="P798" s="108">
        <f>VLOOKUP($A798+ROUND((COLUMN()-2)/24,5),АТС!$A$41:$F$784,5)+VLOOKUP($A798+ROUND((COLUMN()-2)/24,5),'Расчет сбытовых надбавок'!$B$2281:'Расчет сбытовых надбавок'!$G$3024,4)</f>
        <v>178.42000000000002</v>
      </c>
      <c r="Q798" s="108">
        <f>VLOOKUP($A798+ROUND((COLUMN()-2)/24,5),АТС!$A$41:$F$784,5)+VLOOKUP($A798+ROUND((COLUMN()-2)/24,5),'Расчет сбытовых надбавок'!$B$2281:'Расчет сбытовых надбавок'!$G$3024,4)</f>
        <v>128.01</v>
      </c>
      <c r="R798" s="108">
        <f>VLOOKUP($A798+ROUND((COLUMN()-2)/24,5),АТС!$A$41:$F$784,5)+VLOOKUP($A798+ROUND((COLUMN()-2)/24,5),'Расчет сбытовых надбавок'!$B$2281:'Расчет сбытовых надбавок'!$G$3024,4)</f>
        <v>0</v>
      </c>
      <c r="S798" s="108">
        <f>VLOOKUP($A798+ROUND((COLUMN()-2)/24,5),АТС!$A$41:$F$784,5)+VLOOKUP($A798+ROUND((COLUMN()-2)/24,5),'Расчет сбытовых надбавок'!$B$2281:'Расчет сбытовых надбавок'!$G$3024,4)</f>
        <v>30.840000000000003</v>
      </c>
      <c r="T798" s="108">
        <f>VLOOKUP($A798+ROUND((COLUMN()-2)/24,5),АТС!$A$41:$F$784,5)+VLOOKUP($A798+ROUND((COLUMN()-2)/24,5),'Расчет сбытовых надбавок'!$B$2281:'Расчет сбытовых надбавок'!$G$3024,4)</f>
        <v>676.97</v>
      </c>
      <c r="U798" s="108">
        <f>VLOOKUP($A798+ROUND((COLUMN()-2)/24,5),АТС!$A$41:$F$784,5)+VLOOKUP($A798+ROUND((COLUMN()-2)/24,5),'Расчет сбытовых надбавок'!$B$2281:'Расчет сбытовых надбавок'!$G$3024,4)</f>
        <v>782.99</v>
      </c>
      <c r="V798" s="108">
        <f>VLOOKUP($A798+ROUND((COLUMN()-2)/24,5),АТС!$A$41:$F$784,5)+VLOOKUP($A798+ROUND((COLUMN()-2)/24,5),'Расчет сбытовых надбавок'!$B$2281:'Расчет сбытовых надбавок'!$G$3024,4)</f>
        <v>458.19</v>
      </c>
      <c r="W798" s="108">
        <f>VLOOKUP($A798+ROUND((COLUMN()-2)/24,5),АТС!$A$41:$F$784,5)+VLOOKUP($A798+ROUND((COLUMN()-2)/24,5),'Расчет сбытовых надбавок'!$B$2281:'Расчет сбытовых надбавок'!$G$3024,4)</f>
        <v>551.19999999999993</v>
      </c>
      <c r="X798" s="108">
        <f>VLOOKUP($A798+ROUND((COLUMN()-2)/24,5),АТС!$A$41:$F$784,5)+VLOOKUP($A798+ROUND((COLUMN()-2)/24,5),'Расчет сбытовых надбавок'!$B$2281:'Расчет сбытовых надбавок'!$G$3024,4)</f>
        <v>367</v>
      </c>
      <c r="Y798" s="108">
        <f>VLOOKUP($A798+ROUND((COLUMN()-2)/24,5),АТС!$A$41:$F$784,5)+VLOOKUP($A798+ROUND((COLUMN()-2)/24,5),'Расчет сбытовых надбавок'!$B$2281:'Расчет сбытовых надбавок'!$G$3024,4)</f>
        <v>722.12</v>
      </c>
    </row>
    <row r="799" spans="1:27" x14ac:dyDescent="0.2">
      <c r="A799" s="88">
        <f t="shared" si="21"/>
        <v>41987</v>
      </c>
      <c r="B799" s="108">
        <f>VLOOKUP($A799+ROUND((COLUMN()-2)/24,5),АТС!$A$41:$F$784,5)+VLOOKUP($A799+ROUND((COLUMN()-2)/24,5),'Расчет сбытовых надбавок'!$B$2281:'Расчет сбытовых надбавок'!$G$3024,4)</f>
        <v>655.97</v>
      </c>
      <c r="C799" s="108">
        <f>VLOOKUP($A799+ROUND((COLUMN()-2)/24,5),АТС!$A$41:$F$784,5)+VLOOKUP($A799+ROUND((COLUMN()-2)/24,5),'Расчет сбытовых надбавок'!$B$2281:'Расчет сбытовых надбавок'!$G$3024,4)</f>
        <v>487.62</v>
      </c>
      <c r="D799" s="108">
        <f>VLOOKUP($A799+ROUND((COLUMN()-2)/24,5),АТС!$A$41:$F$784,5)+VLOOKUP($A799+ROUND((COLUMN()-2)/24,5),'Расчет сбытовых надбавок'!$B$2281:'Расчет сбытовых надбавок'!$G$3024,4)</f>
        <v>625.16</v>
      </c>
      <c r="E799" s="108">
        <f>VLOOKUP($A799+ROUND((COLUMN()-2)/24,5),АТС!$A$41:$F$784,5)+VLOOKUP($A799+ROUND((COLUMN()-2)/24,5),'Расчет сбытовых надбавок'!$B$2281:'Расчет сбытовых надбавок'!$G$3024,4)</f>
        <v>396.38</v>
      </c>
      <c r="F799" s="108">
        <f>VLOOKUP($A799+ROUND((COLUMN()-2)/24,5),АТС!$A$41:$F$784,5)+VLOOKUP($A799+ROUND((COLUMN()-2)/24,5),'Расчет сбытовых надбавок'!$B$2281:'Расчет сбытовых надбавок'!$G$3024,4)</f>
        <v>393.8</v>
      </c>
      <c r="G799" s="108">
        <f>VLOOKUP($A799+ROUND((COLUMN()-2)/24,5),АТС!$A$41:$F$784,5)+VLOOKUP($A799+ROUND((COLUMN()-2)/24,5),'Расчет сбытовых надбавок'!$B$2281:'Расчет сбытовых надбавок'!$G$3024,4)</f>
        <v>381.51</v>
      </c>
      <c r="H799" s="108">
        <f>VLOOKUP($A799+ROUND((COLUMN()-2)/24,5),АТС!$A$41:$F$784,5)+VLOOKUP($A799+ROUND((COLUMN()-2)/24,5),'Расчет сбытовых надбавок'!$B$2281:'Расчет сбытовых надбавок'!$G$3024,4)</f>
        <v>329.74</v>
      </c>
      <c r="I799" s="108">
        <f>VLOOKUP($A799+ROUND((COLUMN()-2)/24,5),АТС!$A$41:$F$784,5)+VLOOKUP($A799+ROUND((COLUMN()-2)/24,5),'Расчет сбытовых надбавок'!$B$2281:'Расчет сбытовых надбавок'!$G$3024,4)</f>
        <v>735.6</v>
      </c>
      <c r="J799" s="108">
        <f>VLOOKUP($A799+ROUND((COLUMN()-2)/24,5),АТС!$A$41:$F$784,5)+VLOOKUP($A799+ROUND((COLUMN()-2)/24,5),'Расчет сбытовых надбавок'!$B$2281:'Расчет сбытовых надбавок'!$G$3024,4)</f>
        <v>540.54999999999995</v>
      </c>
      <c r="K799" s="108">
        <f>VLOOKUP($A799+ROUND((COLUMN()-2)/24,5),АТС!$A$41:$F$784,5)+VLOOKUP($A799+ROUND((COLUMN()-2)/24,5),'Расчет сбытовых надбавок'!$B$2281:'Расчет сбытовых надбавок'!$G$3024,4)</f>
        <v>42.42</v>
      </c>
      <c r="L799" s="108">
        <f>VLOOKUP($A799+ROUND((COLUMN()-2)/24,5),АТС!$A$41:$F$784,5)+VLOOKUP($A799+ROUND((COLUMN()-2)/24,5),'Расчет сбытовых надбавок'!$B$2281:'Расчет сбытовых надбавок'!$G$3024,4)</f>
        <v>359.49</v>
      </c>
      <c r="M799" s="108">
        <f>VLOOKUP($A799+ROUND((COLUMN()-2)/24,5),АТС!$A$41:$F$784,5)+VLOOKUP($A799+ROUND((COLUMN()-2)/24,5),'Расчет сбытовых надбавок'!$B$2281:'Расчет сбытовых надбавок'!$G$3024,4)</f>
        <v>435.04</v>
      </c>
      <c r="N799" s="108">
        <f>VLOOKUP($A799+ROUND((COLUMN()-2)/24,5),АТС!$A$41:$F$784,5)+VLOOKUP($A799+ROUND((COLUMN()-2)/24,5),'Расчет сбытовых надбавок'!$B$2281:'Расчет сбытовых надбавок'!$G$3024,4)</f>
        <v>265.81</v>
      </c>
      <c r="O799" s="108">
        <f>VLOOKUP($A799+ROUND((COLUMN()-2)/24,5),АТС!$A$41:$F$784,5)+VLOOKUP($A799+ROUND((COLUMN()-2)/24,5),'Расчет сбытовых надбавок'!$B$2281:'Расчет сбытовых надбавок'!$G$3024,4)</f>
        <v>375.28999999999996</v>
      </c>
      <c r="P799" s="108">
        <f>VLOOKUP($A799+ROUND((COLUMN()-2)/24,5),АТС!$A$41:$F$784,5)+VLOOKUP($A799+ROUND((COLUMN()-2)/24,5),'Расчет сбытовых надбавок'!$B$2281:'Расчет сбытовых надбавок'!$G$3024,4)</f>
        <v>96.990000000000009</v>
      </c>
      <c r="Q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R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S799" s="108">
        <f>VLOOKUP($A799+ROUND((COLUMN()-2)/24,5),АТС!$A$41:$F$784,5)+VLOOKUP($A799+ROUND((COLUMN()-2)/24,5),'Расчет сбытовых надбавок'!$B$2281:'Расчет сбытовых надбавок'!$G$3024,4)</f>
        <v>14.84</v>
      </c>
      <c r="T799" s="108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08">
        <f>VLOOKUP($A799+ROUND((COLUMN()-2)/24,5),АТС!$A$41:$F$784,5)+VLOOKUP($A799+ROUND((COLUMN()-2)/24,5),'Расчет сбытовых надбавок'!$B$2281:'Расчет сбытовых надбавок'!$G$3024,4)</f>
        <v>80.06</v>
      </c>
      <c r="V799" s="108">
        <f>VLOOKUP($A799+ROUND((COLUMN()-2)/24,5),АТС!$A$41:$F$784,5)+VLOOKUP($A799+ROUND((COLUMN()-2)/24,5),'Расчет сбытовых надбавок'!$B$2281:'Расчет сбытовых надбавок'!$G$3024,4)</f>
        <v>196.45</v>
      </c>
      <c r="W799" s="108">
        <f>VLOOKUP($A799+ROUND((COLUMN()-2)/24,5),АТС!$A$41:$F$784,5)+VLOOKUP($A799+ROUND((COLUMN()-2)/24,5),'Расчет сбытовых надбавок'!$B$2281:'Расчет сбытовых надбавок'!$G$3024,4)</f>
        <v>606.16</v>
      </c>
      <c r="X799" s="108">
        <f>VLOOKUP($A799+ROUND((COLUMN()-2)/24,5),АТС!$A$41:$F$784,5)+VLOOKUP($A799+ROUND((COLUMN()-2)/24,5),'Расчет сбытовых надбавок'!$B$2281:'Расчет сбытовых надбавок'!$G$3024,4)</f>
        <v>846.25</v>
      </c>
      <c r="Y799" s="108">
        <f>VLOOKUP($A799+ROUND((COLUMN()-2)/24,5),АТС!$A$41:$F$784,5)+VLOOKUP($A799+ROUND((COLUMN()-2)/24,5),'Расчет сбытовых надбавок'!$B$2281:'Расчет сбытовых надбавок'!$G$3024,4)</f>
        <v>728.42</v>
      </c>
    </row>
    <row r="800" spans="1:27" x14ac:dyDescent="0.2">
      <c r="A800" s="88">
        <f t="shared" si="21"/>
        <v>41988</v>
      </c>
      <c r="B800" s="108">
        <f>VLOOKUP($A800+ROUND((COLUMN()-2)/24,5),АТС!$A$41:$F$784,5)+VLOOKUP($A800+ROUND((COLUMN()-2)/24,5),'Расчет сбытовых надбавок'!$B$2281:'Расчет сбытовых надбавок'!$G$3024,4)</f>
        <v>241.53</v>
      </c>
      <c r="C800" s="108">
        <f>VLOOKUP($A800+ROUND((COLUMN()-2)/24,5),АТС!$A$41:$F$784,5)+VLOOKUP($A800+ROUND((COLUMN()-2)/24,5),'Расчет сбытовых надбавок'!$B$2281:'Расчет сбытовых надбавок'!$G$3024,4)</f>
        <v>206.15</v>
      </c>
      <c r="D800" s="108">
        <f>VLOOKUP($A800+ROUND((COLUMN()-2)/24,5),АТС!$A$41:$F$784,5)+VLOOKUP($A800+ROUND((COLUMN()-2)/24,5),'Расчет сбытовых надбавок'!$B$2281:'Расчет сбытовых надбавок'!$G$3024,4)</f>
        <v>73.569999999999993</v>
      </c>
      <c r="E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F800" s="108">
        <f>VLOOKUP($A800+ROUND((COLUMN()-2)/24,5),АТС!$A$41:$F$784,5)+VLOOKUP($A800+ROUND((COLUMN()-2)/24,5),'Расчет сбытовых надбавок'!$B$2281:'Расчет сбытовых надбавок'!$G$3024,4)</f>
        <v>75.240000000000009</v>
      </c>
      <c r="G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J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08">
        <f>VLOOKUP($A800+ROUND((COLUMN()-2)/24,5),АТС!$A$41:$F$784,5)+VLOOKUP($A800+ROUND((COLUMN()-2)/24,5),'Расчет сбытовых надбавок'!$B$2281:'Расчет сбытовых надбавок'!$G$3024,4)</f>
        <v>45.050000000000004</v>
      </c>
      <c r="L800" s="108">
        <f>VLOOKUP($A800+ROUND((COLUMN()-2)/24,5),АТС!$A$41:$F$784,5)+VLOOKUP($A800+ROUND((COLUMN()-2)/24,5),'Расчет сбытовых надбавок'!$B$2281:'Расчет сбытовых надбавок'!$G$3024,4)</f>
        <v>52.39</v>
      </c>
      <c r="M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N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O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P800" s="108">
        <f>VLOOKUP($A800+ROUND((COLUMN()-2)/24,5),АТС!$A$41:$F$784,5)+VLOOKUP($A800+ROUND((COLUMN()-2)/24,5),'Расчет сбытовых надбавок'!$B$2281:'Расчет сбытовых надбавок'!$G$3024,4)</f>
        <v>21.81</v>
      </c>
      <c r="Q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R800" s="108">
        <f>VLOOKUP($A800+ROUND((COLUMN()-2)/24,5),АТС!$A$41:$F$784,5)+VLOOKUP($A800+ROUND((COLUMN()-2)/24,5),'Расчет сбытовых надбавок'!$B$2281:'Расчет сбытовых надбавок'!$G$3024,4)</f>
        <v>0</v>
      </c>
      <c r="S800" s="108">
        <f>VLOOKUP($A800+ROUND((COLUMN()-2)/24,5),АТС!$A$41:$F$784,5)+VLOOKUP($A800+ROUND((COLUMN()-2)/24,5),'Расчет сбытовых надбавок'!$B$2281:'Расчет сбытовых надбавок'!$G$3024,4)</f>
        <v>388.59</v>
      </c>
      <c r="T800" s="108">
        <f>VLOOKUP($A800+ROUND((COLUMN()-2)/24,5),АТС!$A$41:$F$784,5)+VLOOKUP($A800+ROUND((COLUMN()-2)/24,5),'Расчет сбытовых надбавок'!$B$2281:'Расчет сбытовых надбавок'!$G$3024,4)</f>
        <v>390.37</v>
      </c>
      <c r="U800" s="108">
        <f>VLOOKUP($A800+ROUND((COLUMN()-2)/24,5),АТС!$A$41:$F$784,5)+VLOOKUP($A800+ROUND((COLUMN()-2)/24,5),'Расчет сбытовых надбавок'!$B$2281:'Расчет сбытовых надбавок'!$G$3024,4)</f>
        <v>508.33</v>
      </c>
      <c r="V800" s="108">
        <f>VLOOKUP($A800+ROUND((COLUMN()-2)/24,5),АТС!$A$41:$F$784,5)+VLOOKUP($A800+ROUND((COLUMN()-2)/24,5),'Расчет сбытовых надбавок'!$B$2281:'Расчет сбытовых надбавок'!$G$3024,4)</f>
        <v>43.28</v>
      </c>
      <c r="W800" s="108">
        <f>VLOOKUP($A800+ROUND((COLUMN()-2)/24,5),АТС!$A$41:$F$784,5)+VLOOKUP($A800+ROUND((COLUMN()-2)/24,5),'Расчет сбытовых надбавок'!$B$2281:'Расчет сбытовых надбавок'!$G$3024,4)</f>
        <v>101.36</v>
      </c>
      <c r="X800" s="108">
        <f>VLOOKUP($A800+ROUND((COLUMN()-2)/24,5),АТС!$A$41:$F$784,5)+VLOOKUP($A800+ROUND((COLUMN()-2)/24,5),'Расчет сбытовых надбавок'!$B$2281:'Расчет сбытовых надбавок'!$G$3024,4)</f>
        <v>805.6400000000001</v>
      </c>
      <c r="Y800" s="108">
        <f>VLOOKUP($A800+ROUND((COLUMN()-2)/24,5),АТС!$A$41:$F$784,5)+VLOOKUP($A800+ROUND((COLUMN()-2)/24,5),'Расчет сбытовых надбавок'!$B$2281:'Расчет сбытовых надбавок'!$G$3024,4)</f>
        <v>716.21</v>
      </c>
    </row>
    <row r="801" spans="1:25" x14ac:dyDescent="0.2">
      <c r="A801" s="88">
        <f t="shared" si="21"/>
        <v>41989</v>
      </c>
      <c r="B801" s="108">
        <f>VLOOKUP($A801+ROUND((COLUMN()-2)/24,5),АТС!$A$41:$F$784,5)+VLOOKUP($A801+ROUND((COLUMN()-2)/24,5),'Расчет сбытовых надбавок'!$B$2281:'Расчет сбытовых надбавок'!$G$3024,4)</f>
        <v>525.17999999999995</v>
      </c>
      <c r="C801" s="108">
        <f>VLOOKUP($A801+ROUND((COLUMN()-2)/24,5),АТС!$A$41:$F$784,5)+VLOOKUP($A801+ROUND((COLUMN()-2)/24,5),'Расчет сбытовых надбавок'!$B$2281:'Расчет сбытовых надбавок'!$G$3024,4)</f>
        <v>532.48</v>
      </c>
      <c r="D801" s="108">
        <f>VLOOKUP($A801+ROUND((COLUMN()-2)/24,5),АТС!$A$41:$F$784,5)+VLOOKUP($A801+ROUND((COLUMN()-2)/24,5),'Расчет сбытовых надбавок'!$B$2281:'Расчет сбытовых надбавок'!$G$3024,4)</f>
        <v>426.63</v>
      </c>
      <c r="E801" s="108">
        <f>VLOOKUP($A801+ROUND((COLUMN()-2)/24,5),АТС!$A$41:$F$784,5)+VLOOKUP($A801+ROUND((COLUMN()-2)/24,5),'Расчет сбытовых надбавок'!$B$2281:'Расчет сбытовых надбавок'!$G$3024,4)</f>
        <v>246.8</v>
      </c>
      <c r="F801" s="108">
        <f>VLOOKUP($A801+ROUND((COLUMN()-2)/24,5),АТС!$A$41:$F$784,5)+VLOOKUP($A801+ROUND((COLUMN()-2)/24,5),'Расчет сбытовых надбавок'!$B$2281:'Расчет сбытовых надбавок'!$G$3024,4)</f>
        <v>69.97</v>
      </c>
      <c r="G801" s="108">
        <f>VLOOKUP($A801+ROUND((COLUMN()-2)/24,5),АТС!$A$41:$F$784,5)+VLOOKUP($A801+ROUND((COLUMN()-2)/24,5),'Расчет сбытовых надбавок'!$B$2281:'Расчет сбытовых надбавок'!$G$3024,4)</f>
        <v>60.239999999999995</v>
      </c>
      <c r="H801" s="108">
        <f>VLOOKUP($A801+ROUND((COLUMN()-2)/24,5),АТС!$A$41:$F$784,5)+VLOOKUP($A801+ROUND((COLUMN()-2)/24,5),'Расчет сбытовых надбавок'!$B$2281:'Расчет сбытовых надбавок'!$G$3024,4)</f>
        <v>6.96</v>
      </c>
      <c r="I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08">
        <f>VLOOKUP($A801+ROUND((COLUMN()-2)/24,5),АТС!$A$41:$F$784,5)+VLOOKUP($A801+ROUND((COLUMN()-2)/24,5),'Расчет сбытовых надбавок'!$B$2281:'Расчет сбытовых надбавок'!$G$3024,4)</f>
        <v>2.9</v>
      </c>
      <c r="K801" s="108">
        <f>VLOOKUP($A801+ROUND((COLUMN()-2)/24,5),АТС!$A$41:$F$784,5)+VLOOKUP($A801+ROUND((COLUMN()-2)/24,5),'Расчет сбытовых надбавок'!$B$2281:'Расчет сбытовых надбавок'!$G$3024,4)</f>
        <v>90.46</v>
      </c>
      <c r="L801" s="108">
        <f>VLOOKUP($A801+ROUND((COLUMN()-2)/24,5),АТС!$A$41:$F$784,5)+VLOOKUP($A801+ROUND((COLUMN()-2)/24,5),'Расчет сбытовых надбавок'!$B$2281:'Расчет сбытовых надбавок'!$G$3024,4)</f>
        <v>114.07</v>
      </c>
      <c r="M801" s="108">
        <f>VLOOKUP($A801+ROUND((COLUMN()-2)/24,5),АТС!$A$41:$F$784,5)+VLOOKUP($A801+ROUND((COLUMN()-2)/24,5),'Расчет сбытовых надбавок'!$B$2281:'Расчет сбытовых надбавок'!$G$3024,4)</f>
        <v>121.03999999999999</v>
      </c>
      <c r="N801" s="108">
        <f>VLOOKUP($A801+ROUND((COLUMN()-2)/24,5),АТС!$A$41:$F$784,5)+VLOOKUP($A801+ROUND((COLUMN()-2)/24,5),'Расчет сбытовых надбавок'!$B$2281:'Расчет сбытовых надбавок'!$G$3024,4)</f>
        <v>72.88</v>
      </c>
      <c r="O801" s="108">
        <f>VLOOKUP($A801+ROUND((COLUMN()-2)/24,5),АТС!$A$41:$F$784,5)+VLOOKUP($A801+ROUND((COLUMN()-2)/24,5),'Расчет сбытовых надбавок'!$B$2281:'Расчет сбытовых надбавок'!$G$3024,4)</f>
        <v>70.28</v>
      </c>
      <c r="P801" s="108">
        <f>VLOOKUP($A801+ROUND((COLUMN()-2)/24,5),АТС!$A$41:$F$784,5)+VLOOKUP($A801+ROUND((COLUMN()-2)/24,5),'Расчет сбытовых надбавок'!$B$2281:'Расчет сбытовых надбавок'!$G$3024,4)</f>
        <v>196.42</v>
      </c>
      <c r="Q801" s="108">
        <f>VLOOKUP($A801+ROUND((COLUMN()-2)/24,5),АТС!$A$41:$F$784,5)+VLOOKUP($A801+ROUND((COLUMN()-2)/24,5),'Расчет сбытовых надбавок'!$B$2281:'Расчет сбытовых надбавок'!$G$3024,4)</f>
        <v>141.76</v>
      </c>
      <c r="R801" s="108">
        <f>VLOOKUP($A801+ROUND((COLUMN()-2)/24,5),АТС!$A$41:$F$784,5)+VLOOKUP($A801+ROUND((COLUMN()-2)/24,5),'Расчет сбытовых надбавок'!$B$2281:'Расчет сбытовых надбавок'!$G$3024,4)</f>
        <v>0</v>
      </c>
      <c r="S801" s="108">
        <f>VLOOKUP($A801+ROUND((COLUMN()-2)/24,5),АТС!$A$41:$F$784,5)+VLOOKUP($A801+ROUND((COLUMN()-2)/24,5),'Расчет сбытовых надбавок'!$B$2281:'Расчет сбытовых надбавок'!$G$3024,4)</f>
        <v>393.55</v>
      </c>
      <c r="T801" s="108">
        <f>VLOOKUP($A801+ROUND((COLUMN()-2)/24,5),АТС!$A$41:$F$784,5)+VLOOKUP($A801+ROUND((COLUMN()-2)/24,5),'Расчет сбытовых надбавок'!$B$2281:'Расчет сбытовых надбавок'!$G$3024,4)</f>
        <v>401.85</v>
      </c>
      <c r="U801" s="108">
        <f>VLOOKUP($A801+ROUND((COLUMN()-2)/24,5),АТС!$A$41:$F$784,5)+VLOOKUP($A801+ROUND((COLUMN()-2)/24,5),'Расчет сбытовых надбавок'!$B$2281:'Расчет сбытовых надбавок'!$G$3024,4)</f>
        <v>425.41</v>
      </c>
      <c r="V801" s="108">
        <f>VLOOKUP($A801+ROUND((COLUMN()-2)/24,5),АТС!$A$41:$F$784,5)+VLOOKUP($A801+ROUND((COLUMN()-2)/24,5),'Расчет сбытовых надбавок'!$B$2281:'Расчет сбытовых надбавок'!$G$3024,4)</f>
        <v>95.25</v>
      </c>
      <c r="W801" s="108">
        <f>VLOOKUP($A801+ROUND((COLUMN()-2)/24,5),АТС!$A$41:$F$784,5)+VLOOKUP($A801+ROUND((COLUMN()-2)/24,5),'Расчет сбытовых надбавок'!$B$2281:'Расчет сбытовых надбавок'!$G$3024,4)</f>
        <v>211.79</v>
      </c>
      <c r="X801" s="108">
        <f>VLOOKUP($A801+ROUND((COLUMN()-2)/24,5),АТС!$A$41:$F$784,5)+VLOOKUP($A801+ROUND((COLUMN()-2)/24,5),'Расчет сбытовых надбавок'!$B$2281:'Расчет сбытовых надбавок'!$G$3024,4)</f>
        <v>164.26</v>
      </c>
      <c r="Y801" s="108">
        <f>VLOOKUP($A801+ROUND((COLUMN()-2)/24,5),АТС!$A$41:$F$784,5)+VLOOKUP($A801+ROUND((COLUMN()-2)/24,5),'Расчет сбытовых надбавок'!$B$2281:'Расчет сбытовых надбавок'!$G$3024,4)</f>
        <v>97.05</v>
      </c>
    </row>
    <row r="802" spans="1:25" x14ac:dyDescent="0.2">
      <c r="A802" s="88">
        <f t="shared" si="21"/>
        <v>41990</v>
      </c>
      <c r="B802" s="108">
        <f>VLOOKUP($A802+ROUND((COLUMN()-2)/24,5),АТС!$A$41:$F$784,5)+VLOOKUP($A802+ROUND((COLUMN()-2)/24,5),'Расчет сбытовых надбавок'!$B$2281:'Расчет сбытовых надбавок'!$G$3024,4)</f>
        <v>718.71</v>
      </c>
      <c r="C802" s="108">
        <f>VLOOKUP($A802+ROUND((COLUMN()-2)/24,5),АТС!$A$41:$F$784,5)+VLOOKUP($A802+ROUND((COLUMN()-2)/24,5),'Расчет сбытовых надбавок'!$B$2281:'Расчет сбытовых надбавок'!$G$3024,4)</f>
        <v>660.01</v>
      </c>
      <c r="D802" s="108">
        <f>VLOOKUP($A802+ROUND((COLUMN()-2)/24,5),АТС!$A$41:$F$784,5)+VLOOKUP($A802+ROUND((COLUMN()-2)/24,5),'Расчет сбытовых надбавок'!$B$2281:'Расчет сбытовых надбавок'!$G$3024,4)</f>
        <v>321.27</v>
      </c>
      <c r="E802" s="108">
        <f>VLOOKUP($A802+ROUND((COLUMN()-2)/24,5),АТС!$A$41:$F$784,5)+VLOOKUP($A802+ROUND((COLUMN()-2)/24,5),'Расчет сбытовых надбавок'!$B$2281:'Расчет сбытовых надбавок'!$G$3024,4)</f>
        <v>145.72999999999999</v>
      </c>
      <c r="F802" s="108">
        <f>VLOOKUP($A802+ROUND((COLUMN()-2)/24,5),АТС!$A$41:$F$784,5)+VLOOKUP($A802+ROUND((COLUMN()-2)/24,5),'Расчет сбытовых надбавок'!$B$2281:'Расчет сбытовых надбавок'!$G$3024,4)</f>
        <v>70.89</v>
      </c>
      <c r="G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J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K802" s="108">
        <f>VLOOKUP($A802+ROUND((COLUMN()-2)/24,5),АТС!$A$41:$F$784,5)+VLOOKUP($A802+ROUND((COLUMN()-2)/24,5),'Расчет сбытовых надбавок'!$B$2281:'Расчет сбытовых надбавок'!$G$3024,4)</f>
        <v>0.36</v>
      </c>
      <c r="L802" s="108">
        <f>VLOOKUP($A802+ROUND((COLUMN()-2)/24,5),АТС!$A$41:$F$784,5)+VLOOKUP($A802+ROUND((COLUMN()-2)/24,5),'Расчет сбытовых надбавок'!$B$2281:'Расчет сбытовых надбавок'!$G$3024,4)</f>
        <v>33.78</v>
      </c>
      <c r="M802" s="108">
        <f>VLOOKUP($A802+ROUND((COLUMN()-2)/24,5),АТС!$A$41:$F$784,5)+VLOOKUP($A802+ROUND((COLUMN()-2)/24,5),'Расчет сбытовых надбавок'!$B$2281:'Расчет сбытовых надбавок'!$G$3024,4)</f>
        <v>9.36</v>
      </c>
      <c r="N802" s="10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O802" s="108">
        <f>VLOOKUP($A802+ROUND((COLUMN()-2)/24,5),АТС!$A$41:$F$784,5)+VLOOKUP($A802+ROUND((COLUMN()-2)/24,5),'Расчет сбытовых надбавок'!$B$2281:'Расчет сбытовых надбавок'!$G$3024,4)</f>
        <v>17.190000000000001</v>
      </c>
      <c r="P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Q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R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08">
        <f>VLOOKUP($A802+ROUND((COLUMN()-2)/24,5),АТС!$A$41:$F$784,5)+VLOOKUP($A802+ROUND((COLUMN()-2)/24,5),'Расчет сбытовых надбавок'!$B$2281:'Расчет сбытовых надбавок'!$G$3024,4)</f>
        <v>0</v>
      </c>
      <c r="U802" s="108">
        <f>VLOOKUP($A802+ROUND((COLUMN()-2)/24,5),АТС!$A$41:$F$784,5)+VLOOKUP($A802+ROUND((COLUMN()-2)/24,5),'Расчет сбытовых надбавок'!$B$2281:'Расчет сбытовых надбавок'!$G$3024,4)</f>
        <v>0.01</v>
      </c>
      <c r="V802" s="108">
        <f>VLOOKUP($A802+ROUND((COLUMN()-2)/24,5),АТС!$A$41:$F$784,5)+VLOOKUP($A802+ROUND((COLUMN()-2)/24,5),'Расчет сбытовых надбавок'!$B$2281:'Расчет сбытовых надбавок'!$G$3024,4)</f>
        <v>80.489999999999995</v>
      </c>
      <c r="W802" s="108">
        <f>VLOOKUP($A802+ROUND((COLUMN()-2)/24,5),АТС!$A$41:$F$784,5)+VLOOKUP($A802+ROUND((COLUMN()-2)/24,5),'Расчет сбытовых надбавок'!$B$2281:'Расчет сбытовых надбавок'!$G$3024,4)</f>
        <v>222.14</v>
      </c>
      <c r="X802" s="108">
        <f>VLOOKUP($A802+ROUND((COLUMN()-2)/24,5),АТС!$A$41:$F$784,5)+VLOOKUP($A802+ROUND((COLUMN()-2)/24,5),'Расчет сбытовых надбавок'!$B$2281:'Расчет сбытовых надбавок'!$G$3024,4)</f>
        <v>119.58</v>
      </c>
      <c r="Y802" s="108">
        <f>VLOOKUP($A802+ROUND((COLUMN()-2)/24,5),АТС!$A$41:$F$784,5)+VLOOKUP($A802+ROUND((COLUMN()-2)/24,5),'Расчет сбытовых надбавок'!$B$2281:'Расчет сбытовых надбавок'!$G$3024,4)</f>
        <v>100.22</v>
      </c>
    </row>
    <row r="803" spans="1:25" x14ac:dyDescent="0.2">
      <c r="A803" s="88">
        <f t="shared" si="21"/>
        <v>41991</v>
      </c>
      <c r="B803" s="108">
        <f>VLOOKUP($A803+ROUND((COLUMN()-2)/24,5),АТС!$A$41:$F$784,5)+VLOOKUP($A803+ROUND((COLUMN()-2)/24,5),'Расчет сбытовых надбавок'!$B$2281:'Расчет сбытовых надбавок'!$G$3024,4)</f>
        <v>395.72</v>
      </c>
      <c r="C803" s="108">
        <f>VLOOKUP($A803+ROUND((COLUMN()-2)/24,5),АТС!$A$41:$F$784,5)+VLOOKUP($A803+ROUND((COLUMN()-2)/24,5),'Расчет сбытовых надбавок'!$B$2281:'Расчет сбытовых надбавок'!$G$3024,4)</f>
        <v>342.4</v>
      </c>
      <c r="D803" s="108">
        <f>VLOOKUP($A803+ROUND((COLUMN()-2)/24,5),АТС!$A$41:$F$784,5)+VLOOKUP($A803+ROUND((COLUMN()-2)/24,5),'Расчет сбытовых надбавок'!$B$2281:'Расчет сбытовых надбавок'!$G$3024,4)</f>
        <v>74.19</v>
      </c>
      <c r="E803" s="108">
        <f>VLOOKUP($A803+ROUND((COLUMN()-2)/24,5),АТС!$A$41:$F$784,5)+VLOOKUP($A803+ROUND((COLUMN()-2)/24,5),'Расчет сбытовых надбавок'!$B$2281:'Расчет сбытовых надбавок'!$G$3024,4)</f>
        <v>30.189999999999998</v>
      </c>
      <c r="F803" s="108">
        <f>VLOOKUP($A803+ROUND((COLUMN()-2)/24,5),АТС!$A$41:$F$784,5)+VLOOKUP($A803+ROUND((COLUMN()-2)/24,5),'Расчет сбытовых надбавок'!$B$2281:'Расчет сбытовых надбавок'!$G$3024,4)</f>
        <v>68.31</v>
      </c>
      <c r="G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08">
        <f>VLOOKUP($A803+ROUND((COLUMN()-2)/24,5),АТС!$A$41:$F$784,5)+VLOOKUP($A803+ROUND((COLUMN()-2)/24,5),'Расчет сбытовых надбавок'!$B$2281:'Расчет сбытовых надбавок'!$G$3024,4)</f>
        <v>46.22</v>
      </c>
      <c r="K803" s="108">
        <f>VLOOKUP($A803+ROUND((COLUMN()-2)/24,5),АТС!$A$41:$F$784,5)+VLOOKUP($A803+ROUND((COLUMN()-2)/24,5),'Расчет сбытовых надбавок'!$B$2281:'Расчет сбытовых надбавок'!$G$3024,4)</f>
        <v>255.34</v>
      </c>
      <c r="L803" s="108">
        <f>VLOOKUP($A803+ROUND((COLUMN()-2)/24,5),АТС!$A$41:$F$784,5)+VLOOKUP($A803+ROUND((COLUMN()-2)/24,5),'Расчет сбытовых надбавок'!$B$2281:'Расчет сбытовых надбавок'!$G$3024,4)</f>
        <v>342.66999999999996</v>
      </c>
      <c r="M803" s="108">
        <f>VLOOKUP($A803+ROUND((COLUMN()-2)/24,5),АТС!$A$41:$F$784,5)+VLOOKUP($A803+ROUND((COLUMN()-2)/24,5),'Расчет сбытовых надбавок'!$B$2281:'Расчет сбытовых надбавок'!$G$3024,4)</f>
        <v>353.69</v>
      </c>
      <c r="N803" s="108">
        <f>VLOOKUP($A803+ROUND((COLUMN()-2)/24,5),АТС!$A$41:$F$784,5)+VLOOKUP($A803+ROUND((COLUMN()-2)/24,5),'Расчет сбытовых надбавок'!$B$2281:'Расчет сбытовых надбавок'!$G$3024,4)</f>
        <v>168.78</v>
      </c>
      <c r="O803" s="108">
        <f>VLOOKUP($A803+ROUND((COLUMN()-2)/24,5),АТС!$A$41:$F$784,5)+VLOOKUP($A803+ROUND((COLUMN()-2)/24,5),'Расчет сбытовых надбавок'!$B$2281:'Расчет сбытовых надбавок'!$G$3024,4)</f>
        <v>177.21</v>
      </c>
      <c r="P803" s="108">
        <f>VLOOKUP($A803+ROUND((COLUMN()-2)/24,5),АТС!$A$41:$F$784,5)+VLOOKUP($A803+ROUND((COLUMN()-2)/24,5),'Расчет сбытовых надбавок'!$B$2281:'Расчет сбытовых надбавок'!$G$3024,4)</f>
        <v>64.540000000000006</v>
      </c>
      <c r="Q803" s="108">
        <f>VLOOKUP($A803+ROUND((COLUMN()-2)/24,5),АТС!$A$41:$F$784,5)+VLOOKUP($A803+ROUND((COLUMN()-2)/24,5),'Расчет сбытовых надбавок'!$B$2281:'Расчет сбытовых надбавок'!$G$3024,4)</f>
        <v>0.15</v>
      </c>
      <c r="R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S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08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08">
        <f>VLOOKUP($A803+ROUND((COLUMN()-2)/24,5),АТС!$A$41:$F$784,5)+VLOOKUP($A803+ROUND((COLUMN()-2)/24,5),'Расчет сбытовых надбавок'!$B$2281:'Расчет сбытовых надбавок'!$G$3024,4)</f>
        <v>18.059999999999999</v>
      </c>
      <c r="X803" s="108">
        <f>VLOOKUP($A803+ROUND((COLUMN()-2)/24,5),АТС!$A$41:$F$784,5)+VLOOKUP($A803+ROUND((COLUMN()-2)/24,5),'Расчет сбытовых надбавок'!$B$2281:'Расчет сбытовых надбавок'!$G$3024,4)</f>
        <v>778.91000000000008</v>
      </c>
      <c r="Y803" s="108">
        <f>VLOOKUP($A803+ROUND((COLUMN()-2)/24,5),АТС!$A$41:$F$784,5)+VLOOKUP($A803+ROUND((COLUMN()-2)/24,5),'Расчет сбытовых надбавок'!$B$2281:'Расчет сбытовых надбавок'!$G$3024,4)</f>
        <v>144.51999999999998</v>
      </c>
    </row>
    <row r="804" spans="1:25" x14ac:dyDescent="0.2">
      <c r="A804" s="88">
        <f t="shared" si="21"/>
        <v>41992</v>
      </c>
      <c r="B804" s="108">
        <f>VLOOKUP($A804+ROUND((COLUMN()-2)/24,5),АТС!$A$41:$F$784,5)+VLOOKUP($A804+ROUND((COLUMN()-2)/24,5),'Расчет сбытовых надбавок'!$B$2281:'Расчет сбытовых надбавок'!$G$3024,4)</f>
        <v>159.4</v>
      </c>
      <c r="C804" s="108">
        <f>VLOOKUP($A804+ROUND((COLUMN()-2)/24,5),АТС!$A$41:$F$784,5)+VLOOKUP($A804+ROUND((COLUMN()-2)/24,5),'Расчет сбытовых надбавок'!$B$2281:'Расчет сбытовых надбавок'!$G$3024,4)</f>
        <v>127.34</v>
      </c>
      <c r="D804" s="108">
        <f>VLOOKUP($A804+ROUND((COLUMN()-2)/24,5),АТС!$A$41:$F$784,5)+VLOOKUP($A804+ROUND((COLUMN()-2)/24,5),'Расчет сбытовых надбавок'!$B$2281:'Расчет сбытовых надбавок'!$G$3024,4)</f>
        <v>51.989999999999995</v>
      </c>
      <c r="E804" s="108">
        <f>VLOOKUP($A804+ROUND((COLUMN()-2)/24,5),АТС!$A$41:$F$784,5)+VLOOKUP($A804+ROUND((COLUMN()-2)/24,5),'Расчет сбытовых надбавок'!$B$2281:'Расчет сбытовых надбавок'!$G$3024,4)</f>
        <v>121.67</v>
      </c>
      <c r="F804" s="108">
        <f>VLOOKUP($A804+ROUND((COLUMN()-2)/24,5),АТС!$A$41:$F$784,5)+VLOOKUP($A804+ROUND((COLUMN()-2)/24,5),'Расчет сбытовых надбавок'!$B$2281:'Расчет сбытовых надбавок'!$G$3024,4)</f>
        <v>190.12</v>
      </c>
      <c r="G804" s="108">
        <f>VLOOKUP($A804+ROUND((COLUMN()-2)/24,5),АТС!$A$41:$F$784,5)+VLOOKUP($A804+ROUND((COLUMN()-2)/24,5),'Расчет сбытовых надбавок'!$B$2281:'Расчет сбытовых надбавок'!$G$3024,4)</f>
        <v>17.32</v>
      </c>
      <c r="H804" s="108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08">
        <f>VLOOKUP($A804+ROUND((COLUMN()-2)/24,5),АТС!$A$41:$F$784,5)+VLOOKUP($A804+ROUND((COLUMN()-2)/24,5),'Расчет сбытовых надбавок'!$B$2281:'Расчет сбытовых надбавок'!$G$3024,4)</f>
        <v>29.669999999999998</v>
      </c>
      <c r="J804" s="108">
        <f>VLOOKUP($A804+ROUND((COLUMN()-2)/24,5),АТС!$A$41:$F$784,5)+VLOOKUP($A804+ROUND((COLUMN()-2)/24,5),'Расчет сбытовых надбавок'!$B$2281:'Расчет сбытовых надбавок'!$G$3024,4)</f>
        <v>18.71</v>
      </c>
      <c r="K804" s="108">
        <f>VLOOKUP($A804+ROUND((COLUMN()-2)/24,5),АТС!$A$41:$F$784,5)+VLOOKUP($A804+ROUND((COLUMN()-2)/24,5),'Расчет сбытовых надбавок'!$B$2281:'Расчет сбытовых надбавок'!$G$3024,4)</f>
        <v>74.61</v>
      </c>
      <c r="L804" s="108">
        <f>VLOOKUP($A804+ROUND((COLUMN()-2)/24,5),АТС!$A$41:$F$784,5)+VLOOKUP($A804+ROUND((COLUMN()-2)/24,5),'Расчет сбытовых надбавок'!$B$2281:'Расчет сбытовых надбавок'!$G$3024,4)</f>
        <v>296.81</v>
      </c>
      <c r="M804" s="108">
        <f>VLOOKUP($A804+ROUND((COLUMN()-2)/24,5),АТС!$A$41:$F$784,5)+VLOOKUP($A804+ROUND((COLUMN()-2)/24,5),'Расчет сбытовых надбавок'!$B$2281:'Расчет сбытовых надбавок'!$G$3024,4)</f>
        <v>236.44</v>
      </c>
      <c r="N804" s="108">
        <f>VLOOKUP($A804+ROUND((COLUMN()-2)/24,5),АТС!$A$41:$F$784,5)+VLOOKUP($A804+ROUND((COLUMN()-2)/24,5),'Расчет сбытовых надбавок'!$B$2281:'Расчет сбытовых надбавок'!$G$3024,4)</f>
        <v>217.6</v>
      </c>
      <c r="O804" s="108">
        <f>VLOOKUP($A804+ROUND((COLUMN()-2)/24,5),АТС!$A$41:$F$784,5)+VLOOKUP($A804+ROUND((COLUMN()-2)/24,5),'Расчет сбытовых надбавок'!$B$2281:'Расчет сбытовых надбавок'!$G$3024,4)</f>
        <v>218.76999999999998</v>
      </c>
      <c r="P804" s="108">
        <f>VLOOKUP($A804+ROUND((COLUMN()-2)/24,5),АТС!$A$41:$F$784,5)+VLOOKUP($A804+ROUND((COLUMN()-2)/24,5),'Расчет сбытовых надбавок'!$B$2281:'Расчет сбытовых надбавок'!$G$3024,4)</f>
        <v>410</v>
      </c>
      <c r="Q804" s="108">
        <f>VLOOKUP($A804+ROUND((COLUMN()-2)/24,5),АТС!$A$41:$F$784,5)+VLOOKUP($A804+ROUND((COLUMN()-2)/24,5),'Расчет сбытовых надбавок'!$B$2281:'Расчет сбытовых надбавок'!$G$3024,4)</f>
        <v>318.91000000000003</v>
      </c>
      <c r="R804" s="108">
        <f>VLOOKUP($A804+ROUND((COLUMN()-2)/24,5),АТС!$A$41:$F$784,5)+VLOOKUP($A804+ROUND((COLUMN()-2)/24,5),'Расчет сбытовых надбавок'!$B$2281:'Расчет сбытовых надбавок'!$G$3024,4)</f>
        <v>163.70999999999998</v>
      </c>
      <c r="S804" s="108">
        <f>VLOOKUP($A804+ROUND((COLUMN()-2)/24,5),АТС!$A$41:$F$784,5)+VLOOKUP($A804+ROUND((COLUMN()-2)/24,5),'Расчет сбытовых надбавок'!$B$2281:'Расчет сбытовых надбавок'!$G$3024,4)</f>
        <v>285.26</v>
      </c>
      <c r="T804" s="108">
        <f>VLOOKUP($A804+ROUND((COLUMN()-2)/24,5),АТС!$A$41:$F$784,5)+VLOOKUP($A804+ROUND((COLUMN()-2)/24,5),'Расчет сбытовых надбавок'!$B$2281:'Расчет сбытовых надбавок'!$G$3024,4)</f>
        <v>450.90999999999997</v>
      </c>
      <c r="U804" s="108">
        <f>VLOOKUP($A804+ROUND((COLUMN()-2)/24,5),АТС!$A$41:$F$784,5)+VLOOKUP($A804+ROUND((COLUMN()-2)/24,5),'Расчет сбытовых надбавок'!$B$2281:'Расчет сбытовых надбавок'!$G$3024,4)</f>
        <v>490.96999999999997</v>
      </c>
      <c r="V804" s="108">
        <f>VLOOKUP($A804+ROUND((COLUMN()-2)/24,5),АТС!$A$41:$F$784,5)+VLOOKUP($A804+ROUND((COLUMN()-2)/24,5),'Расчет сбытовых надбавок'!$B$2281:'Расчет сбытовых надбавок'!$G$3024,4)</f>
        <v>220.57</v>
      </c>
      <c r="W804" s="108">
        <f>VLOOKUP($A804+ROUND((COLUMN()-2)/24,5),АТС!$A$41:$F$784,5)+VLOOKUP($A804+ROUND((COLUMN()-2)/24,5),'Расчет сбытовых надбавок'!$B$2281:'Расчет сбытовых надбавок'!$G$3024,4)</f>
        <v>383.28</v>
      </c>
      <c r="X804" s="108">
        <f>VLOOKUP($A804+ROUND((COLUMN()-2)/24,5),АТС!$A$41:$F$784,5)+VLOOKUP($A804+ROUND((COLUMN()-2)/24,5),'Расчет сбытовых надбавок'!$B$2281:'Расчет сбытовых надбавок'!$G$3024,4)</f>
        <v>2059.17</v>
      </c>
      <c r="Y804" s="108">
        <f>VLOOKUP($A804+ROUND((COLUMN()-2)/24,5),АТС!$A$41:$F$784,5)+VLOOKUP($A804+ROUND((COLUMN()-2)/24,5),'Расчет сбытовых надбавок'!$B$2281:'Расчет сбытовых надбавок'!$G$3024,4)</f>
        <v>1943.96</v>
      </c>
    </row>
    <row r="805" spans="1:25" x14ac:dyDescent="0.2">
      <c r="A805" s="88">
        <f t="shared" si="21"/>
        <v>41993</v>
      </c>
      <c r="B805" s="108">
        <f>VLOOKUP($A805+ROUND((COLUMN()-2)/24,5),АТС!$A$41:$F$784,5)+VLOOKUP($A805+ROUND((COLUMN()-2)/24,5),'Расчет сбытовых надбавок'!$B$2281:'Расчет сбытовых надбавок'!$G$3024,4)</f>
        <v>607.26</v>
      </c>
      <c r="C805" s="108">
        <f>VLOOKUP($A805+ROUND((COLUMN()-2)/24,5),АТС!$A$41:$F$784,5)+VLOOKUP($A805+ROUND((COLUMN()-2)/24,5),'Расчет сбытовых надбавок'!$B$2281:'Расчет сбытовых надбавок'!$G$3024,4)</f>
        <v>328.81</v>
      </c>
      <c r="D805" s="108">
        <f>VLOOKUP($A805+ROUND((COLUMN()-2)/24,5),АТС!$A$41:$F$784,5)+VLOOKUP($A805+ROUND((COLUMN()-2)/24,5),'Расчет сбытовых надбавок'!$B$2281:'Расчет сбытовых надбавок'!$G$3024,4)</f>
        <v>201.83</v>
      </c>
      <c r="E805" s="108">
        <f>VLOOKUP($A805+ROUND((COLUMN()-2)/24,5),АТС!$A$41:$F$784,5)+VLOOKUP($A805+ROUND((COLUMN()-2)/24,5),'Расчет сбытовых надбавок'!$B$2281:'Расчет сбытовых надбавок'!$G$3024,4)</f>
        <v>166.60999999999999</v>
      </c>
      <c r="F805" s="108">
        <f>VLOOKUP($A805+ROUND((COLUMN()-2)/24,5),АТС!$A$41:$F$784,5)+VLOOKUP($A805+ROUND((COLUMN()-2)/24,5),'Расчет сбытовых надбавок'!$B$2281:'Расчет сбытовых надбавок'!$G$3024,4)</f>
        <v>125.52</v>
      </c>
      <c r="G805" s="108">
        <f>VLOOKUP($A805+ROUND((COLUMN()-2)/24,5),АТС!$A$41:$F$784,5)+VLOOKUP($A805+ROUND((COLUMN()-2)/24,5),'Расчет сбытовых надбавок'!$B$2281:'Расчет сбытовых надбавок'!$G$3024,4)</f>
        <v>50.29</v>
      </c>
      <c r="H805" s="108">
        <f>VLOOKUP($A805+ROUND((COLUMN()-2)/24,5),АТС!$A$41:$F$784,5)+VLOOKUP($A805+ROUND((COLUMN()-2)/24,5),'Расчет сбытовых надбавок'!$B$2281:'Расчет сбытовых надбавок'!$G$3024,4)</f>
        <v>265.17</v>
      </c>
      <c r="I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08">
        <f>VLOOKUP($A805+ROUND((COLUMN()-2)/24,5),АТС!$A$41:$F$784,5)+VLOOKUP($A805+ROUND((COLUMN()-2)/24,5),'Расчет сбытовых надбавок'!$B$2281:'Расчет сбытовых надбавок'!$G$3024,4)</f>
        <v>27.21</v>
      </c>
      <c r="K805" s="108">
        <f>VLOOKUP($A805+ROUND((COLUMN()-2)/24,5),АТС!$A$41:$F$784,5)+VLOOKUP($A805+ROUND((COLUMN()-2)/24,5),'Расчет сбытовых надбавок'!$B$2281:'Расчет сбытовых надбавок'!$G$3024,4)</f>
        <v>0.04</v>
      </c>
      <c r="L805" s="108">
        <f>VLOOKUP($A805+ROUND((COLUMN()-2)/24,5),АТС!$A$41:$F$784,5)+VLOOKUP($A805+ROUND((COLUMN()-2)/24,5),'Расчет сбытовых надбавок'!$B$2281:'Расчет сбытовых надбавок'!$G$3024,4)</f>
        <v>0.39</v>
      </c>
      <c r="M805" s="108">
        <f>VLOOKUP($A805+ROUND((COLUMN()-2)/24,5),АТС!$A$41:$F$784,5)+VLOOKUP($A805+ROUND((COLUMN()-2)/24,5),'Расчет сбытовых надбавок'!$B$2281:'Расчет сбытовых надбавок'!$G$3024,4)</f>
        <v>21.05</v>
      </c>
      <c r="N805" s="108">
        <f>VLOOKUP($A805+ROUND((COLUMN()-2)/24,5),АТС!$A$41:$F$784,5)+VLOOKUP($A805+ROUND((COLUMN()-2)/24,5),'Расчет сбытовых надбавок'!$B$2281:'Расчет сбытовых надбавок'!$G$3024,4)</f>
        <v>14.629999999999999</v>
      </c>
      <c r="O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P805" s="108">
        <f>VLOOKUP($A805+ROUND((COLUMN()-2)/24,5),АТС!$A$41:$F$784,5)+VLOOKUP($A805+ROUND((COLUMN()-2)/24,5),'Расчет сбытовых надбавок'!$B$2281:'Расчет сбытовых надбавок'!$G$3024,4)</f>
        <v>13</v>
      </c>
      <c r="Q805" s="108">
        <f>VLOOKUP($A805+ROUND((COLUMN()-2)/24,5),АТС!$A$41:$F$784,5)+VLOOKUP($A805+ROUND((COLUMN()-2)/24,5),'Расчет сбытовых надбавок'!$B$2281:'Расчет сбытовых надбавок'!$G$3024,4)</f>
        <v>30.93</v>
      </c>
      <c r="R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S805" s="108">
        <f>VLOOKUP($A805+ROUND((COLUMN()-2)/24,5),АТС!$A$41:$F$784,5)+VLOOKUP($A805+ROUND((COLUMN()-2)/24,5),'Расчет сбытовых надбавок'!$B$2281:'Расчет сбытовых надбавок'!$G$3024,4)</f>
        <v>0</v>
      </c>
      <c r="T805" s="108">
        <f>VLOOKUP($A805+ROUND((COLUMN()-2)/24,5),АТС!$A$41:$F$784,5)+VLOOKUP($A805+ROUND((COLUMN()-2)/24,5),'Расчет сбытовых надбавок'!$B$2281:'Расчет сбытовых надбавок'!$G$3024,4)</f>
        <v>169.29</v>
      </c>
      <c r="U805" s="108">
        <f>VLOOKUP($A805+ROUND((COLUMN()-2)/24,5),АТС!$A$41:$F$784,5)+VLOOKUP($A805+ROUND((COLUMN()-2)/24,5),'Расчет сбытовых надбавок'!$B$2281:'Расчет сбытовых надбавок'!$G$3024,4)</f>
        <v>238.06</v>
      </c>
      <c r="V805" s="108">
        <f>VLOOKUP($A805+ROUND((COLUMN()-2)/24,5),АТС!$A$41:$F$784,5)+VLOOKUP($A805+ROUND((COLUMN()-2)/24,5),'Расчет сбытовых надбавок'!$B$2281:'Расчет сбытовых надбавок'!$G$3024,4)</f>
        <v>248.87</v>
      </c>
      <c r="W805" s="108">
        <f>VLOOKUP($A805+ROUND((COLUMN()-2)/24,5),АТС!$A$41:$F$784,5)+VLOOKUP($A805+ROUND((COLUMN()-2)/24,5),'Расчет сбытовых надбавок'!$B$2281:'Расчет сбытовых надбавок'!$G$3024,4)</f>
        <v>390.85</v>
      </c>
      <c r="X805" s="108">
        <f>VLOOKUP($A805+ROUND((COLUMN()-2)/24,5),АТС!$A$41:$F$784,5)+VLOOKUP($A805+ROUND((COLUMN()-2)/24,5),'Расчет сбытовых надбавок'!$B$2281:'Расчет сбытовых надбавок'!$G$3024,4)</f>
        <v>521.33000000000004</v>
      </c>
      <c r="Y805" s="108">
        <f>VLOOKUP($A805+ROUND((COLUMN()-2)/24,5),АТС!$A$41:$F$784,5)+VLOOKUP($A805+ROUND((COLUMN()-2)/24,5),'Расчет сбытовых надбавок'!$B$2281:'Расчет сбытовых надбавок'!$G$3024,4)</f>
        <v>1360.47</v>
      </c>
    </row>
    <row r="806" spans="1:25" x14ac:dyDescent="0.2">
      <c r="A806" s="88">
        <f t="shared" si="21"/>
        <v>41994</v>
      </c>
      <c r="B806" s="108">
        <f>VLOOKUP($A806+ROUND((COLUMN()-2)/24,5),АТС!$A$41:$F$784,5)+VLOOKUP($A806+ROUND((COLUMN()-2)/24,5),'Расчет сбытовых надбавок'!$B$2281:'Расчет сбытовых надбавок'!$G$3024,4)</f>
        <v>714.87</v>
      </c>
      <c r="C806" s="108">
        <f>VLOOKUP($A806+ROUND((COLUMN()-2)/24,5),АТС!$A$41:$F$784,5)+VLOOKUP($A806+ROUND((COLUMN()-2)/24,5),'Расчет сбытовых надбавок'!$B$2281:'Расчет сбытовых надбавок'!$G$3024,4)</f>
        <v>451.07</v>
      </c>
      <c r="D806" s="108">
        <f>VLOOKUP($A806+ROUND((COLUMN()-2)/24,5),АТС!$A$41:$F$784,5)+VLOOKUP($A806+ROUND((COLUMN()-2)/24,5),'Расчет сбытовых надбавок'!$B$2281:'Расчет сбытовых надбавок'!$G$3024,4)</f>
        <v>433.49</v>
      </c>
      <c r="E806" s="108">
        <f>VLOOKUP($A806+ROUND((COLUMN()-2)/24,5),АТС!$A$41:$F$784,5)+VLOOKUP($A806+ROUND((COLUMN()-2)/24,5),'Расчет сбытовых надбавок'!$B$2281:'Расчет сбытовых надбавок'!$G$3024,4)</f>
        <v>379.13</v>
      </c>
      <c r="F806" s="108">
        <f>VLOOKUP($A806+ROUND((COLUMN()-2)/24,5),АТС!$A$41:$F$784,5)+VLOOKUP($A806+ROUND((COLUMN()-2)/24,5),'Расчет сбытовых надбавок'!$B$2281:'Расчет сбытовых надбавок'!$G$3024,4)</f>
        <v>562.97</v>
      </c>
      <c r="G806" s="108">
        <f>VLOOKUP($A806+ROUND((COLUMN()-2)/24,5),АТС!$A$41:$F$784,5)+VLOOKUP($A806+ROUND((COLUMN()-2)/24,5),'Расчет сбытовых надбавок'!$B$2281:'Расчет сбытовых надбавок'!$G$3024,4)</f>
        <v>326.75</v>
      </c>
      <c r="H806" s="108">
        <f>VLOOKUP($A806+ROUND((COLUMN()-2)/24,5),АТС!$A$41:$F$784,5)+VLOOKUP($A806+ROUND((COLUMN()-2)/24,5),'Расчет сбытовых надбавок'!$B$2281:'Расчет сбытовых надбавок'!$G$3024,4)</f>
        <v>503.06</v>
      </c>
      <c r="I806" s="108">
        <f>VLOOKUP($A806+ROUND((COLUMN()-2)/24,5),АТС!$A$41:$F$784,5)+VLOOKUP($A806+ROUND((COLUMN()-2)/24,5),'Расчет сбытовых надбавок'!$B$2281:'Расчет сбытовых надбавок'!$G$3024,4)</f>
        <v>782.03</v>
      </c>
      <c r="J806" s="108">
        <f>VLOOKUP($A806+ROUND((COLUMN()-2)/24,5),АТС!$A$41:$F$784,5)+VLOOKUP($A806+ROUND((COLUMN()-2)/24,5),'Расчет сбытовых надбавок'!$B$2281:'Расчет сбытовых надбавок'!$G$3024,4)</f>
        <v>68.77</v>
      </c>
      <c r="K806" s="108">
        <f>VLOOKUP($A806+ROUND((COLUMN()-2)/24,5),АТС!$A$41:$F$784,5)+VLOOKUP($A806+ROUND((COLUMN()-2)/24,5),'Расчет сбытовых надбавок'!$B$2281:'Расчет сбытовых надбавок'!$G$3024,4)</f>
        <v>150.59</v>
      </c>
      <c r="L806" s="108">
        <f>VLOOKUP($A806+ROUND((COLUMN()-2)/24,5),АТС!$A$41:$F$784,5)+VLOOKUP($A806+ROUND((COLUMN()-2)/24,5),'Расчет сбытовых надбавок'!$B$2281:'Расчет сбытовых надбавок'!$G$3024,4)</f>
        <v>410.88</v>
      </c>
      <c r="M806" s="108">
        <f>VLOOKUP($A806+ROUND((COLUMN()-2)/24,5),АТС!$A$41:$F$784,5)+VLOOKUP($A806+ROUND((COLUMN()-2)/24,5),'Расчет сбытовых надбавок'!$B$2281:'Расчет сбытовых надбавок'!$G$3024,4)</f>
        <v>360.96</v>
      </c>
      <c r="N806" s="108">
        <f>VLOOKUP($A806+ROUND((COLUMN()-2)/24,5),АТС!$A$41:$F$784,5)+VLOOKUP($A806+ROUND((COLUMN()-2)/24,5),'Расчет сбытовых надбавок'!$B$2281:'Расчет сбытовых надбавок'!$G$3024,4)</f>
        <v>732.02</v>
      </c>
      <c r="O806" s="108">
        <f>VLOOKUP($A806+ROUND((COLUMN()-2)/24,5),АТС!$A$41:$F$784,5)+VLOOKUP($A806+ROUND((COLUMN()-2)/24,5),'Расчет сбытовых надбавок'!$B$2281:'Расчет сбытовых надбавок'!$G$3024,4)</f>
        <v>768.72</v>
      </c>
      <c r="P806" s="108">
        <f>VLOOKUP($A806+ROUND((COLUMN()-2)/24,5),АТС!$A$41:$F$784,5)+VLOOKUP($A806+ROUND((COLUMN()-2)/24,5),'Расчет сбытовых надбавок'!$B$2281:'Расчет сбытовых надбавок'!$G$3024,4)</f>
        <v>0</v>
      </c>
      <c r="Q806" s="108">
        <f>VLOOKUP($A806+ROUND((COLUMN()-2)/24,5),АТС!$A$41:$F$784,5)+VLOOKUP($A806+ROUND((COLUMN()-2)/24,5),'Расчет сбытовых надбавок'!$B$2281:'Расчет сбытовых надбавок'!$G$3024,4)</f>
        <v>134.03</v>
      </c>
      <c r="R806" s="108">
        <f>VLOOKUP($A806+ROUND((COLUMN()-2)/24,5),АТС!$A$41:$F$784,5)+VLOOKUP($A806+ROUND((COLUMN()-2)/24,5),'Расчет сбытовых надбавок'!$B$2281:'Расчет сбытовых надбавок'!$G$3024,4)</f>
        <v>187.64999999999998</v>
      </c>
      <c r="S806" s="108">
        <f>VLOOKUP($A806+ROUND((COLUMN()-2)/24,5),АТС!$A$41:$F$784,5)+VLOOKUP($A806+ROUND((COLUMN()-2)/24,5),'Расчет сбытовых надбавок'!$B$2281:'Расчет сбытовых надбавок'!$G$3024,4)</f>
        <v>299.5</v>
      </c>
      <c r="T806" s="108">
        <f>VLOOKUP($A806+ROUND((COLUMN()-2)/24,5),АТС!$A$41:$F$784,5)+VLOOKUP($A806+ROUND((COLUMN()-2)/24,5),'Расчет сбытовых надбавок'!$B$2281:'Расчет сбытовых надбавок'!$G$3024,4)</f>
        <v>389.11</v>
      </c>
      <c r="U806" s="108">
        <f>VLOOKUP($A806+ROUND((COLUMN()-2)/24,5),АТС!$A$41:$F$784,5)+VLOOKUP($A806+ROUND((COLUMN()-2)/24,5),'Расчет сбытовых надбавок'!$B$2281:'Расчет сбытовых надбавок'!$G$3024,4)</f>
        <v>410.62</v>
      </c>
      <c r="V806" s="108">
        <f>VLOOKUP($A806+ROUND((COLUMN()-2)/24,5),АТС!$A$41:$F$784,5)+VLOOKUP($A806+ROUND((COLUMN()-2)/24,5),'Расчет сбытовых надбавок'!$B$2281:'Расчет сбытовых надбавок'!$G$3024,4)</f>
        <v>742.25</v>
      </c>
      <c r="W806" s="108">
        <f>VLOOKUP($A806+ROUND((COLUMN()-2)/24,5),АТС!$A$41:$F$784,5)+VLOOKUP($A806+ROUND((COLUMN()-2)/24,5),'Расчет сбытовых надбавок'!$B$2281:'Расчет сбытовых надбавок'!$G$3024,4)</f>
        <v>1137.69</v>
      </c>
      <c r="X806" s="108">
        <f>VLOOKUP($A806+ROUND((COLUMN()-2)/24,5),АТС!$A$41:$F$784,5)+VLOOKUP($A806+ROUND((COLUMN()-2)/24,5),'Расчет сбытовых надбавок'!$B$2281:'Расчет сбытовых надбавок'!$G$3024,4)</f>
        <v>622.27</v>
      </c>
      <c r="Y806" s="108">
        <f>VLOOKUP($A806+ROUND((COLUMN()-2)/24,5),АТС!$A$41:$F$784,5)+VLOOKUP($A806+ROUND((COLUMN()-2)/24,5),'Расчет сбытовых надбавок'!$B$2281:'Расчет сбытовых надбавок'!$G$3024,4)</f>
        <v>1869.8</v>
      </c>
    </row>
    <row r="807" spans="1:25" x14ac:dyDescent="0.2">
      <c r="A807" s="88">
        <f t="shared" si="21"/>
        <v>41995</v>
      </c>
      <c r="B807" s="108">
        <f>VLOOKUP($A807+ROUND((COLUMN()-2)/24,5),АТС!$A$41:$F$784,5)+VLOOKUP($A807+ROUND((COLUMN()-2)/24,5),'Расчет сбытовых надбавок'!$B$2281:'Расчет сбытовых надбавок'!$G$3024,4)</f>
        <v>921.97</v>
      </c>
      <c r="C807" s="108">
        <f>VLOOKUP($A807+ROUND((COLUMN()-2)/24,5),АТС!$A$41:$F$784,5)+VLOOKUP($A807+ROUND((COLUMN()-2)/24,5),'Расчет сбытовых надбавок'!$B$2281:'Расчет сбытовых надбавок'!$G$3024,4)</f>
        <v>738.31</v>
      </c>
      <c r="D807" s="108">
        <f>VLOOKUP($A807+ROUND((COLUMN()-2)/24,5),АТС!$A$41:$F$784,5)+VLOOKUP($A807+ROUND((COLUMN()-2)/24,5),'Расчет сбытовых надбавок'!$B$2281:'Расчет сбытовых надбавок'!$G$3024,4)</f>
        <v>947.95999999999992</v>
      </c>
      <c r="E807" s="108">
        <f>VLOOKUP($A807+ROUND((COLUMN()-2)/24,5),АТС!$A$41:$F$784,5)+VLOOKUP($A807+ROUND((COLUMN()-2)/24,5),'Расчет сбытовых надбавок'!$B$2281:'Расчет сбытовых надбавок'!$G$3024,4)</f>
        <v>1078.75</v>
      </c>
      <c r="F807" s="108">
        <f>VLOOKUP($A807+ROUND((COLUMN()-2)/24,5),АТС!$A$41:$F$784,5)+VLOOKUP($A807+ROUND((COLUMN()-2)/24,5),'Расчет сбытовых надбавок'!$B$2281:'Расчет сбытовых надбавок'!$G$3024,4)</f>
        <v>511.78000000000003</v>
      </c>
      <c r="G807" s="108">
        <f>VLOOKUP($A807+ROUND((COLUMN()-2)/24,5),АТС!$A$41:$F$784,5)+VLOOKUP($A807+ROUND((COLUMN()-2)/24,5),'Расчет сбытовых надбавок'!$B$2281:'Расчет сбытовых надбавок'!$G$3024,4)</f>
        <v>202.56</v>
      </c>
      <c r="H807" s="108">
        <f>VLOOKUP($A807+ROUND((COLUMN()-2)/24,5),АТС!$A$41:$F$784,5)+VLOOKUP($A807+ROUND((COLUMN()-2)/24,5),'Расчет сбытовых надбавок'!$B$2281:'Расчет сбытовых надбавок'!$G$3024,4)</f>
        <v>3.16</v>
      </c>
      <c r="I807" s="108">
        <f>VLOOKUP($A807+ROUND((COLUMN()-2)/24,5),АТС!$A$41:$F$784,5)+VLOOKUP($A807+ROUND((COLUMN()-2)/24,5),'Расчет сбытовых надбавок'!$B$2281:'Расчет сбытовых надбавок'!$G$3024,4)</f>
        <v>421.42</v>
      </c>
      <c r="J807" s="108">
        <f>VLOOKUP($A807+ROUND((COLUMN()-2)/24,5),АТС!$A$41:$F$784,5)+VLOOKUP($A807+ROUND((COLUMN()-2)/24,5),'Расчет сбытовых надбавок'!$B$2281:'Расчет сбытовых надбавок'!$G$3024,4)</f>
        <v>371.78000000000003</v>
      </c>
      <c r="K807" s="108">
        <f>VLOOKUP($A807+ROUND((COLUMN()-2)/24,5),АТС!$A$41:$F$784,5)+VLOOKUP($A807+ROUND((COLUMN()-2)/24,5),'Расчет сбытовых надбавок'!$B$2281:'Расчет сбытовых надбавок'!$G$3024,4)</f>
        <v>523.63</v>
      </c>
      <c r="L807" s="108">
        <f>VLOOKUP($A807+ROUND((COLUMN()-2)/24,5),АТС!$A$41:$F$784,5)+VLOOKUP($A807+ROUND((COLUMN()-2)/24,5),'Расчет сбытовых надбавок'!$B$2281:'Расчет сбытовых надбавок'!$G$3024,4)</f>
        <v>562.25</v>
      </c>
      <c r="M807" s="108">
        <f>VLOOKUP($A807+ROUND((COLUMN()-2)/24,5),АТС!$A$41:$F$784,5)+VLOOKUP($A807+ROUND((COLUMN()-2)/24,5),'Расчет сбытовых надбавок'!$B$2281:'Расчет сбытовых надбавок'!$G$3024,4)</f>
        <v>604.41000000000008</v>
      </c>
      <c r="N807" s="108">
        <f>VLOOKUP($A807+ROUND((COLUMN()-2)/24,5),АТС!$A$41:$F$784,5)+VLOOKUP($A807+ROUND((COLUMN()-2)/24,5),'Расчет сбытовых надбавок'!$B$2281:'Расчет сбытовых надбавок'!$G$3024,4)</f>
        <v>559.62</v>
      </c>
      <c r="O807" s="108">
        <f>VLOOKUP($A807+ROUND((COLUMN()-2)/24,5),АТС!$A$41:$F$784,5)+VLOOKUP($A807+ROUND((COLUMN()-2)/24,5),'Расчет сбытовых надбавок'!$B$2281:'Расчет сбытовых надбавок'!$G$3024,4)</f>
        <v>582.26</v>
      </c>
      <c r="P807" s="108">
        <f>VLOOKUP($A807+ROUND((COLUMN()-2)/24,5),АТС!$A$41:$F$784,5)+VLOOKUP($A807+ROUND((COLUMN()-2)/24,5),'Расчет сбытовых надбавок'!$B$2281:'Расчет сбытовых надбавок'!$G$3024,4)</f>
        <v>630.30999999999995</v>
      </c>
      <c r="Q807" s="108">
        <f>VLOOKUP($A807+ROUND((COLUMN()-2)/24,5),АТС!$A$41:$F$784,5)+VLOOKUP($A807+ROUND((COLUMN()-2)/24,5),'Расчет сбытовых надбавок'!$B$2281:'Расчет сбытовых надбавок'!$G$3024,4)</f>
        <v>610.03</v>
      </c>
      <c r="R807" s="108">
        <f>VLOOKUP($A807+ROUND((COLUMN()-2)/24,5),АТС!$A$41:$F$784,5)+VLOOKUP($A807+ROUND((COLUMN()-2)/24,5),'Расчет сбытовых надбавок'!$B$2281:'Расчет сбытовых надбавок'!$G$3024,4)</f>
        <v>242.49</v>
      </c>
      <c r="S807" s="108">
        <f>VLOOKUP($A807+ROUND((COLUMN()-2)/24,5),АТС!$A$41:$F$784,5)+VLOOKUP($A807+ROUND((COLUMN()-2)/24,5),'Расчет сбытовых надбавок'!$B$2281:'Расчет сбытовых надбавок'!$G$3024,4)</f>
        <v>339.09000000000003</v>
      </c>
      <c r="T807" s="108">
        <f>VLOOKUP($A807+ROUND((COLUMN()-2)/24,5),АТС!$A$41:$F$784,5)+VLOOKUP($A807+ROUND((COLUMN()-2)/24,5),'Расчет сбытовых надбавок'!$B$2281:'Расчет сбытовых надбавок'!$G$3024,4)</f>
        <v>294.42</v>
      </c>
      <c r="U807" s="108">
        <f>VLOOKUP($A807+ROUND((COLUMN()-2)/24,5),АТС!$A$41:$F$784,5)+VLOOKUP($A807+ROUND((COLUMN()-2)/24,5),'Расчет сбытовых надбавок'!$B$2281:'Расчет сбытовых надбавок'!$G$3024,4)</f>
        <v>427.86</v>
      </c>
      <c r="V807" s="108">
        <f>VLOOKUP($A807+ROUND((COLUMN()-2)/24,5),АТС!$A$41:$F$784,5)+VLOOKUP($A807+ROUND((COLUMN()-2)/24,5),'Расчет сбытовых надбавок'!$B$2281:'Расчет сбытовых надбавок'!$G$3024,4)</f>
        <v>772.24</v>
      </c>
      <c r="W807" s="108">
        <f>VLOOKUP($A807+ROUND((COLUMN()-2)/24,5),АТС!$A$41:$F$784,5)+VLOOKUP($A807+ROUND((COLUMN()-2)/24,5),'Расчет сбытовых надбавок'!$B$2281:'Расчет сбытовых надбавок'!$G$3024,4)</f>
        <v>885.04</v>
      </c>
      <c r="X807" s="108">
        <f>VLOOKUP($A807+ROUND((COLUMN()-2)/24,5),АТС!$A$41:$F$784,5)+VLOOKUP($A807+ROUND((COLUMN()-2)/24,5),'Расчет сбытовых надбавок'!$B$2281:'Расчет сбытовых надбавок'!$G$3024,4)</f>
        <v>408.14</v>
      </c>
      <c r="Y807" s="108">
        <f>VLOOKUP($A807+ROUND((COLUMN()-2)/24,5),АТС!$A$41:$F$784,5)+VLOOKUP($A807+ROUND((COLUMN()-2)/24,5),'Расчет сбытовых надбавок'!$B$2281:'Расчет сбытовых надбавок'!$G$3024,4)</f>
        <v>948.15000000000009</v>
      </c>
    </row>
    <row r="808" spans="1:25" x14ac:dyDescent="0.2">
      <c r="A808" s="88">
        <f t="shared" si="21"/>
        <v>41996</v>
      </c>
      <c r="B808" s="108">
        <f>VLOOKUP($A808+ROUND((COLUMN()-2)/24,5),АТС!$A$41:$F$784,5)+VLOOKUP($A808+ROUND((COLUMN()-2)/24,5),'Расчет сбытовых надбавок'!$B$2281:'Расчет сбытовых надбавок'!$G$3024,4)</f>
        <v>619.76</v>
      </c>
      <c r="C808" s="108">
        <f>VLOOKUP($A808+ROUND((COLUMN()-2)/24,5),АТС!$A$41:$F$784,5)+VLOOKUP($A808+ROUND((COLUMN()-2)/24,5),'Расчет сбытовых надбавок'!$B$2281:'Расчет сбытовых надбавок'!$G$3024,4)</f>
        <v>393.43</v>
      </c>
      <c r="D808" s="108">
        <f>VLOOKUP($A808+ROUND((COLUMN()-2)/24,5),АТС!$A$41:$F$784,5)+VLOOKUP($A808+ROUND((COLUMN()-2)/24,5),'Расчет сбытовых надбавок'!$B$2281:'Расчет сбытовых надбавок'!$G$3024,4)</f>
        <v>597.36</v>
      </c>
      <c r="E808" s="108">
        <f>VLOOKUP($A808+ROUND((COLUMN()-2)/24,5),АТС!$A$41:$F$784,5)+VLOOKUP($A808+ROUND((COLUMN()-2)/24,5),'Расчет сбытовых надбавок'!$B$2281:'Расчет сбытовых надбавок'!$G$3024,4)</f>
        <v>370.74</v>
      </c>
      <c r="F808" s="108">
        <f>VLOOKUP($A808+ROUND((COLUMN()-2)/24,5),АТС!$A$41:$F$784,5)+VLOOKUP($A808+ROUND((COLUMN()-2)/24,5),'Расчет сбытовых надбавок'!$B$2281:'Расчет сбытовых надбавок'!$G$3024,4)</f>
        <v>507.76</v>
      </c>
      <c r="G808" s="108">
        <f>VLOOKUP($A808+ROUND((COLUMN()-2)/24,5),АТС!$A$41:$F$784,5)+VLOOKUP($A808+ROUND((COLUMN()-2)/24,5),'Расчет сбытовых надбавок'!$B$2281:'Расчет сбытовых надбавок'!$G$3024,4)</f>
        <v>271.45999999999998</v>
      </c>
      <c r="H808" s="108">
        <f>VLOOKUP($A808+ROUND((COLUMN()-2)/24,5),АТС!$A$41:$F$784,5)+VLOOKUP($A808+ROUND((COLUMN()-2)/24,5),'Расчет сбытовых надбавок'!$B$2281:'Расчет сбытовых надбавок'!$G$3024,4)</f>
        <v>190.77</v>
      </c>
      <c r="I808" s="108">
        <f>VLOOKUP($A808+ROUND((COLUMN()-2)/24,5),АТС!$A$41:$F$784,5)+VLOOKUP($A808+ROUND((COLUMN()-2)/24,5),'Расчет сбытовых надбавок'!$B$2281:'Расчет сбытовых надбавок'!$G$3024,4)</f>
        <v>328.46</v>
      </c>
      <c r="J808" s="108">
        <f>VLOOKUP($A808+ROUND((COLUMN()-2)/24,5),АТС!$A$41:$F$784,5)+VLOOKUP($A808+ROUND((COLUMN()-2)/24,5),'Расчет сбытовых надбавок'!$B$2281:'Расчет сбытовых надбавок'!$G$3024,4)</f>
        <v>508.52000000000004</v>
      </c>
      <c r="K808" s="108">
        <f>VLOOKUP($A808+ROUND((COLUMN()-2)/24,5),АТС!$A$41:$F$784,5)+VLOOKUP($A808+ROUND((COLUMN()-2)/24,5),'Расчет сбытовых надбавок'!$B$2281:'Расчет сбытовых надбавок'!$G$3024,4)</f>
        <v>567.24</v>
      </c>
      <c r="L808" s="108">
        <f>VLOOKUP($A808+ROUND((COLUMN()-2)/24,5),АТС!$A$41:$F$784,5)+VLOOKUP($A808+ROUND((COLUMN()-2)/24,5),'Расчет сбытовых надбавок'!$B$2281:'Расчет сбытовых надбавок'!$G$3024,4)</f>
        <v>589.63</v>
      </c>
      <c r="M808" s="108">
        <f>VLOOKUP($A808+ROUND((COLUMN()-2)/24,5),АТС!$A$41:$F$784,5)+VLOOKUP($A808+ROUND((COLUMN()-2)/24,5),'Расчет сбытовых надбавок'!$B$2281:'Расчет сбытовых надбавок'!$G$3024,4)</f>
        <v>605.79</v>
      </c>
      <c r="N808" s="108">
        <f>VLOOKUP($A808+ROUND((COLUMN()-2)/24,5),АТС!$A$41:$F$784,5)+VLOOKUP($A808+ROUND((COLUMN()-2)/24,5),'Расчет сбытовых надбавок'!$B$2281:'Расчет сбытовых надбавок'!$G$3024,4)</f>
        <v>583.63</v>
      </c>
      <c r="O808" s="108">
        <f>VLOOKUP($A808+ROUND((COLUMN()-2)/24,5),АТС!$A$41:$F$784,5)+VLOOKUP($A808+ROUND((COLUMN()-2)/24,5),'Расчет сбытовых надбавок'!$B$2281:'Расчет сбытовых надбавок'!$G$3024,4)</f>
        <v>572.29999999999995</v>
      </c>
      <c r="P808" s="108">
        <f>VLOOKUP($A808+ROUND((COLUMN()-2)/24,5),АТС!$A$41:$F$784,5)+VLOOKUP($A808+ROUND((COLUMN()-2)/24,5),'Расчет сбытовых надбавок'!$B$2281:'Расчет сбытовых надбавок'!$G$3024,4)</f>
        <v>700.18000000000006</v>
      </c>
      <c r="Q808" s="108">
        <f>VLOOKUP($A808+ROUND((COLUMN()-2)/24,5),АТС!$A$41:$F$784,5)+VLOOKUP($A808+ROUND((COLUMN()-2)/24,5),'Расчет сбытовых надбавок'!$B$2281:'Расчет сбытовых надбавок'!$G$3024,4)</f>
        <v>503.51</v>
      </c>
      <c r="R808" s="108">
        <f>VLOOKUP($A808+ROUND((COLUMN()-2)/24,5),АТС!$A$41:$F$784,5)+VLOOKUP($A808+ROUND((COLUMN()-2)/24,5),'Расчет сбытовых надбавок'!$B$2281:'Расчет сбытовых надбавок'!$G$3024,4)</f>
        <v>0</v>
      </c>
      <c r="S808" s="108">
        <f>VLOOKUP($A808+ROUND((COLUMN()-2)/24,5),АТС!$A$41:$F$784,5)+VLOOKUP($A808+ROUND((COLUMN()-2)/24,5),'Расчет сбытовых надбавок'!$B$2281:'Расчет сбытовых надбавок'!$G$3024,4)</f>
        <v>120.36999999999999</v>
      </c>
      <c r="T808" s="108">
        <f>VLOOKUP($A808+ROUND((COLUMN()-2)/24,5),АТС!$A$41:$F$784,5)+VLOOKUP($A808+ROUND((COLUMN()-2)/24,5),'Расчет сбытовых надбавок'!$B$2281:'Расчет сбытовых надбавок'!$G$3024,4)</f>
        <v>369.3</v>
      </c>
      <c r="U808" s="108">
        <f>VLOOKUP($A808+ROUND((COLUMN()-2)/24,5),АТС!$A$41:$F$784,5)+VLOOKUP($A808+ROUND((COLUMN()-2)/24,5),'Расчет сбытовых надбавок'!$B$2281:'Расчет сбытовых надбавок'!$G$3024,4)</f>
        <v>732.53</v>
      </c>
      <c r="V808" s="108">
        <f>VLOOKUP($A808+ROUND((COLUMN()-2)/24,5),АТС!$A$41:$F$784,5)+VLOOKUP($A808+ROUND((COLUMN()-2)/24,5),'Расчет сбытовых надбавок'!$B$2281:'Расчет сбытовых надбавок'!$G$3024,4)</f>
        <v>676.39</v>
      </c>
      <c r="W808" s="108">
        <f>VLOOKUP($A808+ROUND((COLUMN()-2)/24,5),АТС!$A$41:$F$784,5)+VLOOKUP($A808+ROUND((COLUMN()-2)/24,5),'Расчет сбытовых надбавок'!$B$2281:'Расчет сбытовых надбавок'!$G$3024,4)</f>
        <v>657.96</v>
      </c>
      <c r="X808" s="108">
        <f>VLOOKUP($A808+ROUND((COLUMN()-2)/24,5),АТС!$A$41:$F$784,5)+VLOOKUP($A808+ROUND((COLUMN()-2)/24,5),'Расчет сбытовых надбавок'!$B$2281:'Расчет сбытовых надбавок'!$G$3024,4)</f>
        <v>305.87</v>
      </c>
      <c r="Y808" s="108">
        <f>VLOOKUP($A808+ROUND((COLUMN()-2)/24,5),АТС!$A$41:$F$784,5)+VLOOKUP($A808+ROUND((COLUMN()-2)/24,5),'Расчет сбытовых надбавок'!$B$2281:'Расчет сбытовых надбавок'!$G$3024,4)</f>
        <v>445.14</v>
      </c>
    </row>
    <row r="809" spans="1:25" x14ac:dyDescent="0.2">
      <c r="A809" s="88">
        <f t="shared" si="21"/>
        <v>41997</v>
      </c>
      <c r="B809" s="108">
        <f>VLOOKUP($A809+ROUND((COLUMN()-2)/24,5),АТС!$A$41:$F$784,5)+VLOOKUP($A809+ROUND((COLUMN()-2)/24,5),'Расчет сбытовых надбавок'!$B$2281:'Расчет сбытовых надбавок'!$G$3024,4)</f>
        <v>509.94</v>
      </c>
      <c r="C809" s="108">
        <f>VLOOKUP($A809+ROUND((COLUMN()-2)/24,5),АТС!$A$41:$F$784,5)+VLOOKUP($A809+ROUND((COLUMN()-2)/24,5),'Расчет сбытовых надбавок'!$B$2281:'Расчет сбытовых надбавок'!$G$3024,4)</f>
        <v>55.96</v>
      </c>
      <c r="D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E809" s="108">
        <f>VLOOKUP($A809+ROUND((COLUMN()-2)/24,5),АТС!$A$41:$F$784,5)+VLOOKUP($A809+ROUND((COLUMN()-2)/24,5),'Расчет сбытовых надбавок'!$B$2281:'Расчет сбытовых надбавок'!$G$3024,4)</f>
        <v>518.74</v>
      </c>
      <c r="F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G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I809" s="108">
        <f>VLOOKUP($A809+ROUND((COLUMN()-2)/24,5),АТС!$A$41:$F$784,5)+VLOOKUP($A809+ROUND((COLUMN()-2)/24,5),'Расчет сбытовых надбавок'!$B$2281:'Расчет сбытовых надбавок'!$G$3024,4)</f>
        <v>61.120000000000005</v>
      </c>
      <c r="J809" s="108">
        <f>VLOOKUP($A809+ROUND((COLUMN()-2)/24,5),АТС!$A$41:$F$784,5)+VLOOKUP($A809+ROUND((COLUMN()-2)/24,5),'Расчет сбытовых надбавок'!$B$2281:'Расчет сбытовых надбавок'!$G$3024,4)</f>
        <v>391.15</v>
      </c>
      <c r="K809" s="108">
        <f>VLOOKUP($A809+ROUND((COLUMN()-2)/24,5),АТС!$A$41:$F$784,5)+VLOOKUP($A809+ROUND((COLUMN()-2)/24,5),'Расчет сбытовых надбавок'!$B$2281:'Расчет сбытовых надбавок'!$G$3024,4)</f>
        <v>45.2</v>
      </c>
      <c r="L809" s="108">
        <f>VLOOKUP($A809+ROUND((COLUMN()-2)/24,5),АТС!$A$41:$F$784,5)+VLOOKUP($A809+ROUND((COLUMN()-2)/24,5),'Расчет сбытовых надбавок'!$B$2281:'Расчет сбытовых надбавок'!$G$3024,4)</f>
        <v>1.67</v>
      </c>
      <c r="M809" s="108">
        <f>VLOOKUP($A809+ROUND((COLUMN()-2)/24,5),АТС!$A$41:$F$784,5)+VLOOKUP($A809+ROUND((COLUMN()-2)/24,5),'Расчет сбытовых надбавок'!$B$2281:'Расчет сбытовых надбавок'!$G$3024,4)</f>
        <v>236.45999999999998</v>
      </c>
      <c r="N809" s="108">
        <f>VLOOKUP($A809+ROUND((COLUMN()-2)/24,5),АТС!$A$41:$F$784,5)+VLOOKUP($A809+ROUND((COLUMN()-2)/24,5),'Расчет сбытовых надбавок'!$B$2281:'Расчет сбытовых надбавок'!$G$3024,4)</f>
        <v>377.86</v>
      </c>
      <c r="O809" s="108">
        <f>VLOOKUP($A809+ROUND((COLUMN()-2)/24,5),АТС!$A$41:$F$784,5)+VLOOKUP($A809+ROUND((COLUMN()-2)/24,5),'Расчет сбытовых надбавок'!$B$2281:'Расчет сбытовых надбавок'!$G$3024,4)</f>
        <v>53.21</v>
      </c>
      <c r="P809" s="108">
        <f>VLOOKUP($A809+ROUND((COLUMN()-2)/24,5),АТС!$A$41:$F$784,5)+VLOOKUP($A809+ROUND((COLUMN()-2)/24,5),'Расчет сбытовых надбавок'!$B$2281:'Расчет сбытовых надбавок'!$G$3024,4)</f>
        <v>41.1</v>
      </c>
      <c r="Q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R809" s="108">
        <f>VLOOKUP($A809+ROUND((COLUMN()-2)/24,5),АТС!$A$41:$F$784,5)+VLOOKUP($A809+ROUND((COLUMN()-2)/24,5),'Расчет сбытовых надбавок'!$B$2281:'Расчет сбытовых надбавок'!$G$3024,4)</f>
        <v>0</v>
      </c>
      <c r="S809" s="108">
        <f>VLOOKUP($A809+ROUND((COLUMN()-2)/24,5),АТС!$A$41:$F$784,5)+VLOOKUP($A809+ROUND((COLUMN()-2)/24,5),'Расчет сбытовых надбавок'!$B$2281:'Расчет сбытовых надбавок'!$G$3024,4)</f>
        <v>367.90999999999997</v>
      </c>
      <c r="T809" s="108">
        <f>VLOOKUP($A809+ROUND((COLUMN()-2)/24,5),АТС!$A$41:$F$784,5)+VLOOKUP($A809+ROUND((COLUMN()-2)/24,5),'Расчет сбытовых надбавок'!$B$2281:'Расчет сбытовых надбавок'!$G$3024,4)</f>
        <v>564.91</v>
      </c>
      <c r="U809" s="108">
        <f>VLOOKUP($A809+ROUND((COLUMN()-2)/24,5),АТС!$A$41:$F$784,5)+VLOOKUP($A809+ROUND((COLUMN()-2)/24,5),'Расчет сбытовых надбавок'!$B$2281:'Расчет сбытовых надбавок'!$G$3024,4)</f>
        <v>717.62</v>
      </c>
      <c r="V809" s="108">
        <f>VLOOKUP($A809+ROUND((COLUMN()-2)/24,5),АТС!$A$41:$F$784,5)+VLOOKUP($A809+ROUND((COLUMN()-2)/24,5),'Расчет сбытовых надбавок'!$B$2281:'Расчет сбытовых надбавок'!$G$3024,4)</f>
        <v>134.84</v>
      </c>
      <c r="W809" s="108">
        <f>VLOOKUP($A809+ROUND((COLUMN()-2)/24,5),АТС!$A$41:$F$784,5)+VLOOKUP($A809+ROUND((COLUMN()-2)/24,5),'Расчет сбытовых надбавок'!$B$2281:'Расчет сбытовых надбавок'!$G$3024,4)</f>
        <v>131.05000000000001</v>
      </c>
      <c r="X809" s="108">
        <f>VLOOKUP($A809+ROUND((COLUMN()-2)/24,5),АТС!$A$41:$F$784,5)+VLOOKUP($A809+ROUND((COLUMN()-2)/24,5),'Расчет сбытовых надбавок'!$B$2281:'Расчет сбытовых надбавок'!$G$3024,4)</f>
        <v>839.97</v>
      </c>
      <c r="Y809" s="108">
        <f>VLOOKUP($A809+ROUND((COLUMN()-2)/24,5),АТС!$A$41:$F$784,5)+VLOOKUP($A809+ROUND((COLUMN()-2)/24,5),'Расчет сбытовых надбавок'!$B$2281:'Расчет сбытовых надбавок'!$G$3024,4)</f>
        <v>950.15</v>
      </c>
    </row>
    <row r="810" spans="1:25" x14ac:dyDescent="0.2">
      <c r="A810" s="88">
        <f t="shared" si="21"/>
        <v>41998</v>
      </c>
      <c r="B810" s="108">
        <f>VLOOKUP($A810+ROUND((COLUMN()-2)/24,5),АТС!$A$41:$F$784,5)+VLOOKUP($A810+ROUND((COLUMN()-2)/24,5),'Расчет сбытовых надбавок'!$B$2281:'Расчет сбытовых надбавок'!$G$3024,4)</f>
        <v>217.49</v>
      </c>
      <c r="C810" s="108">
        <f>VLOOKUP($A810+ROUND((COLUMN()-2)/24,5),АТС!$A$41:$F$784,5)+VLOOKUP($A810+ROUND((COLUMN()-2)/24,5),'Расчет сбытовых надбавок'!$B$2281:'Расчет сбытовых надбавок'!$G$3024,4)</f>
        <v>142.09</v>
      </c>
      <c r="D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E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F810" s="108">
        <f>VLOOKUP($A810+ROUND((COLUMN()-2)/24,5),АТС!$A$41:$F$784,5)+VLOOKUP($A810+ROUND((COLUMN()-2)/24,5),'Расчет сбытовых надбавок'!$B$2281:'Расчет сбытовых надбавок'!$G$3024,4)</f>
        <v>7.88</v>
      </c>
      <c r="G810" s="108">
        <f>VLOOKUP($A810+ROUND((COLUMN()-2)/24,5),АТС!$A$41:$F$784,5)+VLOOKUP($A810+ROUND((COLUMN()-2)/24,5),'Расчет сбытовых надбавок'!$B$2281:'Расчет сбытовых надбавок'!$G$3024,4)</f>
        <v>0</v>
      </c>
      <c r="H810" s="108">
        <f>VLOOKUP($A810+ROUND((COLUMN()-2)/24,5),АТС!$A$41:$F$784,5)+VLOOKUP($A810+ROUND((COLUMN()-2)/24,5),'Расчет сбытовых надбавок'!$B$2281:'Расчет сбытовых надбавок'!$G$3024,4)</f>
        <v>20.260000000000002</v>
      </c>
      <c r="I810" s="108">
        <f>VLOOKUP($A810+ROUND((COLUMN()-2)/24,5),АТС!$A$41:$F$784,5)+VLOOKUP($A810+ROUND((COLUMN()-2)/24,5),'Расчет сбытовых надбавок'!$B$2281:'Расчет сбытовых надбавок'!$G$3024,4)</f>
        <v>186.14</v>
      </c>
      <c r="J810" s="108">
        <f>VLOOKUP($A810+ROUND((COLUMN()-2)/24,5),АТС!$A$41:$F$784,5)+VLOOKUP($A810+ROUND((COLUMN()-2)/24,5),'Расчет сбытовых надбавок'!$B$2281:'Расчет сбытовых надбавок'!$G$3024,4)</f>
        <v>363.42</v>
      </c>
      <c r="K810" s="108">
        <f>VLOOKUP($A810+ROUND((COLUMN()-2)/24,5),АТС!$A$41:$F$784,5)+VLOOKUP($A810+ROUND((COLUMN()-2)/24,5),'Расчет сбытовых надбавок'!$B$2281:'Расчет сбытовых надбавок'!$G$3024,4)</f>
        <v>502.23</v>
      </c>
      <c r="L810" s="108">
        <f>VLOOKUP($A810+ROUND((COLUMN()-2)/24,5),АТС!$A$41:$F$784,5)+VLOOKUP($A810+ROUND((COLUMN()-2)/24,5),'Расчет сбытовых надбавок'!$B$2281:'Расчет сбытовых надбавок'!$G$3024,4)</f>
        <v>694.34</v>
      </c>
      <c r="M810" s="108">
        <f>VLOOKUP($A810+ROUND((COLUMN()-2)/24,5),АТС!$A$41:$F$784,5)+VLOOKUP($A810+ROUND((COLUMN()-2)/24,5),'Расчет сбытовых надбавок'!$B$2281:'Расчет сбытовых надбавок'!$G$3024,4)</f>
        <v>768.67000000000007</v>
      </c>
      <c r="N810" s="108">
        <f>VLOOKUP($A810+ROUND((COLUMN()-2)/24,5),АТС!$A$41:$F$784,5)+VLOOKUP($A810+ROUND((COLUMN()-2)/24,5),'Расчет сбытовых надбавок'!$B$2281:'Расчет сбытовых надбавок'!$G$3024,4)</f>
        <v>547.16999999999996</v>
      </c>
      <c r="O810" s="108">
        <f>VLOOKUP($A810+ROUND((COLUMN()-2)/24,5),АТС!$A$41:$F$784,5)+VLOOKUP($A810+ROUND((COLUMN()-2)/24,5),'Расчет сбытовых надбавок'!$B$2281:'Расчет сбытовых надбавок'!$G$3024,4)</f>
        <v>548.01</v>
      </c>
      <c r="P810" s="108">
        <f>VLOOKUP($A810+ROUND((COLUMN()-2)/24,5),АТС!$A$41:$F$784,5)+VLOOKUP($A810+ROUND((COLUMN()-2)/24,5),'Расчет сбытовых надбавок'!$B$2281:'Расчет сбытовых надбавок'!$G$3024,4)</f>
        <v>737.34</v>
      </c>
      <c r="Q810" s="108">
        <f>VLOOKUP($A810+ROUND((COLUMN()-2)/24,5),АТС!$A$41:$F$784,5)+VLOOKUP($A810+ROUND((COLUMN()-2)/24,5),'Расчет сбытовых надбавок'!$B$2281:'Расчет сбытовых надбавок'!$G$3024,4)</f>
        <v>554.99</v>
      </c>
      <c r="R810" s="108">
        <f>VLOOKUP($A810+ROUND((COLUMN()-2)/24,5),АТС!$A$41:$F$784,5)+VLOOKUP($A810+ROUND((COLUMN()-2)/24,5),'Расчет сбытовых надбавок'!$B$2281:'Расчет сбытовых надбавок'!$G$3024,4)</f>
        <v>145.25</v>
      </c>
      <c r="S810" s="108">
        <f>VLOOKUP($A810+ROUND((COLUMN()-2)/24,5),АТС!$A$41:$F$784,5)+VLOOKUP($A810+ROUND((COLUMN()-2)/24,5),'Расчет сбытовых надбавок'!$B$2281:'Расчет сбытовых надбавок'!$G$3024,4)</f>
        <v>575.95000000000005</v>
      </c>
      <c r="T810" s="108">
        <f>VLOOKUP($A810+ROUND((COLUMN()-2)/24,5),АТС!$A$41:$F$784,5)+VLOOKUP($A810+ROUND((COLUMN()-2)/24,5),'Расчет сбытовых надбавок'!$B$2281:'Расчет сбытовых надбавок'!$G$3024,4)</f>
        <v>697.94</v>
      </c>
      <c r="U810" s="108">
        <f>VLOOKUP($A810+ROUND((COLUMN()-2)/24,5),АТС!$A$41:$F$784,5)+VLOOKUP($A810+ROUND((COLUMN()-2)/24,5),'Расчет сбытовых надбавок'!$B$2281:'Расчет сбытовых надбавок'!$G$3024,4)</f>
        <v>688.1</v>
      </c>
      <c r="V810" s="108">
        <f>VLOOKUP($A810+ROUND((COLUMN()-2)/24,5),АТС!$A$41:$F$784,5)+VLOOKUP($A810+ROUND((COLUMN()-2)/24,5),'Расчет сбытовых надбавок'!$B$2281:'Расчет сбытовых надбавок'!$G$3024,4)</f>
        <v>711.59</v>
      </c>
      <c r="W810" s="108">
        <f>VLOOKUP($A810+ROUND((COLUMN()-2)/24,5),АТС!$A$41:$F$784,5)+VLOOKUP($A810+ROUND((COLUMN()-2)/24,5),'Расчет сбытовых надбавок'!$B$2281:'Расчет сбытовых надбавок'!$G$3024,4)</f>
        <v>685.65</v>
      </c>
      <c r="X810" s="108">
        <f>VLOOKUP($A810+ROUND((COLUMN()-2)/24,5),АТС!$A$41:$F$784,5)+VLOOKUP($A810+ROUND((COLUMN()-2)/24,5),'Расчет сбытовых надбавок'!$B$2281:'Расчет сбытовых надбавок'!$G$3024,4)</f>
        <v>111.36</v>
      </c>
      <c r="Y810" s="108">
        <f>VLOOKUP($A810+ROUND((COLUMN()-2)/24,5),АТС!$A$41:$F$784,5)+VLOOKUP($A810+ROUND((COLUMN()-2)/24,5),'Расчет сбытовых надбавок'!$B$2281:'Расчет сбытовых надбавок'!$G$3024,4)</f>
        <v>139.47</v>
      </c>
    </row>
    <row r="811" spans="1:25" x14ac:dyDescent="0.2">
      <c r="A811" s="88">
        <f t="shared" si="21"/>
        <v>41999</v>
      </c>
      <c r="B811" s="108">
        <f>VLOOKUP($A811+ROUND((COLUMN()-2)/24,5),АТС!$A$41:$F$784,5)+VLOOKUP($A811+ROUND((COLUMN()-2)/24,5),'Расчет сбытовых надбавок'!$B$2281:'Расчет сбытовых надбавок'!$G$3024,4)</f>
        <v>44.01</v>
      </c>
      <c r="C811" s="108">
        <f>VLOOKUP($A811+ROUND((COLUMN()-2)/24,5),АТС!$A$41:$F$784,5)+VLOOKUP($A811+ROUND((COLUMN()-2)/24,5),'Расчет сбытовых надбавок'!$B$2281:'Расчет сбытовых надбавок'!$G$3024,4)</f>
        <v>19.2</v>
      </c>
      <c r="D811" s="108">
        <f>VLOOKUP($A811+ROUND((COLUMN()-2)/24,5),АТС!$A$41:$F$784,5)+VLOOKUP($A811+ROUND((COLUMN()-2)/24,5),'Расчет сбытовых надбавок'!$B$2281:'Расчет сбытовых надбавок'!$G$3024,4)</f>
        <v>498.33000000000004</v>
      </c>
      <c r="E811" s="108">
        <f>VLOOKUP($A811+ROUND((COLUMN()-2)/24,5),АТС!$A$41:$F$784,5)+VLOOKUP($A811+ROUND((COLUMN()-2)/24,5),'Расчет сбытовых надбавок'!$B$2281:'Расчет сбытовых надбавок'!$G$3024,4)</f>
        <v>638.59</v>
      </c>
      <c r="F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08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08">
        <f>VLOOKUP($A811+ROUND((COLUMN()-2)/24,5),АТС!$A$41:$F$784,5)+VLOOKUP($A811+ROUND((COLUMN()-2)/24,5),'Расчет сбытовых надбавок'!$B$2281:'Расчет сбытовых надбавок'!$G$3024,4)</f>
        <v>212.95</v>
      </c>
      <c r="J811" s="108">
        <f>VLOOKUP($A811+ROUND((COLUMN()-2)/24,5),АТС!$A$41:$F$784,5)+VLOOKUP($A811+ROUND((COLUMN()-2)/24,5),'Расчет сбытовых надбавок'!$B$2281:'Расчет сбытовых надбавок'!$G$3024,4)</f>
        <v>352.26</v>
      </c>
      <c r="K811" s="108">
        <f>VLOOKUP($A811+ROUND((COLUMN()-2)/24,5),АТС!$A$41:$F$784,5)+VLOOKUP($A811+ROUND((COLUMN()-2)/24,5),'Расчет сбытовых надбавок'!$B$2281:'Расчет сбытовых надбавок'!$G$3024,4)</f>
        <v>391.28000000000003</v>
      </c>
      <c r="L811" s="108">
        <f>VLOOKUP($A811+ROUND((COLUMN()-2)/24,5),АТС!$A$41:$F$784,5)+VLOOKUP($A811+ROUND((COLUMN()-2)/24,5),'Расчет сбытовых надбавок'!$B$2281:'Расчет сбытовых надбавок'!$G$3024,4)</f>
        <v>407</v>
      </c>
      <c r="M811" s="108">
        <f>VLOOKUP($A811+ROUND((COLUMN()-2)/24,5),АТС!$A$41:$F$784,5)+VLOOKUP($A811+ROUND((COLUMN()-2)/24,5),'Расчет сбытовых надбавок'!$B$2281:'Расчет сбытовых надбавок'!$G$3024,4)</f>
        <v>319.07</v>
      </c>
      <c r="N811" s="108">
        <f>VLOOKUP($A811+ROUND((COLUMN()-2)/24,5),АТС!$A$41:$F$784,5)+VLOOKUP($A811+ROUND((COLUMN()-2)/24,5),'Расчет сбытовых надбавок'!$B$2281:'Расчет сбытовых надбавок'!$G$3024,4)</f>
        <v>433.74</v>
      </c>
      <c r="O811" s="108">
        <f>VLOOKUP($A811+ROUND((COLUMN()-2)/24,5),АТС!$A$41:$F$784,5)+VLOOKUP($A811+ROUND((COLUMN()-2)/24,5),'Расчет сбытовых надбавок'!$B$2281:'Расчет сбытовых надбавок'!$G$3024,4)</f>
        <v>440.52000000000004</v>
      </c>
      <c r="P811" s="108">
        <f>VLOOKUP($A811+ROUND((COLUMN()-2)/24,5),АТС!$A$41:$F$784,5)+VLOOKUP($A811+ROUND((COLUMN()-2)/24,5),'Расчет сбытовых надбавок'!$B$2281:'Расчет сбытовых надбавок'!$G$3024,4)</f>
        <v>601.09</v>
      </c>
      <c r="Q811" s="108">
        <f>VLOOKUP($A811+ROUND((COLUMN()-2)/24,5),АТС!$A$41:$F$784,5)+VLOOKUP($A811+ROUND((COLUMN()-2)/24,5),'Расчет сбытовых надбавок'!$B$2281:'Расчет сбытовых надбавок'!$G$3024,4)</f>
        <v>582.36</v>
      </c>
      <c r="R811" s="108">
        <f>VLOOKUP($A811+ROUND((COLUMN()-2)/24,5),АТС!$A$41:$F$784,5)+VLOOKUP($A811+ROUND((COLUMN()-2)/24,5),'Расчет сбытовых надбавок'!$B$2281:'Расчет сбытовых надбавок'!$G$3024,4)</f>
        <v>70.05</v>
      </c>
      <c r="S811" s="108">
        <f>VLOOKUP($A811+ROUND((COLUMN()-2)/24,5),АТС!$A$41:$F$784,5)+VLOOKUP($A811+ROUND((COLUMN()-2)/24,5),'Расчет сбытовых надбавок'!$B$2281:'Расчет сбытовых надбавок'!$G$3024,4)</f>
        <v>508.08000000000004</v>
      </c>
      <c r="T811" s="108">
        <f>VLOOKUP($A811+ROUND((COLUMN()-2)/24,5),АТС!$A$41:$F$784,5)+VLOOKUP($A811+ROUND((COLUMN()-2)/24,5),'Расчет сбытовых надбавок'!$B$2281:'Расчет сбытовых надбавок'!$G$3024,4)</f>
        <v>743.03</v>
      </c>
      <c r="U811" s="108">
        <f>VLOOKUP($A811+ROUND((COLUMN()-2)/24,5),АТС!$A$41:$F$784,5)+VLOOKUP($A811+ROUND((COLUMN()-2)/24,5),'Расчет сбытовых надбавок'!$B$2281:'Расчет сбытовых надбавок'!$G$3024,4)</f>
        <v>787.57</v>
      </c>
      <c r="V811" s="108">
        <f>VLOOKUP($A811+ROUND((COLUMN()-2)/24,5),АТС!$A$41:$F$784,5)+VLOOKUP($A811+ROUND((COLUMN()-2)/24,5),'Расчет сбытовых надбавок'!$B$2281:'Расчет сбытовых надбавок'!$G$3024,4)</f>
        <v>531.42000000000007</v>
      </c>
      <c r="W811" s="108">
        <f>VLOOKUP($A811+ROUND((COLUMN()-2)/24,5),АТС!$A$41:$F$784,5)+VLOOKUP($A811+ROUND((COLUMN()-2)/24,5),'Расчет сбытовых надбавок'!$B$2281:'Расчет сбытовых надбавок'!$G$3024,4)</f>
        <v>469.25</v>
      </c>
      <c r="X811" s="108">
        <f>VLOOKUP($A811+ROUND((COLUMN()-2)/24,5),АТС!$A$41:$F$784,5)+VLOOKUP($A811+ROUND((COLUMN()-2)/24,5),'Расчет сбытовых надбавок'!$B$2281:'Расчет сбытовых надбавок'!$G$3024,4)</f>
        <v>160.64999999999998</v>
      </c>
      <c r="Y811" s="108">
        <f>VLOOKUP($A811+ROUND((COLUMN()-2)/24,5),АТС!$A$41:$F$784,5)+VLOOKUP($A811+ROUND((COLUMN()-2)/24,5),'Расчет сбытовых надбавок'!$B$2281:'Расчет сбытовых надбавок'!$G$3024,4)</f>
        <v>93.570000000000007</v>
      </c>
    </row>
    <row r="812" spans="1:25" x14ac:dyDescent="0.2">
      <c r="A812" s="88">
        <f t="shared" si="21"/>
        <v>42000</v>
      </c>
      <c r="B812" s="108">
        <f>VLOOKUP($A812+ROUND((COLUMN()-2)/24,5),АТС!$A$41:$F$784,5)+VLOOKUP($A812+ROUND((COLUMN()-2)/24,5),'Расчет сбытовых надбавок'!$B$2281:'Расчет сбытовых надбавок'!$G$3024,4)</f>
        <v>222.38</v>
      </c>
      <c r="C812" s="108">
        <f>VLOOKUP($A812+ROUND((COLUMN()-2)/24,5),АТС!$A$41:$F$784,5)+VLOOKUP($A812+ROUND((COLUMN()-2)/24,5),'Расчет сбытовых надбавок'!$B$2281:'Расчет сбытовых надбавок'!$G$3024,4)</f>
        <v>467.39</v>
      </c>
      <c r="D812" s="108">
        <f>VLOOKUP($A812+ROUND((COLUMN()-2)/24,5),АТС!$A$41:$F$784,5)+VLOOKUP($A812+ROUND((COLUMN()-2)/24,5),'Расчет сбытовых надбавок'!$B$2281:'Расчет сбытовых надбавок'!$G$3024,4)</f>
        <v>157.87</v>
      </c>
      <c r="E812" s="108">
        <f>VLOOKUP($A812+ROUND((COLUMN()-2)/24,5),АТС!$A$41:$F$784,5)+VLOOKUP($A812+ROUND((COLUMN()-2)/24,5),'Расчет сбытовых надбавок'!$B$2281:'Расчет сбытовых надбавок'!$G$3024,4)</f>
        <v>231.34</v>
      </c>
      <c r="F812" s="108">
        <f>VLOOKUP($A812+ROUND((COLUMN()-2)/24,5),АТС!$A$41:$F$784,5)+VLOOKUP($A812+ROUND((COLUMN()-2)/24,5),'Расчет сбытовых надбавок'!$B$2281:'Расчет сбытовых надбавок'!$G$3024,4)</f>
        <v>6.21</v>
      </c>
      <c r="G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08">
        <f>VLOOKUP($A812+ROUND((COLUMN()-2)/24,5),АТС!$A$41:$F$784,5)+VLOOKUP($A812+ROUND((COLUMN()-2)/24,5),'Расчет сбытовых надбавок'!$B$2281:'Расчет сбытовых надбавок'!$G$3024,4)</f>
        <v>43.13</v>
      </c>
      <c r="I812" s="108">
        <f>VLOOKUP($A812+ROUND((COLUMN()-2)/24,5),АТС!$A$41:$F$784,5)+VLOOKUP($A812+ROUND((COLUMN()-2)/24,5),'Расчет сбытовых надбавок'!$B$2281:'Расчет сбытовых надбавок'!$G$3024,4)</f>
        <v>31.330000000000002</v>
      </c>
      <c r="J812" s="108">
        <f>VLOOKUP($A812+ROUND((COLUMN()-2)/24,5),АТС!$A$41:$F$784,5)+VLOOKUP($A812+ROUND((COLUMN()-2)/24,5),'Расчет сбытовых надбавок'!$B$2281:'Расчет сбытовых надбавок'!$G$3024,4)</f>
        <v>0.01</v>
      </c>
      <c r="K812" s="108">
        <f>VLOOKUP($A812+ROUND((COLUMN()-2)/24,5),АТС!$A$41:$F$784,5)+VLOOKUP($A812+ROUND((COLUMN()-2)/24,5),'Расчет сбытовых надбавок'!$B$2281:'Расчет сбытовых надбавок'!$G$3024,4)</f>
        <v>19.57</v>
      </c>
      <c r="L812" s="108">
        <f>VLOOKUP($A812+ROUND((COLUMN()-2)/24,5),АТС!$A$41:$F$784,5)+VLOOKUP($A812+ROUND((COLUMN()-2)/24,5),'Расчет сбытовых надбавок'!$B$2281:'Расчет сбытовых надбавок'!$G$3024,4)</f>
        <v>340.28000000000003</v>
      </c>
      <c r="M812" s="108">
        <f>VLOOKUP($A812+ROUND((COLUMN()-2)/24,5),АТС!$A$41:$F$784,5)+VLOOKUP($A812+ROUND((COLUMN()-2)/24,5),'Расчет сбытовых надбавок'!$B$2281:'Расчет сбытовых надбавок'!$G$3024,4)</f>
        <v>342.49</v>
      </c>
      <c r="N812" s="108">
        <f>VLOOKUP($A812+ROUND((COLUMN()-2)/24,5),АТС!$A$41:$F$784,5)+VLOOKUP($A812+ROUND((COLUMN()-2)/24,5),'Расчет сбытовых надбавок'!$B$2281:'Расчет сбытовых надбавок'!$G$3024,4)</f>
        <v>85.53</v>
      </c>
      <c r="O812" s="108">
        <f>VLOOKUP($A812+ROUND((COLUMN()-2)/24,5),АТС!$A$41:$F$784,5)+VLOOKUP($A812+ROUND((COLUMN()-2)/24,5),'Расчет сбытовых надбавок'!$B$2281:'Расчет сбытовых надбавок'!$G$3024,4)</f>
        <v>321.79000000000002</v>
      </c>
      <c r="P812" s="108">
        <f>VLOOKUP($A812+ROUND((COLUMN()-2)/24,5),АТС!$A$41:$F$784,5)+VLOOKUP($A812+ROUND((COLUMN()-2)/24,5),'Расчет сбытовых надбавок'!$B$2281:'Расчет сбытовых надбавок'!$G$3024,4)</f>
        <v>263.01</v>
      </c>
      <c r="Q812" s="108">
        <f>VLOOKUP($A812+ROUND((COLUMN()-2)/24,5),АТС!$A$41:$F$784,5)+VLOOKUP($A812+ROUND((COLUMN()-2)/24,5),'Расчет сбытовых надбавок'!$B$2281:'Расчет сбытовых надбавок'!$G$3024,4)</f>
        <v>245.58</v>
      </c>
      <c r="R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S812" s="108">
        <f>VLOOKUP($A812+ROUND((COLUMN()-2)/24,5),АТС!$A$41:$F$784,5)+VLOOKUP($A812+ROUND((COLUMN()-2)/24,5),'Расчет сбытовых надбавок'!$B$2281:'Расчет сбытовых надбавок'!$G$3024,4)</f>
        <v>241.7</v>
      </c>
      <c r="T812" s="108">
        <f>VLOOKUP($A812+ROUND((COLUMN()-2)/24,5),АТС!$A$41:$F$784,5)+VLOOKUP($A812+ROUND((COLUMN()-2)/24,5),'Расчет сбытовых надбавок'!$B$2281:'Расчет сбытовых надбавок'!$G$3024,4)</f>
        <v>0</v>
      </c>
      <c r="U812" s="108">
        <f>VLOOKUP($A812+ROUND((COLUMN()-2)/24,5),АТС!$A$41:$F$784,5)+VLOOKUP($A812+ROUND((COLUMN()-2)/24,5),'Расчет сбытовых надбавок'!$B$2281:'Расчет сбытовых надбавок'!$G$3024,4)</f>
        <v>73.89</v>
      </c>
      <c r="V812" s="108">
        <f>VLOOKUP($A812+ROUND((COLUMN()-2)/24,5),АТС!$A$41:$F$784,5)+VLOOKUP($A812+ROUND((COLUMN()-2)/24,5),'Расчет сбытовых надбавок'!$B$2281:'Расчет сбытовых надбавок'!$G$3024,4)</f>
        <v>382.26</v>
      </c>
      <c r="W812" s="108">
        <f>VLOOKUP($A812+ROUND((COLUMN()-2)/24,5),АТС!$A$41:$F$784,5)+VLOOKUP($A812+ROUND((COLUMN()-2)/24,5),'Расчет сбытовых надбавок'!$B$2281:'Расчет сбытовых надбавок'!$G$3024,4)</f>
        <v>682.6099999999999</v>
      </c>
      <c r="X812" s="108">
        <f>VLOOKUP($A812+ROUND((COLUMN()-2)/24,5),АТС!$A$41:$F$784,5)+VLOOKUP($A812+ROUND((COLUMN()-2)/24,5),'Расчет сбытовых надбавок'!$B$2281:'Расчет сбытовых надбавок'!$G$3024,4)</f>
        <v>381.65</v>
      </c>
      <c r="Y812" s="108">
        <f>VLOOKUP($A812+ROUND((COLUMN()-2)/24,5),АТС!$A$41:$F$784,5)+VLOOKUP($A812+ROUND((COLUMN()-2)/24,5),'Расчет сбытовых надбавок'!$B$2281:'Расчет сбытовых надбавок'!$G$3024,4)</f>
        <v>306.76</v>
      </c>
    </row>
    <row r="813" spans="1:25" x14ac:dyDescent="0.2">
      <c r="A813" s="88">
        <f t="shared" si="21"/>
        <v>42001</v>
      </c>
      <c r="B813" s="108">
        <f>VLOOKUP($A813+ROUND((COLUMN()-2)/24,5),АТС!$A$41:$F$784,5)+VLOOKUP($A813+ROUND((COLUMN()-2)/24,5),'Расчет сбытовых надбавок'!$B$2281:'Расчет сбытовых надбавок'!$G$3024,4)</f>
        <v>478.8</v>
      </c>
      <c r="C813" s="108">
        <f>VLOOKUP($A813+ROUND((COLUMN()-2)/24,5),АТС!$A$41:$F$784,5)+VLOOKUP($A813+ROUND((COLUMN()-2)/24,5),'Расчет сбытовых надбавок'!$B$2281:'Расчет сбытовых надбавок'!$G$3024,4)</f>
        <v>173.97</v>
      </c>
      <c r="D813" s="108">
        <f>VLOOKUP($A813+ROUND((COLUMN()-2)/24,5),АТС!$A$41:$F$784,5)+VLOOKUP($A813+ROUND((COLUMN()-2)/24,5),'Расчет сбытовых надбавок'!$B$2281:'Расчет сбытовых надбавок'!$G$3024,4)</f>
        <v>242.41</v>
      </c>
      <c r="E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F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G813" s="108">
        <f>VLOOKUP($A813+ROUND((COLUMN()-2)/24,5),АТС!$A$41:$F$784,5)+VLOOKUP($A813+ROUND((COLUMN()-2)/24,5),'Расчет сбытовых надбавок'!$B$2281:'Расчет сбытовых надбавок'!$G$3024,4)</f>
        <v>142.24</v>
      </c>
      <c r="H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I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08">
        <f>VLOOKUP($A813+ROUND((COLUMN()-2)/24,5),АТС!$A$41:$F$784,5)+VLOOKUP($A813+ROUND((COLUMN()-2)/24,5),'Расчет сбытовых надбавок'!$B$2281:'Расчет сбытовых надбавок'!$G$3024,4)</f>
        <v>421.13</v>
      </c>
      <c r="K813" s="108">
        <f>VLOOKUP($A813+ROUND((COLUMN()-2)/24,5),АТС!$A$41:$F$784,5)+VLOOKUP($A813+ROUND((COLUMN()-2)/24,5),'Расчет сбытовых надбавок'!$B$2281:'Расчет сбытовых надбавок'!$G$3024,4)</f>
        <v>0.01</v>
      </c>
      <c r="L813" s="108">
        <f>VLOOKUP($A813+ROUND((COLUMN()-2)/24,5),АТС!$A$41:$F$784,5)+VLOOKUP($A813+ROUND((COLUMN()-2)/24,5),'Расчет сбытовых надбавок'!$B$2281:'Расчет сбытовых надбавок'!$G$3024,4)</f>
        <v>102.06</v>
      </c>
      <c r="M813" s="108">
        <f>VLOOKUP($A813+ROUND((COLUMN()-2)/24,5),АТС!$A$41:$F$784,5)+VLOOKUP($A813+ROUND((COLUMN()-2)/24,5),'Расчет сбытовых надбавок'!$B$2281:'Расчет сбытовых надбавок'!$G$3024,4)</f>
        <v>99.95</v>
      </c>
      <c r="N813" s="108">
        <f>VLOOKUP($A813+ROUND((COLUMN()-2)/24,5),АТС!$A$41:$F$784,5)+VLOOKUP($A813+ROUND((COLUMN()-2)/24,5),'Расчет сбытовых надбавок'!$B$2281:'Расчет сбытовых надбавок'!$G$3024,4)</f>
        <v>93.490000000000009</v>
      </c>
      <c r="O813" s="108">
        <f>VLOOKUP($A813+ROUND((COLUMN()-2)/24,5),АТС!$A$41:$F$784,5)+VLOOKUP($A813+ROUND((COLUMN()-2)/24,5),'Расчет сбытовых надбавок'!$B$2281:'Расчет сбытовых надбавок'!$G$3024,4)</f>
        <v>105.14</v>
      </c>
      <c r="P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Q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R813" s="108">
        <f>VLOOKUP($A813+ROUND((COLUMN()-2)/24,5),АТС!$A$41:$F$784,5)+VLOOKUP($A813+ROUND((COLUMN()-2)/24,5),'Расчет сбытовых надбавок'!$B$2281:'Расчет сбытовых надбавок'!$G$3024,4)</f>
        <v>0</v>
      </c>
      <c r="S813" s="108">
        <f>VLOOKUP($A813+ROUND((COLUMN()-2)/24,5),АТС!$A$41:$F$784,5)+VLOOKUP($A813+ROUND((COLUMN()-2)/24,5),'Расчет сбытовых надбавок'!$B$2281:'Расчет сбытовых надбавок'!$G$3024,4)</f>
        <v>316.51</v>
      </c>
      <c r="T813" s="108">
        <f>VLOOKUP($A813+ROUND((COLUMN()-2)/24,5),АТС!$A$41:$F$784,5)+VLOOKUP($A813+ROUND((COLUMN()-2)/24,5),'Расчет сбытовых надбавок'!$B$2281:'Расчет сбытовых надбавок'!$G$3024,4)</f>
        <v>375</v>
      </c>
      <c r="U813" s="108">
        <f>VLOOKUP($A813+ROUND((COLUMN()-2)/24,5),АТС!$A$41:$F$784,5)+VLOOKUP($A813+ROUND((COLUMN()-2)/24,5),'Расчет сбытовых надбавок'!$B$2281:'Расчет сбытовых надбавок'!$G$3024,4)</f>
        <v>71.7</v>
      </c>
      <c r="V813" s="108">
        <f>VLOOKUP($A813+ROUND((COLUMN()-2)/24,5),АТС!$A$41:$F$784,5)+VLOOKUP($A813+ROUND((COLUMN()-2)/24,5),'Расчет сбытовых надбавок'!$B$2281:'Расчет сбытовых надбавок'!$G$3024,4)</f>
        <v>173.4</v>
      </c>
      <c r="W813" s="108">
        <f>VLOOKUP($A813+ROUND((COLUMN()-2)/24,5),АТС!$A$41:$F$784,5)+VLOOKUP($A813+ROUND((COLUMN()-2)/24,5),'Расчет сбытовых надбавок'!$B$2281:'Расчет сбытовых надбавок'!$G$3024,4)</f>
        <v>396.76</v>
      </c>
      <c r="X813" s="108">
        <f>VLOOKUP($A813+ROUND((COLUMN()-2)/24,5),АТС!$A$41:$F$784,5)+VLOOKUP($A813+ROUND((COLUMN()-2)/24,5),'Расчет сбытовых надбавок'!$B$2281:'Расчет сбытовых надбавок'!$G$3024,4)</f>
        <v>824.74</v>
      </c>
      <c r="Y813" s="108">
        <f>VLOOKUP($A813+ROUND((COLUMN()-2)/24,5),АТС!$A$41:$F$784,5)+VLOOKUP($A813+ROUND((COLUMN()-2)/24,5),'Расчет сбытовых надбавок'!$B$2281:'Расчет сбытовых надбавок'!$G$3024,4)</f>
        <v>857.19</v>
      </c>
    </row>
    <row r="814" spans="1:25" x14ac:dyDescent="0.2">
      <c r="A814" s="88">
        <f t="shared" si="21"/>
        <v>42002</v>
      </c>
      <c r="B814" s="108">
        <f>VLOOKUP($A814+ROUND((COLUMN()-2)/24,5),АТС!$A$41:$F$784,5)+VLOOKUP($A814+ROUND((COLUMN()-2)/24,5),'Расчет сбытовых надбавок'!$B$2281:'Расчет сбытовых надбавок'!$G$3024,4)</f>
        <v>470.95</v>
      </c>
      <c r="C814" s="108">
        <f>VLOOKUP($A814+ROUND((COLUMN()-2)/24,5),АТС!$A$41:$F$784,5)+VLOOKUP($A814+ROUND((COLUMN()-2)/24,5),'Расчет сбытовых надбавок'!$B$2281:'Расчет сбытовых надбавок'!$G$3024,4)</f>
        <v>535.54</v>
      </c>
      <c r="D814" s="108">
        <f>VLOOKUP($A814+ROUND((COLUMN()-2)/24,5),АТС!$A$41:$F$784,5)+VLOOKUP($A814+ROUND((COLUMN()-2)/24,5),'Расчет сбытовых надбавок'!$B$2281:'Расчет сбытовых надбавок'!$G$3024,4)</f>
        <v>532.53</v>
      </c>
      <c r="E814" s="108">
        <f>VLOOKUP($A814+ROUND((COLUMN()-2)/24,5),АТС!$A$41:$F$784,5)+VLOOKUP($A814+ROUND((COLUMN()-2)/24,5),'Расчет сбытовых надбавок'!$B$2281:'Расчет сбытовых надбавок'!$G$3024,4)</f>
        <v>47.53</v>
      </c>
      <c r="F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08">
        <f>VLOOKUP($A814+ROUND((COLUMN()-2)/24,5),АТС!$A$41:$F$784,5)+VLOOKUP($A814+ROUND((COLUMN()-2)/24,5),'Расчет сбытовых надбавок'!$B$2281:'Расчет сбытовых надбавок'!$G$3024,4)</f>
        <v>145.46</v>
      </c>
      <c r="I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K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L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M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N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O814" s="108">
        <f>VLOOKUP($A814+ROUND((COLUMN()-2)/24,5),АТС!$A$41:$F$784,5)+VLOOKUP($A814+ROUND((COLUMN()-2)/24,5),'Расчет сбытовых надбавок'!$B$2281:'Расчет сбытовых надбавок'!$G$3024,4)</f>
        <v>0.01</v>
      </c>
      <c r="P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Q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R814" s="108">
        <f>VLOOKUP($A814+ROUND((COLUMN()-2)/24,5),АТС!$A$41:$F$784,5)+VLOOKUP($A814+ROUND((COLUMN()-2)/24,5),'Расчет сбытовых надбавок'!$B$2281:'Расчет сбытовых надбавок'!$G$3024,4)</f>
        <v>0.01</v>
      </c>
      <c r="S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T814" s="108">
        <f>VLOOKUP($A814+ROUND((COLUMN()-2)/24,5),АТС!$A$41:$F$784,5)+VLOOKUP($A814+ROUND((COLUMN()-2)/24,5),'Расчет сбытовых надбавок'!$B$2281:'Расчет сбытовых надбавок'!$G$3024,4)</f>
        <v>0</v>
      </c>
      <c r="U814" s="108">
        <f>VLOOKUP($A814+ROUND((COLUMN()-2)/24,5),АТС!$A$41:$F$784,5)+VLOOKUP($A814+ROUND((COLUMN()-2)/24,5),'Расчет сбытовых надбавок'!$B$2281:'Расчет сбытовых надбавок'!$G$3024,4)</f>
        <v>0.04</v>
      </c>
      <c r="V814" s="108">
        <f>VLOOKUP($A814+ROUND((COLUMN()-2)/24,5),АТС!$A$41:$F$784,5)+VLOOKUP($A814+ROUND((COLUMN()-2)/24,5),'Расчет сбытовых надбавок'!$B$2281:'Расчет сбытовых надбавок'!$G$3024,4)</f>
        <v>133.6</v>
      </c>
      <c r="W814" s="108">
        <f>VLOOKUP($A814+ROUND((COLUMN()-2)/24,5),АТС!$A$41:$F$784,5)+VLOOKUP($A814+ROUND((COLUMN()-2)/24,5),'Расчет сбытовых надбавок'!$B$2281:'Расчет сбытовых надбавок'!$G$3024,4)</f>
        <v>231.75</v>
      </c>
      <c r="X814" s="108">
        <f>VLOOKUP($A814+ROUND((COLUMN()-2)/24,5),АТС!$A$41:$F$784,5)+VLOOKUP($A814+ROUND((COLUMN()-2)/24,5),'Расчет сбытовых надбавок'!$B$2281:'Расчет сбытовых надбавок'!$G$3024,4)</f>
        <v>337.98999999999995</v>
      </c>
      <c r="Y814" s="108">
        <f>VLOOKUP($A814+ROUND((COLUMN()-2)/24,5),АТС!$A$41:$F$784,5)+VLOOKUP($A814+ROUND((COLUMN()-2)/24,5),'Расчет сбытовых надбавок'!$B$2281:'Расчет сбытовых надбавок'!$G$3024,4)</f>
        <v>115.42</v>
      </c>
    </row>
    <row r="815" spans="1:25" x14ac:dyDescent="0.2">
      <c r="A815" s="88">
        <f t="shared" si="21"/>
        <v>42003</v>
      </c>
      <c r="B815" s="108">
        <f>VLOOKUP($A815+ROUND((COLUMN()-2)/24,5),АТС!$A$41:$F$784,5)+VLOOKUP($A815+ROUND((COLUMN()-2)/24,5),'Расчет сбытовых надбавок'!$B$2281:'Расчет сбытовых надбавок'!$G$3024,4)</f>
        <v>502.96000000000004</v>
      </c>
      <c r="C815" s="108">
        <f>VLOOKUP($A815+ROUND((COLUMN()-2)/24,5),АТС!$A$41:$F$784,5)+VLOOKUP($A815+ROUND((COLUMN()-2)/24,5),'Расчет сбытовых надбавок'!$B$2281:'Расчет сбытовых надбавок'!$G$3024,4)</f>
        <v>645.11</v>
      </c>
      <c r="D815" s="108">
        <f>VLOOKUP($A815+ROUND((COLUMN()-2)/24,5),АТС!$A$41:$F$784,5)+VLOOKUP($A815+ROUND((COLUMN()-2)/24,5),'Расчет сбытовых надбавок'!$B$2281:'Расчет сбытовых надбавок'!$G$3024,4)</f>
        <v>143.36000000000001</v>
      </c>
      <c r="E815" s="108">
        <f>VLOOKUP($A815+ROUND((COLUMN()-2)/24,5),АТС!$A$41:$F$784,5)+VLOOKUP($A815+ROUND((COLUMN()-2)/24,5),'Расчет сбытовых надбавок'!$B$2281:'Расчет сбытовых надбавок'!$G$3024,4)</f>
        <v>144.27000000000001</v>
      </c>
      <c r="F815" s="108">
        <f>VLOOKUP($A815+ROUND((COLUMN()-2)/24,5),АТС!$A$41:$F$784,5)+VLOOKUP($A815+ROUND((COLUMN()-2)/24,5),'Расчет сбытовых надбавок'!$B$2281:'Расчет сбытовых надбавок'!$G$3024,4)</f>
        <v>79.97999999999999</v>
      </c>
      <c r="G815" s="108">
        <f>VLOOKUP($A815+ROUND((COLUMN()-2)/24,5),АТС!$A$41:$F$784,5)+VLOOKUP($A815+ROUND((COLUMN()-2)/24,5),'Расчет сбытовых надбавок'!$B$2281:'Расчет сбытовых надбавок'!$G$3024,4)</f>
        <v>0</v>
      </c>
      <c r="H815" s="108">
        <f>VLOOKUP($A815+ROUND((COLUMN()-2)/24,5),АТС!$A$41:$F$784,5)+VLOOKUP($A815+ROUND((COLUMN()-2)/24,5),'Расчет сбытовых надбавок'!$B$2281:'Расчет сбытовых надбавок'!$G$3024,4)</f>
        <v>77.05</v>
      </c>
      <c r="I815" s="108">
        <f>VLOOKUP($A815+ROUND((COLUMN()-2)/24,5),АТС!$A$41:$F$784,5)+VLOOKUP($A815+ROUND((COLUMN()-2)/24,5),'Расчет сбытовых надбавок'!$B$2281:'Расчет сбытовых надбавок'!$G$3024,4)</f>
        <v>201</v>
      </c>
      <c r="J815" s="108">
        <f>VLOOKUP($A815+ROUND((COLUMN()-2)/24,5),АТС!$A$41:$F$784,5)+VLOOKUP($A815+ROUND((COLUMN()-2)/24,5),'Расчет сбытовых надбавок'!$B$2281:'Расчет сбытовых надбавок'!$G$3024,4)</f>
        <v>263.12</v>
      </c>
      <c r="K815" s="108">
        <f>VLOOKUP($A815+ROUND((COLUMN()-2)/24,5),АТС!$A$41:$F$784,5)+VLOOKUP($A815+ROUND((COLUMN()-2)/24,5),'Расчет сбытовых надбавок'!$B$2281:'Расчет сбытовых надбавок'!$G$3024,4)</f>
        <v>275.05</v>
      </c>
      <c r="L815" s="108">
        <f>VLOOKUP($A815+ROUND((COLUMN()-2)/24,5),АТС!$A$41:$F$784,5)+VLOOKUP($A815+ROUND((COLUMN()-2)/24,5),'Расчет сбытовых надбавок'!$B$2281:'Расчет сбытовых надбавок'!$G$3024,4)</f>
        <v>297.49</v>
      </c>
      <c r="M815" s="108">
        <f>VLOOKUP($A815+ROUND((COLUMN()-2)/24,5),АТС!$A$41:$F$784,5)+VLOOKUP($A815+ROUND((COLUMN()-2)/24,5),'Расчет сбытовых надбавок'!$B$2281:'Расчет сбытовых надбавок'!$G$3024,4)</f>
        <v>304.47000000000003</v>
      </c>
      <c r="N815" s="108">
        <f>VLOOKUP($A815+ROUND((COLUMN()-2)/24,5),АТС!$A$41:$F$784,5)+VLOOKUP($A815+ROUND((COLUMN()-2)/24,5),'Расчет сбытовых надбавок'!$B$2281:'Расчет сбытовых надбавок'!$G$3024,4)</f>
        <v>389.63</v>
      </c>
      <c r="O815" s="108">
        <f>VLOOKUP($A815+ROUND((COLUMN()-2)/24,5),АТС!$A$41:$F$784,5)+VLOOKUP($A815+ROUND((COLUMN()-2)/24,5),'Расчет сбытовых надбавок'!$B$2281:'Расчет сбытовых надбавок'!$G$3024,4)</f>
        <v>435.22999999999996</v>
      </c>
      <c r="P815" s="108">
        <f>VLOOKUP($A815+ROUND((COLUMN()-2)/24,5),АТС!$A$41:$F$784,5)+VLOOKUP($A815+ROUND((COLUMN()-2)/24,5),'Расчет сбытовых надбавок'!$B$2281:'Расчет сбытовых надбавок'!$G$3024,4)</f>
        <v>454.69</v>
      </c>
      <c r="Q815" s="108">
        <f>VLOOKUP($A815+ROUND((COLUMN()-2)/24,5),АТС!$A$41:$F$784,5)+VLOOKUP($A815+ROUND((COLUMN()-2)/24,5),'Расчет сбытовых надбавок'!$B$2281:'Расчет сбытовых надбавок'!$G$3024,4)</f>
        <v>456.51</v>
      </c>
      <c r="R815" s="108">
        <f>VLOOKUP($A815+ROUND((COLUMN()-2)/24,5),АТС!$A$41:$F$784,5)+VLOOKUP($A815+ROUND((COLUMN()-2)/24,5),'Расчет сбытовых надбавок'!$B$2281:'Расчет сбытовых надбавок'!$G$3024,4)</f>
        <v>183.69</v>
      </c>
      <c r="S815" s="108">
        <f>VLOOKUP($A815+ROUND((COLUMN()-2)/24,5),АТС!$A$41:$F$784,5)+VLOOKUP($A815+ROUND((COLUMN()-2)/24,5),'Расчет сбытовых надбавок'!$B$2281:'Расчет сбытовых надбавок'!$G$3024,4)</f>
        <v>515.07999999999993</v>
      </c>
      <c r="T815" s="108">
        <f>VLOOKUP($A815+ROUND((COLUMN()-2)/24,5),АТС!$A$41:$F$784,5)+VLOOKUP($A815+ROUND((COLUMN()-2)/24,5),'Расчет сбытовых надбавок'!$B$2281:'Расчет сбытовых надбавок'!$G$3024,4)</f>
        <v>593.69000000000005</v>
      </c>
      <c r="U815" s="108">
        <f>VLOOKUP($A815+ROUND((COLUMN()-2)/24,5),АТС!$A$41:$F$784,5)+VLOOKUP($A815+ROUND((COLUMN()-2)/24,5),'Расчет сбытовых надбавок'!$B$2281:'Расчет сбытовых надбавок'!$G$3024,4)</f>
        <v>602.42999999999995</v>
      </c>
      <c r="V815" s="108">
        <f>VLOOKUP($A815+ROUND((COLUMN()-2)/24,5),АТС!$A$41:$F$784,5)+VLOOKUP($A815+ROUND((COLUMN()-2)/24,5),'Расчет сбытовых надбавок'!$B$2281:'Расчет сбытовых надбавок'!$G$3024,4)</f>
        <v>586.4</v>
      </c>
      <c r="W815" s="108">
        <f>VLOOKUP($A815+ROUND((COLUMN()-2)/24,5),АТС!$A$41:$F$784,5)+VLOOKUP($A815+ROUND((COLUMN()-2)/24,5),'Расчет сбытовых надбавок'!$B$2281:'Расчет сбытовых надбавок'!$G$3024,4)</f>
        <v>592.32000000000005</v>
      </c>
      <c r="X815" s="108">
        <f>VLOOKUP($A815+ROUND((COLUMN()-2)/24,5),АТС!$A$41:$F$784,5)+VLOOKUP($A815+ROUND((COLUMN()-2)/24,5),'Расчет сбытовых надбавок'!$B$2281:'Расчет сбытовых надбавок'!$G$3024,4)</f>
        <v>594.58000000000004</v>
      </c>
      <c r="Y815" s="108">
        <f>VLOOKUP($A815+ROUND((COLUMN()-2)/24,5),АТС!$A$41:$F$784,5)+VLOOKUP($A815+ROUND((COLUMN()-2)/24,5),'Расчет сбытовых надбавок'!$B$2281:'Расчет сбытовых надбавок'!$G$3024,4)</f>
        <v>161.42000000000002</v>
      </c>
    </row>
    <row r="816" spans="1:25" x14ac:dyDescent="0.2">
      <c r="A816" s="88">
        <f t="shared" si="21"/>
        <v>42004</v>
      </c>
      <c r="B816" s="108">
        <f>VLOOKUP($A816+ROUND((COLUMN()-2)/24,5),АТС!$A$41:$F$784,5)+VLOOKUP($A816+ROUND((COLUMN()-2)/24,5),'Расчет сбытовых надбавок'!$B$2281:'Расчет сбытовых надбавок'!$G$3024,4)</f>
        <v>22.75</v>
      </c>
      <c r="C816" s="108">
        <f>VLOOKUP($A816+ROUND((COLUMN()-2)/24,5),АТС!$A$41:$F$784,5)+VLOOKUP($A816+ROUND((COLUMN()-2)/24,5),'Расчет сбытовых надбавок'!$B$2281:'Расчет сбытовых надбавок'!$G$3024,4)</f>
        <v>24.36</v>
      </c>
      <c r="D816" s="108">
        <f>VLOOKUP($A816+ROUND((COLUMN()-2)/24,5),АТС!$A$41:$F$784,5)+VLOOKUP($A816+ROUND((COLUMN()-2)/24,5),'Расчет сбытовых надбавок'!$B$2281:'Расчет сбытовых надбавок'!$G$3024,4)</f>
        <v>58.790000000000006</v>
      </c>
      <c r="E816" s="108">
        <f>VLOOKUP($A816+ROUND((COLUMN()-2)/24,5),АТС!$A$41:$F$784,5)+VLOOKUP($A816+ROUND((COLUMN()-2)/24,5),'Расчет сбытовых надбавок'!$B$2281:'Расчет сбытовых надбавок'!$G$3024,4)</f>
        <v>7.5600000000000005</v>
      </c>
      <c r="F816" s="108">
        <f>VLOOKUP($A816+ROUND((COLUMN()-2)/24,5),АТС!$A$41:$F$784,5)+VLOOKUP($A816+ROUND((COLUMN()-2)/24,5),'Расчет сбытовых надбавок'!$B$2281:'Расчет сбытовых надбавок'!$G$3024,4)</f>
        <v>44.51</v>
      </c>
      <c r="G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08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08">
        <f>VLOOKUP($A816+ROUND((COLUMN()-2)/24,5),АТС!$A$41:$F$784,5)+VLOOKUP($A816+ROUND((COLUMN()-2)/24,5),'Расчет сбытовых надбавок'!$B$2281:'Расчет сбытовых надбавок'!$G$3024,4)</f>
        <v>215.34</v>
      </c>
      <c r="J816" s="108">
        <f>VLOOKUP($A816+ROUND((COLUMN()-2)/24,5),АТС!$A$41:$F$784,5)+VLOOKUP($A816+ROUND((COLUMN()-2)/24,5),'Расчет сбытовых надбавок'!$B$2281:'Расчет сбытовых надбавок'!$G$3024,4)</f>
        <v>290.76</v>
      </c>
      <c r="K816" s="108">
        <f>VLOOKUP($A816+ROUND((COLUMN()-2)/24,5),АТС!$A$41:$F$784,5)+VLOOKUP($A816+ROUND((COLUMN()-2)/24,5),'Расчет сбытовых надбавок'!$B$2281:'Расчет сбытовых надбавок'!$G$3024,4)</f>
        <v>391.02</v>
      </c>
      <c r="L816" s="108">
        <f>VLOOKUP($A816+ROUND((COLUMN()-2)/24,5),АТС!$A$41:$F$784,5)+VLOOKUP($A816+ROUND((COLUMN()-2)/24,5),'Расчет сбытовых надбавок'!$B$2281:'Расчет сбытовых надбавок'!$G$3024,4)</f>
        <v>556.5</v>
      </c>
      <c r="M816" s="108">
        <f>VLOOKUP($A816+ROUND((COLUMN()-2)/24,5),АТС!$A$41:$F$784,5)+VLOOKUP($A816+ROUND((COLUMN()-2)/24,5),'Расчет сбытовых надбавок'!$B$2281:'Расчет сбытовых надбавок'!$G$3024,4)</f>
        <v>242.76999999999998</v>
      </c>
      <c r="N816" s="108">
        <f>VLOOKUP($A816+ROUND((COLUMN()-2)/24,5),АТС!$A$41:$F$784,5)+VLOOKUP($A816+ROUND((COLUMN()-2)/24,5),'Расчет сбытовых надбавок'!$B$2281:'Расчет сбытовых надбавок'!$G$3024,4)</f>
        <v>279.12</v>
      </c>
      <c r="O816" s="108">
        <f>VLOOKUP($A816+ROUND((COLUMN()-2)/24,5),АТС!$A$41:$F$784,5)+VLOOKUP($A816+ROUND((COLUMN()-2)/24,5),'Расчет сбытовых надбавок'!$B$2281:'Расчет сбытовых надбавок'!$G$3024,4)</f>
        <v>224.14999999999998</v>
      </c>
      <c r="P816" s="108">
        <f>VLOOKUP($A816+ROUND((COLUMN()-2)/24,5),АТС!$A$41:$F$784,5)+VLOOKUP($A816+ROUND((COLUMN()-2)/24,5),'Расчет сбытовых надбавок'!$B$2281:'Расчет сбытовых надбавок'!$G$3024,4)</f>
        <v>640.76</v>
      </c>
      <c r="Q816" s="108">
        <f>VLOOKUP($A816+ROUND((COLUMN()-2)/24,5),АТС!$A$41:$F$784,5)+VLOOKUP($A816+ROUND((COLUMN()-2)/24,5),'Расчет сбытовых надбавок'!$B$2281:'Расчет сбытовых надбавок'!$G$3024,4)</f>
        <v>550.29</v>
      </c>
      <c r="R816" s="108">
        <f>VLOOKUP($A816+ROUND((COLUMN()-2)/24,5),АТС!$A$41:$F$784,5)+VLOOKUP($A816+ROUND((COLUMN()-2)/24,5),'Расчет сбытовых надбавок'!$B$2281:'Расчет сбытовых надбавок'!$G$3024,4)</f>
        <v>200.03</v>
      </c>
      <c r="S816" s="108">
        <f>VLOOKUP($A816+ROUND((COLUMN()-2)/24,5),АТС!$A$41:$F$784,5)+VLOOKUP($A816+ROUND((COLUMN()-2)/24,5),'Расчет сбытовых надбавок'!$B$2281:'Расчет сбытовых надбавок'!$G$3024,4)</f>
        <v>212.73999999999998</v>
      </c>
      <c r="T816" s="108">
        <f>VLOOKUP($A816+ROUND((COLUMN()-2)/24,5),АТС!$A$41:$F$784,5)+VLOOKUP($A816+ROUND((COLUMN()-2)/24,5),'Расчет сбытовых надбавок'!$B$2281:'Расчет сбытовых надбавок'!$G$3024,4)</f>
        <v>307.36</v>
      </c>
      <c r="U816" s="108">
        <f>VLOOKUP($A816+ROUND((COLUMN()-2)/24,5),АТС!$A$41:$F$784,5)+VLOOKUP($A816+ROUND((COLUMN()-2)/24,5),'Расчет сбытовых надбавок'!$B$2281:'Расчет сбытовых надбавок'!$G$3024,4)</f>
        <v>423.72999999999996</v>
      </c>
      <c r="V816" s="108">
        <f>VLOOKUP($A816+ROUND((COLUMN()-2)/24,5),АТС!$A$41:$F$784,5)+VLOOKUP($A816+ROUND((COLUMN()-2)/24,5),'Расчет сбытовых надбавок'!$B$2281:'Расчет сбытовых надбавок'!$G$3024,4)</f>
        <v>413.90999999999997</v>
      </c>
      <c r="W816" s="108">
        <f>VLOOKUP($A816+ROUND((COLUMN()-2)/24,5),АТС!$A$41:$F$784,5)+VLOOKUP($A816+ROUND((COLUMN()-2)/24,5),'Расчет сбытовых надбавок'!$B$2281:'Расчет сбытовых надбавок'!$G$3024,4)</f>
        <v>544.16</v>
      </c>
      <c r="X816" s="108">
        <f>VLOOKUP($A816+ROUND((COLUMN()-2)/24,5),АТС!$A$41:$F$784,5)+VLOOKUP($A816+ROUND((COLUMN()-2)/24,5),'Расчет сбытовых надбавок'!$B$2281:'Расчет сбытовых надбавок'!$G$3024,4)</f>
        <v>205.5</v>
      </c>
      <c r="Y816" s="108">
        <f>VLOOKUP($A816+ROUND((COLUMN()-2)/24,5),АТС!$A$41:$F$784,5)+VLOOKUP($A816+ROUND((COLUMN()-2)/24,5),'Расчет сбытовых надбавок'!$B$2281:'Расчет сбытовых надбавок'!$G$3024,4)</f>
        <v>52.39</v>
      </c>
    </row>
    <row r="817" spans="1:27" ht="12.75" customHeight="1" x14ac:dyDescent="0.25">
      <c r="A817" s="102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5"/>
    </row>
    <row r="818" spans="1:27" x14ac:dyDescent="0.25">
      <c r="A818" s="96" t="s">
        <v>158</v>
      </c>
      <c r="B818" s="87"/>
      <c r="C818" s="87"/>
      <c r="D818" s="87"/>
    </row>
    <row r="819" spans="1:27" ht="12.75" customHeight="1" x14ac:dyDescent="0.2">
      <c r="A819" s="165" t="s">
        <v>49</v>
      </c>
      <c r="B819" s="168" t="s">
        <v>161</v>
      </c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70"/>
    </row>
    <row r="820" spans="1:27" ht="12.75" customHeight="1" x14ac:dyDescent="0.2">
      <c r="A820" s="166"/>
      <c r="B820" s="171"/>
      <c r="C820" s="172"/>
      <c r="D820" s="172"/>
      <c r="E820" s="172"/>
      <c r="F820" s="172"/>
      <c r="G820" s="172"/>
      <c r="H820" s="172"/>
      <c r="I820" s="172"/>
      <c r="J820" s="172"/>
      <c r="K820" s="172"/>
      <c r="L820" s="172"/>
      <c r="M820" s="172"/>
      <c r="N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3"/>
    </row>
    <row r="821" spans="1:27" s="121" customFormat="1" ht="12.75" customHeight="1" x14ac:dyDescent="0.2">
      <c r="A821" s="166"/>
      <c r="B821" s="206" t="s">
        <v>129</v>
      </c>
      <c r="C821" s="202" t="s">
        <v>130</v>
      </c>
      <c r="D821" s="202" t="s">
        <v>131</v>
      </c>
      <c r="E821" s="202" t="s">
        <v>132</v>
      </c>
      <c r="F821" s="202" t="s">
        <v>133</v>
      </c>
      <c r="G821" s="202" t="s">
        <v>134</v>
      </c>
      <c r="H821" s="202" t="s">
        <v>135</v>
      </c>
      <c r="I821" s="202" t="s">
        <v>136</v>
      </c>
      <c r="J821" s="202" t="s">
        <v>137</v>
      </c>
      <c r="K821" s="202" t="s">
        <v>138</v>
      </c>
      <c r="L821" s="202" t="s">
        <v>139</v>
      </c>
      <c r="M821" s="202" t="s">
        <v>140</v>
      </c>
      <c r="N821" s="204" t="s">
        <v>141</v>
      </c>
      <c r="O821" s="202" t="s">
        <v>142</v>
      </c>
      <c r="P821" s="202" t="s">
        <v>143</v>
      </c>
      <c r="Q821" s="202" t="s">
        <v>144</v>
      </c>
      <c r="R821" s="202" t="s">
        <v>145</v>
      </c>
      <c r="S821" s="202" t="s">
        <v>146</v>
      </c>
      <c r="T821" s="202" t="s">
        <v>147</v>
      </c>
      <c r="U821" s="202" t="s">
        <v>148</v>
      </c>
      <c r="V821" s="202" t="s">
        <v>149</v>
      </c>
      <c r="W821" s="202" t="s">
        <v>150</v>
      </c>
      <c r="X821" s="202" t="s">
        <v>151</v>
      </c>
      <c r="Y821" s="202" t="s">
        <v>152</v>
      </c>
    </row>
    <row r="822" spans="1:27" s="121" customFormat="1" ht="11.25" customHeight="1" x14ac:dyDescent="0.2">
      <c r="A822" s="167"/>
      <c r="B822" s="207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03"/>
      <c r="N822" s="205"/>
      <c r="O822" s="203"/>
      <c r="P822" s="203"/>
      <c r="Q822" s="203"/>
      <c r="R822" s="203"/>
      <c r="S822" s="203"/>
      <c r="T822" s="203"/>
      <c r="U822" s="203"/>
      <c r="V822" s="203"/>
      <c r="W822" s="203"/>
      <c r="X822" s="203"/>
      <c r="Y822" s="203"/>
    </row>
    <row r="823" spans="1:27" ht="15.75" customHeight="1" x14ac:dyDescent="0.2">
      <c r="A823" s="88">
        <f>A786</f>
        <v>41974</v>
      </c>
      <c r="B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C823" s="108">
        <f>VLOOKUP($A823+ROUND((COLUMN()-2)/24,5),АТС!$A$41:$F$784,5)+VLOOKUP($A823+ROUND((COLUMN()-2)/24,5),'Расчет сбытовых надбавок'!$B$2281:'Расчет сбытовых надбавок'!$G$3024,5)</f>
        <v>37.230000000000004</v>
      </c>
      <c r="D823" s="108">
        <f>VLOOKUP($A823+ROUND((COLUMN()-2)/24,5),АТС!$A$41:$F$784,5)+VLOOKUP($A823+ROUND((COLUMN()-2)/24,5),'Расчет сбытовых надбавок'!$B$2281:'Расчет сбытовых надбавок'!$G$3024,5)</f>
        <v>83.46</v>
      </c>
      <c r="E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F823" s="108">
        <f>VLOOKUP($A823+ROUND((COLUMN()-2)/24,5),АТС!$A$41:$F$784,5)+VLOOKUP($A823+ROUND((COLUMN()-2)/24,5),'Расчет сбытовых надбавок'!$B$2281:'Расчет сбытовых надбавок'!$G$3024,5)</f>
        <v>0.53</v>
      </c>
      <c r="G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H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I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J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K823" s="108">
        <f>VLOOKUP($A823+ROUND((COLUMN()-2)/24,5),АТС!$A$41:$F$784,5)+VLOOKUP($A823+ROUND((COLUMN()-2)/24,5),'Расчет сбытовых надбавок'!$B$2281:'Расчет сбытовых надбавок'!$G$3024,5)</f>
        <v>0.01</v>
      </c>
      <c r="L823" s="108">
        <f>VLOOKUP($A823+ROUND((COLUMN()-2)/24,5),АТС!$A$41:$F$784,5)+VLOOKUP($A823+ROUND((COLUMN()-2)/24,5),'Расчет сбытовых надбавок'!$B$2281:'Расчет сбытовых надбавок'!$G$3024,5)</f>
        <v>3</v>
      </c>
      <c r="M823" s="108">
        <f>VLOOKUP($A823+ROUND((COLUMN()-2)/24,5),АТС!$A$41:$F$784,5)+VLOOKUP($A823+ROUND((COLUMN()-2)/24,5),'Расчет сбытовых надбавок'!$B$2281:'Расчет сбытовых надбавок'!$G$3024,5)</f>
        <v>9.2900000000000009</v>
      </c>
      <c r="N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O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P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Q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R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S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T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U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08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08">
        <f>VLOOKUP($A823+ROUND((COLUMN()-2)/24,5),АТС!$A$41:$F$784,5)+VLOOKUP($A823+ROUND((COLUMN()-2)/24,5),'Расчет сбытовых надбавок'!$B$2281:'Расчет сбытовых надбавок'!$G$3024,5)</f>
        <v>0.43</v>
      </c>
      <c r="X823" s="108">
        <f>VLOOKUP($A823+ROUND((COLUMN()-2)/24,5),АТС!$A$41:$F$784,5)+VLOOKUP($A823+ROUND((COLUMN()-2)/24,5),'Расчет сбытовых надбавок'!$B$2281:'Расчет сбытовых надбавок'!$G$3024,5)</f>
        <v>784.97</v>
      </c>
      <c r="Y823" s="108">
        <f>VLOOKUP($A823+ROUND((COLUMN()-2)/24,5),АТС!$A$41:$F$784,5)+VLOOKUP($A823+ROUND((COLUMN()-2)/24,5),'Расчет сбытовых надбавок'!$B$2281:'Расчет сбытовых надбавок'!$G$3024,5)</f>
        <v>294.03000000000003</v>
      </c>
      <c r="AA823" s="89"/>
    </row>
    <row r="824" spans="1:27" x14ac:dyDescent="0.2">
      <c r="A824" s="88">
        <f>A823+1</f>
        <v>41975</v>
      </c>
      <c r="B824" s="108">
        <f>VLOOKUP($A824+ROUND((COLUMN()-2)/24,5),АТС!$A$41:$F$784,5)+VLOOKUP($A824+ROUND((COLUMN()-2)/24,5),'Расчет сбытовых надбавок'!$B$2281:'Расчет сбытовых надбавок'!$G$3024,5)</f>
        <v>51.489999999999995</v>
      </c>
      <c r="C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D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E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F824" s="108">
        <f>VLOOKUP($A824+ROUND((COLUMN()-2)/24,5),АТС!$A$41:$F$784,5)+VLOOKUP($A824+ROUND((COLUMN()-2)/24,5),'Расчет сбытовых надбавок'!$B$2281:'Расчет сбытовых надбавок'!$G$3024,5)</f>
        <v>13.44</v>
      </c>
      <c r="G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H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I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J824" s="108">
        <f>VLOOKUP($A824+ROUND((COLUMN()-2)/24,5),АТС!$A$41:$F$784,5)+VLOOKUP($A824+ROUND((COLUMN()-2)/24,5),'Расчет сбытовых надбавок'!$B$2281:'Расчет сбытовых надбавок'!$G$3024,5)</f>
        <v>150.84</v>
      </c>
      <c r="K824" s="108">
        <f>VLOOKUP($A824+ROUND((COLUMN()-2)/24,5),АТС!$A$41:$F$784,5)+VLOOKUP($A824+ROUND((COLUMN()-2)/24,5),'Расчет сбытовых надбавок'!$B$2281:'Расчет сбытовых надбавок'!$G$3024,5)</f>
        <v>472.47</v>
      </c>
      <c r="L824" s="108">
        <f>VLOOKUP($A824+ROUND((COLUMN()-2)/24,5),АТС!$A$41:$F$784,5)+VLOOKUP($A824+ROUND((COLUMN()-2)/24,5),'Расчет сбытовых надбавок'!$B$2281:'Расчет сбытовых надбавок'!$G$3024,5)</f>
        <v>399.28</v>
      </c>
      <c r="M824" s="108">
        <f>VLOOKUP($A824+ROUND((COLUMN()-2)/24,5),АТС!$A$41:$F$784,5)+VLOOKUP($A824+ROUND((COLUMN()-2)/24,5),'Расчет сбытовых надбавок'!$B$2281:'Расчет сбытовых надбавок'!$G$3024,5)</f>
        <v>176.73</v>
      </c>
      <c r="N824" s="108">
        <f>VLOOKUP($A824+ROUND((COLUMN()-2)/24,5),АТС!$A$41:$F$784,5)+VLOOKUP($A824+ROUND((COLUMN()-2)/24,5),'Расчет сбытовых надбавок'!$B$2281:'Расчет сбытовых надбавок'!$G$3024,5)</f>
        <v>224.86</v>
      </c>
      <c r="O824" s="108">
        <f>VLOOKUP($A824+ROUND((COLUMN()-2)/24,5),АТС!$A$41:$F$784,5)+VLOOKUP($A824+ROUND((COLUMN()-2)/24,5),'Расчет сбытовых надбавок'!$B$2281:'Расчет сбытовых надбавок'!$G$3024,5)</f>
        <v>126.86999999999999</v>
      </c>
      <c r="P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Q824" s="108">
        <f>VLOOKUP($A824+ROUND((COLUMN()-2)/24,5),АТС!$A$41:$F$784,5)+VLOOKUP($A824+ROUND((COLUMN()-2)/24,5),'Расчет сбытовых надбавок'!$B$2281:'Расчет сбытовых надбавок'!$G$3024,5)</f>
        <v>0</v>
      </c>
      <c r="R824" s="108">
        <f>VLOOKUP($A824+ROUND((COLUMN()-2)/24,5),АТС!$A$41:$F$784,5)+VLOOKUP($A824+ROUND((COLUMN()-2)/24,5),'Расчет сбытовых надбавок'!$B$2281:'Расчет сбытовых надбавок'!$G$3024,5)</f>
        <v>62.21</v>
      </c>
      <c r="S824" s="108">
        <f>VLOOKUP($A824+ROUND((COLUMN()-2)/24,5),АТС!$A$41:$F$784,5)+VLOOKUP($A824+ROUND((COLUMN()-2)/24,5),'Расчет сбытовых надбавок'!$B$2281:'Расчет сбытовых надбавок'!$G$3024,5)</f>
        <v>689.01</v>
      </c>
      <c r="T824" s="108">
        <f>VLOOKUP($A824+ROUND((COLUMN()-2)/24,5),АТС!$A$41:$F$784,5)+VLOOKUP($A824+ROUND((COLUMN()-2)/24,5),'Расчет сбытовых надбавок'!$B$2281:'Расчет сбытовых надбавок'!$G$3024,5)</f>
        <v>399.31</v>
      </c>
      <c r="U824" s="108">
        <f>VLOOKUP($A824+ROUND((COLUMN()-2)/24,5),АТС!$A$41:$F$784,5)+VLOOKUP($A824+ROUND((COLUMN()-2)/24,5),'Расчет сбытовых надбавок'!$B$2281:'Расчет сбытовых надбавок'!$G$3024,5)</f>
        <v>593.23</v>
      </c>
      <c r="V824" s="108">
        <f>VLOOKUP($A824+ROUND((COLUMN()-2)/24,5),АТС!$A$41:$F$784,5)+VLOOKUP($A824+ROUND((COLUMN()-2)/24,5),'Расчет сбытовых надбавок'!$B$2281:'Расчет сбытовых надбавок'!$G$3024,5)</f>
        <v>347.71000000000004</v>
      </c>
      <c r="W824" s="108">
        <f>VLOOKUP($A824+ROUND((COLUMN()-2)/24,5),АТС!$A$41:$F$784,5)+VLOOKUP($A824+ROUND((COLUMN()-2)/24,5),'Расчет сбытовых надбавок'!$B$2281:'Расчет сбытовых надбавок'!$G$3024,5)</f>
        <v>399.34000000000003</v>
      </c>
      <c r="X824" s="108">
        <f>VLOOKUP($A824+ROUND((COLUMN()-2)/24,5),АТС!$A$41:$F$784,5)+VLOOKUP($A824+ROUND((COLUMN()-2)/24,5),'Расчет сбытовых надбавок'!$B$2281:'Расчет сбытовых надбавок'!$G$3024,5)</f>
        <v>635.21</v>
      </c>
      <c r="Y824" s="108">
        <f>VLOOKUP($A824+ROUND((COLUMN()-2)/24,5),АТС!$A$41:$F$784,5)+VLOOKUP($A824+ROUND((COLUMN()-2)/24,5),'Расчет сбытовых надбавок'!$B$2281:'Расчет сбытовых надбавок'!$G$3024,5)</f>
        <v>340.07000000000005</v>
      </c>
    </row>
    <row r="825" spans="1:27" x14ac:dyDescent="0.2">
      <c r="A825" s="88">
        <f t="shared" ref="A825:A853" si="22">A824+1</f>
        <v>41976</v>
      </c>
      <c r="B825" s="108">
        <f>VLOOKUP($A825+ROUND((COLUMN()-2)/24,5),АТС!$A$41:$F$784,5)+VLOOKUP($A825+ROUND((COLUMN()-2)/24,5),'Расчет сбытовых надбавок'!$B$2281:'Расчет сбытовых надбавок'!$G$3024,5)</f>
        <v>34.980000000000004</v>
      </c>
      <c r="C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D825" s="108">
        <f>VLOOKUP($A825+ROUND((COLUMN()-2)/24,5),АТС!$A$41:$F$784,5)+VLOOKUP($A825+ROUND((COLUMN()-2)/24,5),'Расчет сбытовых надбавок'!$B$2281:'Расчет сбытовых надбавок'!$G$3024,5)</f>
        <v>80.290000000000006</v>
      </c>
      <c r="E825" s="108">
        <f>VLOOKUP($A825+ROUND((COLUMN()-2)/24,5),АТС!$A$41:$F$784,5)+VLOOKUP($A825+ROUND((COLUMN()-2)/24,5),'Расчет сбытовых надбавок'!$B$2281:'Расчет сбытовых надбавок'!$G$3024,5)</f>
        <v>36.96</v>
      </c>
      <c r="F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G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H825" s="108">
        <f>VLOOKUP($A825+ROUND((COLUMN()-2)/24,5),АТС!$A$41:$F$784,5)+VLOOKUP($A825+ROUND((COLUMN()-2)/24,5),'Расчет сбытовых надбавок'!$B$2281:'Расчет сбытовых надбавок'!$G$3024,5)</f>
        <v>30.049999999999997</v>
      </c>
      <c r="I825" s="108">
        <f>VLOOKUP($A825+ROUND((COLUMN()-2)/24,5),АТС!$A$41:$F$784,5)+VLOOKUP($A825+ROUND((COLUMN()-2)/24,5),'Расчет сбытовых надбавок'!$B$2281:'Расчет сбытовых надбавок'!$G$3024,5)</f>
        <v>9.14</v>
      </c>
      <c r="J825" s="108">
        <f>VLOOKUP($A825+ROUND((COLUMN()-2)/24,5),АТС!$A$41:$F$784,5)+VLOOKUP($A825+ROUND((COLUMN()-2)/24,5),'Расчет сбытовых надбавок'!$B$2281:'Расчет сбытовых надбавок'!$G$3024,5)</f>
        <v>64.69</v>
      </c>
      <c r="K825" s="108">
        <f>VLOOKUP($A825+ROUND((COLUMN()-2)/24,5),АТС!$A$41:$F$784,5)+VLOOKUP($A825+ROUND((COLUMN()-2)/24,5),'Расчет сбытовых надбавок'!$B$2281:'Расчет сбытовых надбавок'!$G$3024,5)</f>
        <v>243.52999999999997</v>
      </c>
      <c r="L825" s="108">
        <f>VLOOKUP($A825+ROUND((COLUMN()-2)/24,5),АТС!$A$41:$F$784,5)+VLOOKUP($A825+ROUND((COLUMN()-2)/24,5),'Расчет сбытовых надбавок'!$B$2281:'Расчет сбытовых надбавок'!$G$3024,5)</f>
        <v>315.39</v>
      </c>
      <c r="M825" s="108">
        <f>VLOOKUP($A825+ROUND((COLUMN()-2)/24,5),АТС!$A$41:$F$784,5)+VLOOKUP($A825+ROUND((COLUMN()-2)/24,5),'Расчет сбытовых надбавок'!$B$2281:'Расчет сбытовых надбавок'!$G$3024,5)</f>
        <v>338.62</v>
      </c>
      <c r="N825" s="108">
        <f>VLOOKUP($A825+ROUND((COLUMN()-2)/24,5),АТС!$A$41:$F$784,5)+VLOOKUP($A825+ROUND((COLUMN()-2)/24,5),'Расчет сбытовых надбавок'!$B$2281:'Расчет сбытовых надбавок'!$G$3024,5)</f>
        <v>30.04</v>
      </c>
      <c r="O825" s="108">
        <f>VLOOKUP($A825+ROUND((COLUMN()-2)/24,5),АТС!$A$41:$F$784,5)+VLOOKUP($A825+ROUND((COLUMN()-2)/24,5),'Расчет сбытовых надбавок'!$B$2281:'Расчет сбытовых надбавок'!$G$3024,5)</f>
        <v>36.83</v>
      </c>
      <c r="P825" s="108">
        <f>VLOOKUP($A825+ROUND((COLUMN()-2)/24,5),АТС!$A$41:$F$784,5)+VLOOKUP($A825+ROUND((COLUMN()-2)/24,5),'Расчет сбытовых надбавок'!$B$2281:'Расчет сбытовых надбавок'!$G$3024,5)</f>
        <v>37.089999999999996</v>
      </c>
      <c r="Q825" s="108">
        <f>VLOOKUP($A825+ROUND((COLUMN()-2)/24,5),АТС!$A$41:$F$784,5)+VLOOKUP($A825+ROUND((COLUMN()-2)/24,5),'Расчет сбытовых надбавок'!$B$2281:'Расчет сбытовых надбавок'!$G$3024,5)</f>
        <v>46.31</v>
      </c>
      <c r="R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S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U825" s="108">
        <f>VLOOKUP($A825+ROUND((COLUMN()-2)/24,5),АТС!$A$41:$F$784,5)+VLOOKUP($A825+ROUND((COLUMN()-2)/24,5),'Расчет сбытовых надбавок'!$B$2281:'Расчет сбытовых надбавок'!$G$3024,5)</f>
        <v>2.7800000000000002</v>
      </c>
      <c r="V825" s="108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08">
        <f>VLOOKUP($A825+ROUND((COLUMN()-2)/24,5),АТС!$A$41:$F$784,5)+VLOOKUP($A825+ROUND((COLUMN()-2)/24,5),'Расчет сбытовых надбавок'!$B$2281:'Расчет сбытовых надбавок'!$G$3024,5)</f>
        <v>56.23</v>
      </c>
      <c r="X825" s="108">
        <f>VLOOKUP($A825+ROUND((COLUMN()-2)/24,5),АТС!$A$41:$F$784,5)+VLOOKUP($A825+ROUND((COLUMN()-2)/24,5),'Расчет сбытовых надбавок'!$B$2281:'Расчет сбытовых надбавок'!$G$3024,5)</f>
        <v>843.6099999999999</v>
      </c>
      <c r="Y825" s="108">
        <f>VLOOKUP($A825+ROUND((COLUMN()-2)/24,5),АТС!$A$41:$F$784,5)+VLOOKUP($A825+ROUND((COLUMN()-2)/24,5),'Расчет сбытовых надбавок'!$B$2281:'Расчет сбытовых надбавок'!$G$3024,5)</f>
        <v>887.83999999999992</v>
      </c>
    </row>
    <row r="826" spans="1:27" x14ac:dyDescent="0.2">
      <c r="A826" s="88">
        <f t="shared" si="22"/>
        <v>41977</v>
      </c>
      <c r="B826" s="108">
        <f>VLOOKUP($A826+ROUND((COLUMN()-2)/24,5),АТС!$A$41:$F$784,5)+VLOOKUP($A826+ROUND((COLUMN()-2)/24,5),'Расчет сбытовых надбавок'!$B$2281:'Расчет сбытовых надбавок'!$G$3024,5)</f>
        <v>622.6</v>
      </c>
      <c r="C826" s="108">
        <f>VLOOKUP($A826+ROUND((COLUMN()-2)/24,5),АТС!$A$41:$F$784,5)+VLOOKUP($A826+ROUND((COLUMN()-2)/24,5),'Расчет сбытовых надбавок'!$B$2281:'Расчет сбытовых надбавок'!$G$3024,5)</f>
        <v>495.54999999999995</v>
      </c>
      <c r="D826" s="108">
        <f>VLOOKUP($A826+ROUND((COLUMN()-2)/24,5),АТС!$A$41:$F$784,5)+VLOOKUP($A826+ROUND((COLUMN()-2)/24,5),'Расчет сбытовых надбавок'!$B$2281:'Расчет сбытовых надбавок'!$G$3024,5)</f>
        <v>12.56</v>
      </c>
      <c r="E826" s="108">
        <f>VLOOKUP($A826+ROUND((COLUMN()-2)/24,5),АТС!$A$41:$F$784,5)+VLOOKUP($A826+ROUND((COLUMN()-2)/24,5),'Расчет сбытовых надбавок'!$B$2281:'Расчет сбытовых надбавок'!$G$3024,5)</f>
        <v>0.63</v>
      </c>
      <c r="F826" s="108">
        <f>VLOOKUP($A826+ROUND((COLUMN()-2)/24,5),АТС!$A$41:$F$784,5)+VLOOKUP($A826+ROUND((COLUMN()-2)/24,5),'Расчет сбытовых надбавок'!$B$2281:'Расчет сбытовых надбавок'!$G$3024,5)</f>
        <v>243.64000000000001</v>
      </c>
      <c r="G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H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K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L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M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N826" s="108">
        <f>VLOOKUP($A826+ROUND((COLUMN()-2)/24,5),АТС!$A$41:$F$784,5)+VLOOKUP($A826+ROUND((COLUMN()-2)/24,5),'Расчет сбытовых надбавок'!$B$2281:'Расчет сбытовых надбавок'!$G$3024,5)</f>
        <v>92.9</v>
      </c>
      <c r="O826" s="108">
        <f>VLOOKUP($A826+ROUND((COLUMN()-2)/24,5),АТС!$A$41:$F$784,5)+VLOOKUP($A826+ROUND((COLUMN()-2)/24,5),'Расчет сбытовых надбавок'!$B$2281:'Расчет сбытовых надбавок'!$G$3024,5)</f>
        <v>185.08</v>
      </c>
      <c r="P826" s="108">
        <f>VLOOKUP($A826+ROUND((COLUMN()-2)/24,5),АТС!$A$41:$F$784,5)+VLOOKUP($A826+ROUND((COLUMN()-2)/24,5),'Расчет сбытовых надбавок'!$B$2281:'Расчет сбытовых надбавок'!$G$3024,5)</f>
        <v>174.39</v>
      </c>
      <c r="Q826" s="108">
        <f>VLOOKUP($A826+ROUND((COLUMN()-2)/24,5),АТС!$A$41:$F$784,5)+VLOOKUP($A826+ROUND((COLUMN()-2)/24,5),'Расчет сбытовых надбавок'!$B$2281:'Расчет сбытовых надбавок'!$G$3024,5)</f>
        <v>64.94</v>
      </c>
      <c r="R826" s="108">
        <f>VLOOKUP($A826+ROUND((COLUMN()-2)/24,5),АТС!$A$41:$F$784,5)+VLOOKUP($A826+ROUND((COLUMN()-2)/24,5),'Расчет сбытовых надбавок'!$B$2281:'Расчет сбытовых надбавок'!$G$3024,5)</f>
        <v>0.01</v>
      </c>
      <c r="S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T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U826" s="108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08">
        <f>VLOOKUP($A826+ROUND((COLUMN()-2)/24,5),АТС!$A$41:$F$784,5)+VLOOKUP($A826+ROUND((COLUMN()-2)/24,5),'Расчет сбытовых надбавок'!$B$2281:'Расчет сбытовых надбавок'!$G$3024,5)</f>
        <v>150.63</v>
      </c>
      <c r="W826" s="108">
        <f>VLOOKUP($A826+ROUND((COLUMN()-2)/24,5),АТС!$A$41:$F$784,5)+VLOOKUP($A826+ROUND((COLUMN()-2)/24,5),'Расчет сбытовых надбавок'!$B$2281:'Расчет сбытовых надбавок'!$G$3024,5)</f>
        <v>251.68</v>
      </c>
      <c r="X826" s="108">
        <f>VLOOKUP($A826+ROUND((COLUMN()-2)/24,5),АТС!$A$41:$F$784,5)+VLOOKUP($A826+ROUND((COLUMN()-2)/24,5),'Расчет сбытовых надбавок'!$B$2281:'Расчет сбытовых надбавок'!$G$3024,5)</f>
        <v>329.40999999999997</v>
      </c>
      <c r="Y826" s="108">
        <f>VLOOKUP($A826+ROUND((COLUMN()-2)/24,5),АТС!$A$41:$F$784,5)+VLOOKUP($A826+ROUND((COLUMN()-2)/24,5),'Расчет сбытовых надбавок'!$B$2281:'Расчет сбытовых надбавок'!$G$3024,5)</f>
        <v>183.64000000000001</v>
      </c>
    </row>
    <row r="827" spans="1:27" x14ac:dyDescent="0.2">
      <c r="A827" s="88">
        <f t="shared" si="22"/>
        <v>41978</v>
      </c>
      <c r="B827" s="108">
        <f>VLOOKUP($A827+ROUND((COLUMN()-2)/24,5),АТС!$A$41:$F$784,5)+VLOOKUP($A827+ROUND((COLUMN()-2)/24,5),'Расчет сбытовых надбавок'!$B$2281:'Расчет сбытовых надбавок'!$G$3024,5)</f>
        <v>162.35999999999999</v>
      </c>
      <c r="C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D827" s="108">
        <f>VLOOKUP($A827+ROUND((COLUMN()-2)/24,5),АТС!$A$41:$F$784,5)+VLOOKUP($A827+ROUND((COLUMN()-2)/24,5),'Расчет сбытовых надбавок'!$B$2281:'Расчет сбытовых надбавок'!$G$3024,5)</f>
        <v>9.81</v>
      </c>
      <c r="E827" s="108">
        <f>VLOOKUP($A827+ROUND((COLUMN()-2)/24,5),АТС!$A$41:$F$784,5)+VLOOKUP($A827+ROUND((COLUMN()-2)/24,5),'Расчет сбытовых надбавок'!$B$2281:'Расчет сбытовых надбавок'!$G$3024,5)</f>
        <v>45.45</v>
      </c>
      <c r="F827" s="108">
        <f>VLOOKUP($A827+ROUND((COLUMN()-2)/24,5),АТС!$A$41:$F$784,5)+VLOOKUP($A827+ROUND((COLUMN()-2)/24,5),'Расчет сбытовых надбавок'!$B$2281:'Расчет сбытовых надбавок'!$G$3024,5)</f>
        <v>132.57999999999998</v>
      </c>
      <c r="G827" s="108">
        <f>VLOOKUP($A827+ROUND((COLUMN()-2)/24,5),АТС!$A$41:$F$784,5)+VLOOKUP($A827+ROUND((COLUMN()-2)/24,5),'Расчет сбытовых надбавок'!$B$2281:'Расчет сбытовых надбавок'!$G$3024,5)</f>
        <v>0.43</v>
      </c>
      <c r="H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J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K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L827" s="108">
        <f>VLOOKUP($A827+ROUND((COLUMN()-2)/24,5),АТС!$A$41:$F$784,5)+VLOOKUP($A827+ROUND((COLUMN()-2)/24,5),'Расчет сбытовых надбавок'!$B$2281:'Расчет сбытовых надбавок'!$G$3024,5)</f>
        <v>12.07</v>
      </c>
      <c r="M827" s="108">
        <f>VLOOKUP($A827+ROUND((COLUMN()-2)/24,5),АТС!$A$41:$F$784,5)+VLOOKUP($A827+ROUND((COLUMN()-2)/24,5),'Расчет сбытовых надбавок'!$B$2281:'Расчет сбытовых надбавок'!$G$3024,5)</f>
        <v>78.84</v>
      </c>
      <c r="N827" s="108">
        <f>VLOOKUP($A827+ROUND((COLUMN()-2)/24,5),АТС!$A$41:$F$784,5)+VLOOKUP($A827+ROUND((COLUMN()-2)/24,5),'Расчет сбытовых надбавок'!$B$2281:'Расчет сбытовых надбавок'!$G$3024,5)</f>
        <v>81.91</v>
      </c>
      <c r="O827" s="108">
        <f>VLOOKUP($A827+ROUND((COLUMN()-2)/24,5),АТС!$A$41:$F$784,5)+VLOOKUP($A827+ROUND((COLUMN()-2)/24,5),'Расчет сбытовых надбавок'!$B$2281:'Расчет сбытовых надбавок'!$G$3024,5)</f>
        <v>65.44</v>
      </c>
      <c r="P827" s="108">
        <f>VLOOKUP($A827+ROUND((COLUMN()-2)/24,5),АТС!$A$41:$F$784,5)+VLOOKUP($A827+ROUND((COLUMN()-2)/24,5),'Расчет сбытовых надбавок'!$B$2281:'Расчет сбытовых надбавок'!$G$3024,5)</f>
        <v>143.5</v>
      </c>
      <c r="Q827" s="108">
        <f>VLOOKUP($A827+ROUND((COLUMN()-2)/24,5),АТС!$A$41:$F$784,5)+VLOOKUP($A827+ROUND((COLUMN()-2)/24,5),'Расчет сбытовых надбавок'!$B$2281:'Расчет сбытовых надбавок'!$G$3024,5)</f>
        <v>0.53</v>
      </c>
      <c r="R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S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T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U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V827" s="108">
        <f>VLOOKUP($A827+ROUND((COLUMN()-2)/24,5),АТС!$A$41:$F$784,5)+VLOOKUP($A827+ROUND((COLUMN()-2)/24,5),'Расчет сбытовых надбавок'!$B$2281:'Расчет сбытовых надбавок'!$G$3024,5)</f>
        <v>1.06</v>
      </c>
      <c r="W827" s="108">
        <f>VLOOKUP($A827+ROUND((COLUMN()-2)/24,5),АТС!$A$41:$F$784,5)+VLOOKUP($A827+ROUND((COLUMN()-2)/24,5),'Расчет сбытовых надбавок'!$B$2281:'Расчет сбытовых надбавок'!$G$3024,5)</f>
        <v>0</v>
      </c>
      <c r="X827" s="108">
        <f>VLOOKUP($A827+ROUND((COLUMN()-2)/24,5),АТС!$A$41:$F$784,5)+VLOOKUP($A827+ROUND((COLUMN()-2)/24,5),'Расчет сбытовых надбавок'!$B$2281:'Расчет сбытовых надбавок'!$G$3024,5)</f>
        <v>355.62</v>
      </c>
      <c r="Y827" s="108">
        <f>VLOOKUP($A827+ROUND((COLUMN()-2)/24,5),АТС!$A$41:$F$784,5)+VLOOKUP($A827+ROUND((COLUMN()-2)/24,5),'Расчет сбытовых надбавок'!$B$2281:'Расчет сбытовых надбавок'!$G$3024,5)</f>
        <v>355.24</v>
      </c>
    </row>
    <row r="828" spans="1:27" x14ac:dyDescent="0.2">
      <c r="A828" s="88">
        <f t="shared" si="22"/>
        <v>41979</v>
      </c>
      <c r="B828" s="108">
        <f>VLOOKUP($A828+ROUND((COLUMN()-2)/24,5),АТС!$A$41:$F$784,5)+VLOOKUP($A828+ROUND((COLUMN()-2)/24,5),'Расчет сбытовых надбавок'!$B$2281:'Расчет сбытовых надбавок'!$G$3024,5)</f>
        <v>696.5</v>
      </c>
      <c r="C828" s="108">
        <f>VLOOKUP($A828+ROUND((COLUMN()-2)/24,5),АТС!$A$41:$F$784,5)+VLOOKUP($A828+ROUND((COLUMN()-2)/24,5),'Расчет сбытовых надбавок'!$B$2281:'Расчет сбытовых надбавок'!$G$3024,5)</f>
        <v>1033.81</v>
      </c>
      <c r="D828" s="108">
        <f>VLOOKUP($A828+ROUND((COLUMN()-2)/24,5),АТС!$A$41:$F$784,5)+VLOOKUP($A828+ROUND((COLUMN()-2)/24,5),'Расчет сбытовых надбавок'!$B$2281:'Расчет сбытовых надбавок'!$G$3024,5)</f>
        <v>48.45</v>
      </c>
      <c r="E828" s="108">
        <f>VLOOKUP($A828+ROUND((COLUMN()-2)/24,5),АТС!$A$41:$F$784,5)+VLOOKUP($A828+ROUND((COLUMN()-2)/24,5),'Расчет сбытовых надбавок'!$B$2281:'Расчет сбытовых надбавок'!$G$3024,5)</f>
        <v>169.81</v>
      </c>
      <c r="F828" s="108">
        <f>VLOOKUP($A828+ROUND((COLUMN()-2)/24,5),АТС!$A$41:$F$784,5)+VLOOKUP($A828+ROUND((COLUMN()-2)/24,5),'Расчет сбытовых надбавок'!$B$2281:'Расчет сбытовых надбавок'!$G$3024,5)</f>
        <v>0.9</v>
      </c>
      <c r="G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H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I828" s="108">
        <f>VLOOKUP($A828+ROUND((COLUMN()-2)/24,5),АТС!$A$41:$F$784,5)+VLOOKUP($A828+ROUND((COLUMN()-2)/24,5),'Расчет сбытовых надбавок'!$B$2281:'Расчет сбытовых надбавок'!$G$3024,5)</f>
        <v>84.34</v>
      </c>
      <c r="J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L828" s="108">
        <f>VLOOKUP($A828+ROUND((COLUMN()-2)/24,5),АТС!$A$41:$F$784,5)+VLOOKUP($A828+ROUND((COLUMN()-2)/24,5),'Расчет сбытовых надбавок'!$B$2281:'Расчет сбытовых надбавок'!$G$3024,5)</f>
        <v>138.63</v>
      </c>
      <c r="M828" s="108">
        <f>VLOOKUP($A828+ROUND((COLUMN()-2)/24,5),АТС!$A$41:$F$784,5)+VLOOKUP($A828+ROUND((COLUMN()-2)/24,5),'Расчет сбытовых надбавок'!$B$2281:'Расчет сбытовых надбавок'!$G$3024,5)</f>
        <v>215.75</v>
      </c>
      <c r="N828" s="108">
        <f>VLOOKUP($A828+ROUND((COLUMN()-2)/24,5),АТС!$A$41:$F$784,5)+VLOOKUP($A828+ROUND((COLUMN()-2)/24,5),'Расчет сбытовых надбавок'!$B$2281:'Расчет сбытовых надбавок'!$G$3024,5)</f>
        <v>138.79000000000002</v>
      </c>
      <c r="O828" s="108">
        <f>VLOOKUP($A828+ROUND((COLUMN()-2)/24,5),АТС!$A$41:$F$784,5)+VLOOKUP($A828+ROUND((COLUMN()-2)/24,5),'Расчет сбытовых надбавок'!$B$2281:'Расчет сбытовых надбавок'!$G$3024,5)</f>
        <v>152.27000000000001</v>
      </c>
      <c r="P828" s="108">
        <f>VLOOKUP($A828+ROUND((COLUMN()-2)/24,5),АТС!$A$41:$F$784,5)+VLOOKUP($A828+ROUND((COLUMN()-2)/24,5),'Расчет сбытовых надбавок'!$B$2281:'Расчет сбытовых надбавок'!$G$3024,5)</f>
        <v>105.89</v>
      </c>
      <c r="Q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R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S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T828" s="108">
        <f>VLOOKUP($A828+ROUND((COLUMN()-2)/24,5),АТС!$A$41:$F$784,5)+VLOOKUP($A828+ROUND((COLUMN()-2)/24,5),'Расчет сбытовых надбавок'!$B$2281:'Расчет сбытовых надбавок'!$G$3024,5)</f>
        <v>0</v>
      </c>
      <c r="U828" s="108">
        <f>VLOOKUP($A828+ROUND((COLUMN()-2)/24,5),АТС!$A$41:$F$784,5)+VLOOKUP($A828+ROUND((COLUMN()-2)/24,5),'Расчет сбытовых надбавок'!$B$2281:'Расчет сбытовых надбавок'!$G$3024,5)</f>
        <v>0.01</v>
      </c>
      <c r="V828" s="108">
        <f>VLOOKUP($A828+ROUND((COLUMN()-2)/24,5),АТС!$A$41:$F$784,5)+VLOOKUP($A828+ROUND((COLUMN()-2)/24,5),'Расчет сбытовых надбавок'!$B$2281:'Расчет сбытовых надбавок'!$G$3024,5)</f>
        <v>111.11</v>
      </c>
      <c r="W828" s="108">
        <f>VLOOKUP($A828+ROUND((COLUMN()-2)/24,5),АТС!$A$41:$F$784,5)+VLOOKUP($A828+ROUND((COLUMN()-2)/24,5),'Расчет сбытовых надбавок'!$B$2281:'Расчет сбытовых надбавок'!$G$3024,5)</f>
        <v>165.23000000000002</v>
      </c>
      <c r="X828" s="108">
        <f>VLOOKUP($A828+ROUND((COLUMN()-2)/24,5),АТС!$A$41:$F$784,5)+VLOOKUP($A828+ROUND((COLUMN()-2)/24,5),'Расчет сбытовых надбавок'!$B$2281:'Расчет сбытовых надбавок'!$G$3024,5)</f>
        <v>177.20999999999998</v>
      </c>
      <c r="Y828" s="108">
        <f>VLOOKUP($A828+ROUND((COLUMN()-2)/24,5),АТС!$A$41:$F$784,5)+VLOOKUP($A828+ROUND((COLUMN()-2)/24,5),'Расчет сбытовых надбавок'!$B$2281:'Расчет сбытовых надбавок'!$G$3024,5)</f>
        <v>168.92999999999998</v>
      </c>
    </row>
    <row r="829" spans="1:27" x14ac:dyDescent="0.2">
      <c r="A829" s="88">
        <f t="shared" si="22"/>
        <v>41980</v>
      </c>
      <c r="B829" s="108">
        <f>VLOOKUP($A829+ROUND((COLUMN()-2)/24,5),АТС!$A$41:$F$784,5)+VLOOKUP($A829+ROUND((COLUMN()-2)/24,5),'Расчет сбытовых надбавок'!$B$2281:'Расчет сбытовых надбавок'!$G$3024,5)</f>
        <v>162.27000000000001</v>
      </c>
      <c r="C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D829" s="108">
        <f>VLOOKUP($A829+ROUND((COLUMN()-2)/24,5),АТС!$A$41:$F$784,5)+VLOOKUP($A829+ROUND((COLUMN()-2)/24,5),'Расчет сбытовых надбавок'!$B$2281:'Расчет сбытовых надбавок'!$G$3024,5)</f>
        <v>32.99</v>
      </c>
      <c r="E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F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G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H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J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K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M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N829" s="108">
        <f>VLOOKUP($A829+ROUND((COLUMN()-2)/24,5),АТС!$A$41:$F$784,5)+VLOOKUP($A829+ROUND((COLUMN()-2)/24,5),'Расчет сбытовых надбавок'!$B$2281:'Расчет сбытовых надбавок'!$G$3024,5)</f>
        <v>6.03</v>
      </c>
      <c r="O829" s="108">
        <f>VLOOKUP($A829+ROUND((COLUMN()-2)/24,5),АТС!$A$41:$F$784,5)+VLOOKUP($A829+ROUND((COLUMN()-2)/24,5),'Расчет сбытовых надбавок'!$B$2281:'Расчет сбытовых надбавок'!$G$3024,5)</f>
        <v>7.3100000000000005</v>
      </c>
      <c r="P829" s="108">
        <f>VLOOKUP($A829+ROUND((COLUMN()-2)/24,5),АТС!$A$41:$F$784,5)+VLOOKUP($A829+ROUND((COLUMN()-2)/24,5),'Расчет сбытовых надбавок'!$B$2281:'Расчет сбытовых надбавок'!$G$3024,5)</f>
        <v>47.63</v>
      </c>
      <c r="Q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R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S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T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U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V829" s="108">
        <f>VLOOKUP($A829+ROUND((COLUMN()-2)/24,5),АТС!$A$41:$F$784,5)+VLOOKUP($A829+ROUND((COLUMN()-2)/24,5),'Расчет сбытовых надбавок'!$B$2281:'Расчет сбытовых надбавок'!$G$3024,5)</f>
        <v>0</v>
      </c>
      <c r="W829" s="108">
        <f>VLOOKUP($A829+ROUND((COLUMN()-2)/24,5),АТС!$A$41:$F$784,5)+VLOOKUP($A829+ROUND((COLUMN()-2)/24,5),'Расчет сбытовых надбавок'!$B$2281:'Расчет сбытовых надбавок'!$G$3024,5)</f>
        <v>77.900000000000006</v>
      </c>
      <c r="X829" s="108">
        <f>VLOOKUP($A829+ROUND((COLUMN()-2)/24,5),АТС!$A$41:$F$784,5)+VLOOKUP($A829+ROUND((COLUMN()-2)/24,5),'Расчет сбытовых надбавок'!$B$2281:'Расчет сбытовых надбавок'!$G$3024,5)</f>
        <v>726.66</v>
      </c>
      <c r="Y829" s="108">
        <f>VLOOKUP($A829+ROUND((COLUMN()-2)/24,5),АТС!$A$41:$F$784,5)+VLOOKUP($A829+ROUND((COLUMN()-2)/24,5),'Расчет сбытовых надбавок'!$B$2281:'Расчет сбытовых надбавок'!$G$3024,5)</f>
        <v>656</v>
      </c>
    </row>
    <row r="830" spans="1:27" x14ac:dyDescent="0.2">
      <c r="A830" s="88">
        <f t="shared" si="22"/>
        <v>41981</v>
      </c>
      <c r="B830" s="108">
        <f>VLOOKUP($A830+ROUND((COLUMN()-2)/24,5),АТС!$A$41:$F$784,5)+VLOOKUP($A830+ROUND((COLUMN()-2)/24,5),'Расчет сбытовых надбавок'!$B$2281:'Расчет сбытовых надбавок'!$G$3024,5)</f>
        <v>169.43</v>
      </c>
      <c r="C830" s="108">
        <f>VLOOKUP($A830+ROUND((COLUMN()-2)/24,5),АТС!$A$41:$F$784,5)+VLOOKUP($A830+ROUND((COLUMN()-2)/24,5),'Расчет сбытовых надбавок'!$B$2281:'Расчет сбытовых надбавок'!$G$3024,5)</f>
        <v>116.27000000000001</v>
      </c>
      <c r="D830" s="108">
        <f>VLOOKUP($A830+ROUND((COLUMN()-2)/24,5),АТС!$A$41:$F$784,5)+VLOOKUP($A830+ROUND((COLUMN()-2)/24,5),'Расчет сбытовых надбавок'!$B$2281:'Расчет сбытовых надбавок'!$G$3024,5)</f>
        <v>422.47</v>
      </c>
      <c r="E830" s="108">
        <f>VLOOKUP($A830+ROUND((COLUMN()-2)/24,5),АТС!$A$41:$F$784,5)+VLOOKUP($A830+ROUND((COLUMN()-2)/24,5),'Расчет сбытовых надбавок'!$B$2281:'Расчет сбытовых надбавок'!$G$3024,5)</f>
        <v>50.51</v>
      </c>
      <c r="F830" s="108">
        <f>VLOOKUP($A830+ROUND((COLUMN()-2)/24,5),АТС!$A$41:$F$784,5)+VLOOKUP($A830+ROUND((COLUMN()-2)/24,5),'Расчет сбытовых надбавок'!$B$2281:'Расчет сбытовых надбавок'!$G$3024,5)</f>
        <v>144.83000000000001</v>
      </c>
      <c r="G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08">
        <f>VLOOKUP($A830+ROUND((COLUMN()-2)/24,5),АТС!$A$41:$F$784,5)+VLOOKUP($A830+ROUND((COLUMN()-2)/24,5),'Расчет сбытовых надбавок'!$B$2281:'Расчет сбытовых надбавок'!$G$3024,5)</f>
        <v>110.84</v>
      </c>
      <c r="J830" s="108">
        <f>VLOOKUP($A830+ROUND((COLUMN()-2)/24,5),АТС!$A$41:$F$784,5)+VLOOKUP($A830+ROUND((COLUMN()-2)/24,5),'Расчет сбытовых надбавок'!$B$2281:'Расчет сбытовых надбавок'!$G$3024,5)</f>
        <v>113.32</v>
      </c>
      <c r="K830" s="108">
        <f>VLOOKUP($A830+ROUND((COLUMN()-2)/24,5),АТС!$A$41:$F$784,5)+VLOOKUP($A830+ROUND((COLUMN()-2)/24,5),'Расчет сбытовых надбавок'!$B$2281:'Расчет сбытовых надбавок'!$G$3024,5)</f>
        <v>695.35</v>
      </c>
      <c r="L830" s="108">
        <f>VLOOKUP($A830+ROUND((COLUMN()-2)/24,5),АТС!$A$41:$F$784,5)+VLOOKUP($A830+ROUND((COLUMN()-2)/24,5),'Расчет сбытовых надбавок'!$B$2281:'Расчет сбытовых надбавок'!$G$3024,5)</f>
        <v>723.76</v>
      </c>
      <c r="M830" s="108">
        <f>VLOOKUP($A830+ROUND((COLUMN()-2)/24,5),АТС!$A$41:$F$784,5)+VLOOKUP($A830+ROUND((COLUMN()-2)/24,5),'Расчет сбытовых надбавок'!$B$2281:'Расчет сбытовых надбавок'!$G$3024,5)</f>
        <v>700.28000000000009</v>
      </c>
      <c r="N830" s="108">
        <f>VLOOKUP($A830+ROUND((COLUMN()-2)/24,5),АТС!$A$41:$F$784,5)+VLOOKUP($A830+ROUND((COLUMN()-2)/24,5),'Расчет сбытовых надбавок'!$B$2281:'Расчет сбытовых надбавок'!$G$3024,5)</f>
        <v>278.09000000000003</v>
      </c>
      <c r="O830" s="108">
        <f>VLOOKUP($A830+ROUND((COLUMN()-2)/24,5),АТС!$A$41:$F$784,5)+VLOOKUP($A830+ROUND((COLUMN()-2)/24,5),'Расчет сбытовых надбавок'!$B$2281:'Расчет сбытовых надбавок'!$G$3024,5)</f>
        <v>297.29999999999995</v>
      </c>
      <c r="P830" s="108">
        <f>VLOOKUP($A830+ROUND((COLUMN()-2)/24,5),АТС!$A$41:$F$784,5)+VLOOKUP($A830+ROUND((COLUMN()-2)/24,5),'Расчет сбытовых надбавок'!$B$2281:'Расчет сбытовых надбавок'!$G$3024,5)</f>
        <v>8.49</v>
      </c>
      <c r="Q830" s="108">
        <f>VLOOKUP($A830+ROUND((COLUMN()-2)/24,5),АТС!$A$41:$F$784,5)+VLOOKUP($A830+ROUND((COLUMN()-2)/24,5),'Расчет сбытовых надбавок'!$B$2281:'Расчет сбытовых надбавок'!$G$3024,5)</f>
        <v>0</v>
      </c>
      <c r="R830" s="108">
        <f>VLOOKUP($A830+ROUND((COLUMN()-2)/24,5),АТС!$A$41:$F$784,5)+VLOOKUP($A830+ROUND((COLUMN()-2)/24,5),'Расчет сбытовых надбавок'!$B$2281:'Расчет сбытовых надбавок'!$G$3024,5)</f>
        <v>0.01</v>
      </c>
      <c r="S830" s="108">
        <f>VLOOKUP($A830+ROUND((COLUMN()-2)/24,5),АТС!$A$41:$F$784,5)+VLOOKUP($A830+ROUND((COLUMN()-2)/24,5),'Расчет сбытовых надбавок'!$B$2281:'Расчет сбытовых надбавок'!$G$3024,5)</f>
        <v>706.19</v>
      </c>
      <c r="T830" s="108">
        <f>VLOOKUP($A830+ROUND((COLUMN()-2)/24,5),АТС!$A$41:$F$784,5)+VLOOKUP($A830+ROUND((COLUMN()-2)/24,5),'Расчет сбытовых надбавок'!$B$2281:'Расчет сбытовых надбавок'!$G$3024,5)</f>
        <v>38.370000000000005</v>
      </c>
      <c r="U830" s="108">
        <f>VLOOKUP($A830+ROUND((COLUMN()-2)/24,5),АТС!$A$41:$F$784,5)+VLOOKUP($A830+ROUND((COLUMN()-2)/24,5),'Расчет сбытовых надбавок'!$B$2281:'Расчет сбытовых надбавок'!$G$3024,5)</f>
        <v>399.28</v>
      </c>
      <c r="V830" s="108">
        <f>VLOOKUP($A830+ROUND((COLUMN()-2)/24,5),АТС!$A$41:$F$784,5)+VLOOKUP($A830+ROUND((COLUMN()-2)/24,5),'Расчет сбытовых надбавок'!$B$2281:'Расчет сбытовых надбавок'!$G$3024,5)</f>
        <v>1078.67</v>
      </c>
      <c r="W830" s="108">
        <f>VLOOKUP($A830+ROUND((COLUMN()-2)/24,5),АТС!$A$41:$F$784,5)+VLOOKUP($A830+ROUND((COLUMN()-2)/24,5),'Расчет сбытовых надбавок'!$B$2281:'Расчет сбытовых надбавок'!$G$3024,5)</f>
        <v>986.43000000000006</v>
      </c>
      <c r="X830" s="108">
        <f>VLOOKUP($A830+ROUND((COLUMN()-2)/24,5),АТС!$A$41:$F$784,5)+VLOOKUP($A830+ROUND((COLUMN()-2)/24,5),'Расчет сбытовых надбавок'!$B$2281:'Расчет сбытовых надбавок'!$G$3024,5)</f>
        <v>447.40999999999997</v>
      </c>
      <c r="Y830" s="108">
        <f>VLOOKUP($A830+ROUND((COLUMN()-2)/24,5),АТС!$A$41:$F$784,5)+VLOOKUP($A830+ROUND((COLUMN()-2)/24,5),'Расчет сбытовых надбавок'!$B$2281:'Расчет сбытовых надбавок'!$G$3024,5)</f>
        <v>549.23</v>
      </c>
    </row>
    <row r="831" spans="1:27" x14ac:dyDescent="0.2">
      <c r="A831" s="88">
        <f t="shared" si="22"/>
        <v>41982</v>
      </c>
      <c r="B831" s="108">
        <f>VLOOKUP($A831+ROUND((COLUMN()-2)/24,5),АТС!$A$41:$F$784,5)+VLOOKUP($A831+ROUND((COLUMN()-2)/24,5),'Расчет сбытовых надбавок'!$B$2281:'Расчет сбытовых надбавок'!$G$3024,5)</f>
        <v>114.36</v>
      </c>
      <c r="C831" s="108">
        <f>VLOOKUP($A831+ROUND((COLUMN()-2)/24,5),АТС!$A$41:$F$784,5)+VLOOKUP($A831+ROUND((COLUMN()-2)/24,5),'Расчет сбытовых надбавок'!$B$2281:'Расчет сбытовых надбавок'!$G$3024,5)</f>
        <v>277.17</v>
      </c>
      <c r="D831" s="108">
        <f>VLOOKUP($A831+ROUND((COLUMN()-2)/24,5),АТС!$A$41:$F$784,5)+VLOOKUP($A831+ROUND((COLUMN()-2)/24,5),'Расчет сбытовых надбавок'!$B$2281:'Расчет сбытовых надбавок'!$G$3024,5)</f>
        <v>919.76</v>
      </c>
      <c r="E831" s="108">
        <f>VLOOKUP($A831+ROUND((COLUMN()-2)/24,5),АТС!$A$41:$F$784,5)+VLOOKUP($A831+ROUND((COLUMN()-2)/24,5),'Расчет сбытовых надбавок'!$B$2281:'Расчет сбытовых надбавок'!$G$3024,5)</f>
        <v>673.46</v>
      </c>
      <c r="F831" s="108">
        <f>VLOOKUP($A831+ROUND((COLUMN()-2)/24,5),АТС!$A$41:$F$784,5)+VLOOKUP($A831+ROUND((COLUMN()-2)/24,5),'Расчет сбытовых надбавок'!$B$2281:'Расчет сбытовых надбавок'!$G$3024,5)</f>
        <v>278.24</v>
      </c>
      <c r="G831" s="108">
        <f>VLOOKUP($A831+ROUND((COLUMN()-2)/24,5),АТС!$A$41:$F$784,5)+VLOOKUP($A831+ROUND((COLUMN()-2)/24,5),'Расчет сбытовых надбавок'!$B$2281:'Расчет сбытовых надбавок'!$G$3024,5)</f>
        <v>80.039999999999992</v>
      </c>
      <c r="H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I831" s="108">
        <f>VLOOKUP($A831+ROUND((COLUMN()-2)/24,5),АТС!$A$41:$F$784,5)+VLOOKUP($A831+ROUND((COLUMN()-2)/24,5),'Расчет сбытовых надбавок'!$B$2281:'Расчет сбытовых надбавок'!$G$3024,5)</f>
        <v>4.99</v>
      </c>
      <c r="J831" s="108">
        <f>VLOOKUP($A831+ROUND((COLUMN()-2)/24,5),АТС!$A$41:$F$784,5)+VLOOKUP($A831+ROUND((COLUMN()-2)/24,5),'Расчет сбытовых надбавок'!$B$2281:'Расчет сбытовых надбавок'!$G$3024,5)</f>
        <v>11.7</v>
      </c>
      <c r="K831" s="108">
        <f>VLOOKUP($A831+ROUND((COLUMN()-2)/24,5),АТС!$A$41:$F$784,5)+VLOOKUP($A831+ROUND((COLUMN()-2)/24,5),'Расчет сбытовых надбавок'!$B$2281:'Расчет сбытовых надбавок'!$G$3024,5)</f>
        <v>50.94</v>
      </c>
      <c r="L831" s="108">
        <f>VLOOKUP($A831+ROUND((COLUMN()-2)/24,5),АТС!$A$41:$F$784,5)+VLOOKUP($A831+ROUND((COLUMN()-2)/24,5),'Расчет сбытовых надбавок'!$B$2281:'Расчет сбытовых надбавок'!$G$3024,5)</f>
        <v>137.34</v>
      </c>
      <c r="M831" s="108">
        <f>VLOOKUP($A831+ROUND((COLUMN()-2)/24,5),АТС!$A$41:$F$784,5)+VLOOKUP($A831+ROUND((COLUMN()-2)/24,5),'Расчет сбытовых надбавок'!$B$2281:'Расчет сбытовых надбавок'!$G$3024,5)</f>
        <v>101.84</v>
      </c>
      <c r="N831" s="108">
        <f>VLOOKUP($A831+ROUND((COLUMN()-2)/24,5),АТС!$A$41:$F$784,5)+VLOOKUP($A831+ROUND((COLUMN()-2)/24,5),'Расчет сбытовых надбавок'!$B$2281:'Расчет сбытовых надбавок'!$G$3024,5)</f>
        <v>225.75</v>
      </c>
      <c r="O831" s="108">
        <f>VLOOKUP($A831+ROUND((COLUMN()-2)/24,5),АТС!$A$41:$F$784,5)+VLOOKUP($A831+ROUND((COLUMN()-2)/24,5),'Расчет сбытовых надбавок'!$B$2281:'Расчет сбытовых надбавок'!$G$3024,5)</f>
        <v>243.89000000000001</v>
      </c>
      <c r="P831" s="108">
        <f>VLOOKUP($A831+ROUND((COLUMN()-2)/24,5),АТС!$A$41:$F$784,5)+VLOOKUP($A831+ROUND((COLUMN()-2)/24,5),'Расчет сбытовых надбавок'!$B$2281:'Расчет сбытовых надбавок'!$G$3024,5)</f>
        <v>19.03</v>
      </c>
      <c r="Q831" s="108">
        <f>VLOOKUP($A831+ROUND((COLUMN()-2)/24,5),АТС!$A$41:$F$784,5)+VLOOKUP($A831+ROUND((COLUMN()-2)/24,5),'Расчет сбытовых надбавок'!$B$2281:'Расчет сбытовых надбавок'!$G$3024,5)</f>
        <v>30.17</v>
      </c>
      <c r="R831" s="108">
        <f>VLOOKUP($A831+ROUND((COLUMN()-2)/24,5),АТС!$A$41:$F$784,5)+VLOOKUP($A831+ROUND((COLUMN()-2)/24,5),'Расчет сбытовых надбавок'!$B$2281:'Расчет сбытовых надбавок'!$G$3024,5)</f>
        <v>0</v>
      </c>
      <c r="S831" s="108">
        <f>VLOOKUP($A831+ROUND((COLUMN()-2)/24,5),АТС!$A$41:$F$784,5)+VLOOKUP($A831+ROUND((COLUMN()-2)/24,5),'Расчет сбытовых надбавок'!$B$2281:'Расчет сбытовых надбавок'!$G$3024,5)</f>
        <v>2.97</v>
      </c>
      <c r="T831" s="108">
        <f>VLOOKUP($A831+ROUND((COLUMN()-2)/24,5),АТС!$A$41:$F$784,5)+VLOOKUP($A831+ROUND((COLUMN()-2)/24,5),'Расчет сбытовых надбавок'!$B$2281:'Расчет сбытовых надбавок'!$G$3024,5)</f>
        <v>176.2</v>
      </c>
      <c r="U831" s="108">
        <f>VLOOKUP($A831+ROUND((COLUMN()-2)/24,5),АТС!$A$41:$F$784,5)+VLOOKUP($A831+ROUND((COLUMN()-2)/24,5),'Расчет сбытовых надбавок'!$B$2281:'Расчет сбытовых надбавок'!$G$3024,5)</f>
        <v>250.44</v>
      </c>
      <c r="V831" s="108">
        <f>VLOOKUP($A831+ROUND((COLUMN()-2)/24,5),АТС!$A$41:$F$784,5)+VLOOKUP($A831+ROUND((COLUMN()-2)/24,5),'Расчет сбытовых надбавок'!$B$2281:'Расчет сбытовых надбавок'!$G$3024,5)</f>
        <v>170.07</v>
      </c>
      <c r="W831" s="108">
        <f>VLOOKUP($A831+ROUND((COLUMN()-2)/24,5),АТС!$A$41:$F$784,5)+VLOOKUP($A831+ROUND((COLUMN()-2)/24,5),'Расчет сбытовых надбавок'!$B$2281:'Расчет сбытовых надбавок'!$G$3024,5)</f>
        <v>116.69</v>
      </c>
      <c r="X831" s="108">
        <f>VLOOKUP($A831+ROUND((COLUMN()-2)/24,5),АТС!$A$41:$F$784,5)+VLOOKUP($A831+ROUND((COLUMN()-2)/24,5),'Расчет сбытовых надбавок'!$B$2281:'Расчет сбытовых надбавок'!$G$3024,5)</f>
        <v>217.6</v>
      </c>
      <c r="Y831" s="108">
        <f>VLOOKUP($A831+ROUND((COLUMN()-2)/24,5),АТС!$A$41:$F$784,5)+VLOOKUP($A831+ROUND((COLUMN()-2)/24,5),'Расчет сбытовых надбавок'!$B$2281:'Расчет сбытовых надбавок'!$G$3024,5)</f>
        <v>716.36</v>
      </c>
    </row>
    <row r="832" spans="1:27" x14ac:dyDescent="0.2">
      <c r="A832" s="88">
        <f t="shared" si="22"/>
        <v>41983</v>
      </c>
      <c r="B832" s="108">
        <f>VLOOKUP($A832+ROUND((COLUMN()-2)/24,5),АТС!$A$41:$F$784,5)+VLOOKUP($A832+ROUND((COLUMN()-2)/24,5),'Расчет сбытовых надбавок'!$B$2281:'Расчет сбытовых надбавок'!$G$3024,5)</f>
        <v>205.6</v>
      </c>
      <c r="C832" s="108">
        <f>VLOOKUP($A832+ROUND((COLUMN()-2)/24,5),АТС!$A$41:$F$784,5)+VLOOKUP($A832+ROUND((COLUMN()-2)/24,5),'Расчет сбытовых надбавок'!$B$2281:'Расчет сбытовых надбавок'!$G$3024,5)</f>
        <v>294.32</v>
      </c>
      <c r="D832" s="108">
        <f>VLOOKUP($A832+ROUND((COLUMN()-2)/24,5),АТС!$A$41:$F$784,5)+VLOOKUP($A832+ROUND((COLUMN()-2)/24,5),'Расчет сбытовых надбавок'!$B$2281:'Расчет сбытовых надбавок'!$G$3024,5)</f>
        <v>435.45000000000005</v>
      </c>
      <c r="E832" s="108">
        <f>VLOOKUP($A832+ROUND((COLUMN()-2)/24,5),АТС!$A$41:$F$784,5)+VLOOKUP($A832+ROUND((COLUMN()-2)/24,5),'Расчет сбытовых надбавок'!$B$2281:'Расчет сбытовых надбавок'!$G$3024,5)</f>
        <v>368.08000000000004</v>
      </c>
      <c r="F832" s="108">
        <f>VLOOKUP($A832+ROUND((COLUMN()-2)/24,5),АТС!$A$41:$F$784,5)+VLOOKUP($A832+ROUND((COLUMN()-2)/24,5),'Расчет сбытовых надбавок'!$B$2281:'Расчет сбытовых надбавок'!$G$3024,5)</f>
        <v>142.72999999999999</v>
      </c>
      <c r="G832" s="108">
        <f>VLOOKUP($A832+ROUND((COLUMN()-2)/24,5),АТС!$A$41:$F$784,5)+VLOOKUP($A832+ROUND((COLUMN()-2)/24,5),'Расчет сбытовых надбавок'!$B$2281:'Расчет сбытовых надбавок'!$G$3024,5)</f>
        <v>13.639999999999999</v>
      </c>
      <c r="H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I832" s="108">
        <f>VLOOKUP($A832+ROUND((COLUMN()-2)/24,5),АТС!$A$41:$F$784,5)+VLOOKUP($A832+ROUND((COLUMN()-2)/24,5),'Расчет сбытовых надбавок'!$B$2281:'Расчет сбытовых надбавок'!$G$3024,5)</f>
        <v>38.36</v>
      </c>
      <c r="J832" s="108">
        <f>VLOOKUP($A832+ROUND((COLUMN()-2)/24,5),АТС!$A$41:$F$784,5)+VLOOKUP($A832+ROUND((COLUMN()-2)/24,5),'Расчет сбытовых надбавок'!$B$2281:'Расчет сбытовых надбавок'!$G$3024,5)</f>
        <v>70.739999999999995</v>
      </c>
      <c r="K832" s="108">
        <f>VLOOKUP($A832+ROUND((COLUMN()-2)/24,5),АТС!$A$41:$F$784,5)+VLOOKUP($A832+ROUND((COLUMN()-2)/24,5),'Расчет сбытовых надбавок'!$B$2281:'Расчет сбытовых надбавок'!$G$3024,5)</f>
        <v>111.47999999999999</v>
      </c>
      <c r="L832" s="108">
        <f>VLOOKUP($A832+ROUND((COLUMN()-2)/24,5),АТС!$A$41:$F$784,5)+VLOOKUP($A832+ROUND((COLUMN()-2)/24,5),'Расчет сбытовых надбавок'!$B$2281:'Расчет сбытовых надбавок'!$G$3024,5)</f>
        <v>217.95</v>
      </c>
      <c r="M832" s="108">
        <f>VLOOKUP($A832+ROUND((COLUMN()-2)/24,5),АТС!$A$41:$F$784,5)+VLOOKUP($A832+ROUND((COLUMN()-2)/24,5),'Расчет сбытовых надбавок'!$B$2281:'Расчет сбытовых надбавок'!$G$3024,5)</f>
        <v>256.96000000000004</v>
      </c>
      <c r="N832" s="108">
        <f>VLOOKUP($A832+ROUND((COLUMN()-2)/24,5),АТС!$A$41:$F$784,5)+VLOOKUP($A832+ROUND((COLUMN()-2)/24,5),'Расчет сбытовых надбавок'!$B$2281:'Расчет сбытовых надбавок'!$G$3024,5)</f>
        <v>197.19</v>
      </c>
      <c r="O832" s="108">
        <f>VLOOKUP($A832+ROUND((COLUMN()-2)/24,5),АТС!$A$41:$F$784,5)+VLOOKUP($A832+ROUND((COLUMN()-2)/24,5),'Расчет сбытовых надбавок'!$B$2281:'Расчет сбытовых надбавок'!$G$3024,5)</f>
        <v>211.41000000000003</v>
      </c>
      <c r="P832" s="108">
        <f>VLOOKUP($A832+ROUND((COLUMN()-2)/24,5),АТС!$A$41:$F$784,5)+VLOOKUP($A832+ROUND((COLUMN()-2)/24,5),'Расчет сбытовых надбавок'!$B$2281:'Расчет сбытовых надбавок'!$G$3024,5)</f>
        <v>194.20000000000002</v>
      </c>
      <c r="Q832" s="108">
        <f>VLOOKUP($A832+ROUND((COLUMN()-2)/24,5),АТС!$A$41:$F$784,5)+VLOOKUP($A832+ROUND((COLUMN()-2)/24,5),'Расчет сбытовых надбавок'!$B$2281:'Расчет сбытовых надбавок'!$G$3024,5)</f>
        <v>161.13</v>
      </c>
      <c r="R832" s="108">
        <f>VLOOKUP($A832+ROUND((COLUMN()-2)/24,5),АТС!$A$41:$F$784,5)+VLOOKUP($A832+ROUND((COLUMN()-2)/24,5),'Расчет сбытовых надбавок'!$B$2281:'Расчет сбытовых надбавок'!$G$3024,5)</f>
        <v>0</v>
      </c>
      <c r="S832" s="108">
        <f>VLOOKUP($A832+ROUND((COLUMN()-2)/24,5),АТС!$A$41:$F$784,5)+VLOOKUP($A832+ROUND((COLUMN()-2)/24,5),'Расчет сбытовых надбавок'!$B$2281:'Расчет сбытовых надбавок'!$G$3024,5)</f>
        <v>104.69999999999999</v>
      </c>
      <c r="T832" s="108">
        <f>VLOOKUP($A832+ROUND((COLUMN()-2)/24,5),АТС!$A$41:$F$784,5)+VLOOKUP($A832+ROUND((COLUMN()-2)/24,5),'Расчет сбытовых надбавок'!$B$2281:'Расчет сбытовых надбавок'!$G$3024,5)</f>
        <v>177.66</v>
      </c>
      <c r="U832" s="108">
        <f>VLOOKUP($A832+ROUND((COLUMN()-2)/24,5),АТС!$A$41:$F$784,5)+VLOOKUP($A832+ROUND((COLUMN()-2)/24,5),'Расчет сбытовых надбавок'!$B$2281:'Расчет сбытовых надбавок'!$G$3024,5)</f>
        <v>201.89999999999998</v>
      </c>
      <c r="V832" s="108">
        <f>VLOOKUP($A832+ROUND((COLUMN()-2)/24,5),АТС!$A$41:$F$784,5)+VLOOKUP($A832+ROUND((COLUMN()-2)/24,5),'Расчет сбытовых надбавок'!$B$2281:'Расчет сбытовых надбавок'!$G$3024,5)</f>
        <v>451.42999999999995</v>
      </c>
      <c r="W832" s="108">
        <f>VLOOKUP($A832+ROUND((COLUMN()-2)/24,5),АТС!$A$41:$F$784,5)+VLOOKUP($A832+ROUND((COLUMN()-2)/24,5),'Расчет сбытовых надбавок'!$B$2281:'Расчет сбытовых надбавок'!$G$3024,5)</f>
        <v>587.29</v>
      </c>
      <c r="X832" s="108">
        <f>VLOOKUP($A832+ROUND((COLUMN()-2)/24,5),АТС!$A$41:$F$784,5)+VLOOKUP($A832+ROUND((COLUMN()-2)/24,5),'Расчет сбытовых надбавок'!$B$2281:'Расчет сбытовых надбавок'!$G$3024,5)</f>
        <v>766.15</v>
      </c>
      <c r="Y832" s="108">
        <f>VLOOKUP($A832+ROUND((COLUMN()-2)/24,5),АТС!$A$41:$F$784,5)+VLOOKUP($A832+ROUND((COLUMN()-2)/24,5),'Расчет сбытовых надбавок'!$B$2281:'Расчет сбытовых надбавок'!$G$3024,5)</f>
        <v>668.29000000000008</v>
      </c>
    </row>
    <row r="833" spans="1:25" x14ac:dyDescent="0.2">
      <c r="A833" s="88">
        <f t="shared" si="22"/>
        <v>41984</v>
      </c>
      <c r="B833" s="108">
        <f>VLOOKUP($A833+ROUND((COLUMN()-2)/24,5),АТС!$A$41:$F$784,5)+VLOOKUP($A833+ROUND((COLUMN()-2)/24,5),'Расчет сбытовых надбавок'!$B$2281:'Расчет сбытовых надбавок'!$G$3024,5)</f>
        <v>441.84</v>
      </c>
      <c r="C833" s="108">
        <f>VLOOKUP($A833+ROUND((COLUMN()-2)/24,5),АТС!$A$41:$F$784,5)+VLOOKUP($A833+ROUND((COLUMN()-2)/24,5),'Расчет сбытовых надбавок'!$B$2281:'Расчет сбытовых надбавок'!$G$3024,5)</f>
        <v>400.71</v>
      </c>
      <c r="D833" s="108">
        <f>VLOOKUP($A833+ROUND((COLUMN()-2)/24,5),АТС!$A$41:$F$784,5)+VLOOKUP($A833+ROUND((COLUMN()-2)/24,5),'Расчет сбытовых надбавок'!$B$2281:'Расчет сбытовых надбавок'!$G$3024,5)</f>
        <v>732.17000000000007</v>
      </c>
      <c r="E833" s="108">
        <f>VLOOKUP($A833+ROUND((COLUMN()-2)/24,5),АТС!$A$41:$F$784,5)+VLOOKUP($A833+ROUND((COLUMN()-2)/24,5),'Расчет сбытовых надбавок'!$B$2281:'Расчет сбытовых надбавок'!$G$3024,5)</f>
        <v>315.53000000000003</v>
      </c>
      <c r="F833" s="108">
        <f>VLOOKUP($A833+ROUND((COLUMN()-2)/24,5),АТС!$A$41:$F$784,5)+VLOOKUP($A833+ROUND((COLUMN()-2)/24,5),'Расчет сбытовых надбавок'!$B$2281:'Расчет сбытовых надбавок'!$G$3024,5)</f>
        <v>157.26</v>
      </c>
      <c r="G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H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I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J833" s="108">
        <f>VLOOKUP($A833+ROUND((COLUMN()-2)/24,5),АТС!$A$41:$F$784,5)+VLOOKUP($A833+ROUND((COLUMN()-2)/24,5),'Расчет сбытовых надбавок'!$B$2281:'Расчет сбытовых надбавок'!$G$3024,5)</f>
        <v>0</v>
      </c>
      <c r="K833" s="108">
        <f>VLOOKUP($A833+ROUND((COLUMN()-2)/24,5),АТС!$A$41:$F$784,5)+VLOOKUP($A833+ROUND((COLUMN()-2)/24,5),'Расчет сбытовых надбавок'!$B$2281:'Расчет сбытовых надбавок'!$G$3024,5)</f>
        <v>18.419999999999998</v>
      </c>
      <c r="L833" s="108">
        <f>VLOOKUP($A833+ROUND((COLUMN()-2)/24,5),АТС!$A$41:$F$784,5)+VLOOKUP($A833+ROUND((COLUMN()-2)/24,5),'Расчет сбытовых надбавок'!$B$2281:'Расчет сбытовых надбавок'!$G$3024,5)</f>
        <v>50.74</v>
      </c>
      <c r="M833" s="108">
        <f>VLOOKUP($A833+ROUND((COLUMN()-2)/24,5),АТС!$A$41:$F$784,5)+VLOOKUP($A833+ROUND((COLUMN()-2)/24,5),'Расчет сбытовых надбавок'!$B$2281:'Расчет сбытовых надбавок'!$G$3024,5)</f>
        <v>147.32999999999998</v>
      </c>
      <c r="N833" s="108">
        <f>VLOOKUP($A833+ROUND((COLUMN()-2)/24,5),АТС!$A$41:$F$784,5)+VLOOKUP($A833+ROUND((COLUMN()-2)/24,5),'Расчет сбытовых надбавок'!$B$2281:'Расчет сбытовых надбавок'!$G$3024,5)</f>
        <v>166.73999999999998</v>
      </c>
      <c r="O833" s="108">
        <f>VLOOKUP($A833+ROUND((COLUMN()-2)/24,5),АТС!$A$41:$F$784,5)+VLOOKUP($A833+ROUND((COLUMN()-2)/24,5),'Расчет сбытовых надбавок'!$B$2281:'Расчет сбытовых надбавок'!$G$3024,5)</f>
        <v>145.19999999999999</v>
      </c>
      <c r="P833" s="108">
        <f>VLOOKUP($A833+ROUND((COLUMN()-2)/24,5),АТС!$A$41:$F$784,5)+VLOOKUP($A833+ROUND((COLUMN()-2)/24,5),'Расчет сбытовых надбавок'!$B$2281:'Расчет сбытовых надбавок'!$G$3024,5)</f>
        <v>173.71</v>
      </c>
      <c r="Q833" s="108">
        <f>VLOOKUP($A833+ROUND((COLUMN()-2)/24,5),АТС!$A$41:$F$784,5)+VLOOKUP($A833+ROUND((COLUMN()-2)/24,5),'Расчет сбытовых надбавок'!$B$2281:'Расчет сбытовых надбавок'!$G$3024,5)</f>
        <v>35.71</v>
      </c>
      <c r="R833" s="108">
        <f>VLOOKUP($A833+ROUND((COLUMN()-2)/24,5),АТС!$A$41:$F$784,5)+VLOOKUP($A833+ROUND((COLUMN()-2)/24,5),'Расчет сбытовых надбавок'!$B$2281:'Расчет сбытовых надбавок'!$G$3024,5)</f>
        <v>0.02</v>
      </c>
      <c r="S833" s="108">
        <f>VLOOKUP($A833+ROUND((COLUMN()-2)/24,5),АТС!$A$41:$F$784,5)+VLOOKUP($A833+ROUND((COLUMN()-2)/24,5),'Расчет сбытовых надбавок'!$B$2281:'Расчет сбытовых надбавок'!$G$3024,5)</f>
        <v>34.51</v>
      </c>
      <c r="T833" s="108">
        <f>VLOOKUP($A833+ROUND((COLUMN()-2)/24,5),АТС!$A$41:$F$784,5)+VLOOKUP($A833+ROUND((COLUMN()-2)/24,5),'Расчет сбытовых надбавок'!$B$2281:'Расчет сбытовых надбавок'!$G$3024,5)</f>
        <v>38.74</v>
      </c>
      <c r="U833" s="108">
        <f>VLOOKUP($A833+ROUND((COLUMN()-2)/24,5),АТС!$A$41:$F$784,5)+VLOOKUP($A833+ROUND((COLUMN()-2)/24,5),'Расчет сбытовых надбавок'!$B$2281:'Расчет сбытовых надбавок'!$G$3024,5)</f>
        <v>22.45</v>
      </c>
      <c r="V833" s="108">
        <f>VLOOKUP($A833+ROUND((COLUMN()-2)/24,5),АТС!$A$41:$F$784,5)+VLOOKUP($A833+ROUND((COLUMN()-2)/24,5),'Расчет сбытовых надбавок'!$B$2281:'Расчет сбытовых надбавок'!$G$3024,5)</f>
        <v>197.32</v>
      </c>
      <c r="W833" s="108">
        <f>VLOOKUP($A833+ROUND((COLUMN()-2)/24,5),АТС!$A$41:$F$784,5)+VLOOKUP($A833+ROUND((COLUMN()-2)/24,5),'Расчет сбытовых надбавок'!$B$2281:'Расчет сбытовых надбавок'!$G$3024,5)</f>
        <v>399.40000000000003</v>
      </c>
      <c r="X833" s="108">
        <f>VLOOKUP($A833+ROUND((COLUMN()-2)/24,5),АТС!$A$41:$F$784,5)+VLOOKUP($A833+ROUND((COLUMN()-2)/24,5),'Расчет сбытовых надбавок'!$B$2281:'Расчет сбытовых надбавок'!$G$3024,5)</f>
        <v>97.03</v>
      </c>
      <c r="Y833" s="108">
        <f>VLOOKUP($A833+ROUND((COLUMN()-2)/24,5),АТС!$A$41:$F$784,5)+VLOOKUP($A833+ROUND((COLUMN()-2)/24,5),'Расчет сбытовых надбавок'!$B$2281:'Расчет сбытовых надбавок'!$G$3024,5)</f>
        <v>635.16</v>
      </c>
    </row>
    <row r="834" spans="1:25" x14ac:dyDescent="0.2">
      <c r="A834" s="88">
        <f t="shared" si="22"/>
        <v>41985</v>
      </c>
      <c r="B834" s="108">
        <f>VLOOKUP($A834+ROUND((COLUMN()-2)/24,5),АТС!$A$41:$F$784,5)+VLOOKUP($A834+ROUND((COLUMN()-2)/24,5),'Расчет сбытовых надбавок'!$B$2281:'Расчет сбытовых надбавок'!$G$3024,5)</f>
        <v>384.68999999999994</v>
      </c>
      <c r="C834" s="108">
        <f>VLOOKUP($A834+ROUND((COLUMN()-2)/24,5),АТС!$A$41:$F$784,5)+VLOOKUP($A834+ROUND((COLUMN()-2)/24,5),'Расчет сбытовых надбавок'!$B$2281:'Расчет сбытовых надбавок'!$G$3024,5)</f>
        <v>381.96</v>
      </c>
      <c r="D834" s="108">
        <f>VLOOKUP($A834+ROUND((COLUMN()-2)/24,5),АТС!$A$41:$F$784,5)+VLOOKUP($A834+ROUND((COLUMN()-2)/24,5),'Расчет сбытовых надбавок'!$B$2281:'Расчет сбытовых надбавок'!$G$3024,5)</f>
        <v>189.09</v>
      </c>
      <c r="E834" s="108">
        <f>VLOOKUP($A834+ROUND((COLUMN()-2)/24,5),АТС!$A$41:$F$784,5)+VLOOKUP($A834+ROUND((COLUMN()-2)/24,5),'Расчет сбытовых надбавок'!$B$2281:'Расчет сбытовых надбавок'!$G$3024,5)</f>
        <v>294.85000000000002</v>
      </c>
      <c r="F834" s="108">
        <f>VLOOKUP($A834+ROUND((COLUMN()-2)/24,5),АТС!$A$41:$F$784,5)+VLOOKUP($A834+ROUND((COLUMN()-2)/24,5),'Расчет сбытовых надбавок'!$B$2281:'Расчет сбытовых надбавок'!$G$3024,5)</f>
        <v>124.75999999999999</v>
      </c>
      <c r="G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08">
        <f>VLOOKUP($A834+ROUND((COLUMN()-2)/24,5),АТС!$A$41:$F$784,5)+VLOOKUP($A834+ROUND((COLUMN()-2)/24,5),'Расчет сбытовых надбавок'!$B$2281:'Расчет сбытовых надбавок'!$G$3024,5)</f>
        <v>48.19</v>
      </c>
      <c r="I834" s="108">
        <f>VLOOKUP($A834+ROUND((COLUMN()-2)/24,5),АТС!$A$41:$F$784,5)+VLOOKUP($A834+ROUND((COLUMN()-2)/24,5),'Расчет сбытовых надбавок'!$B$2281:'Расчет сбытовых надбавок'!$G$3024,5)</f>
        <v>149.06</v>
      </c>
      <c r="J834" s="108">
        <f>VLOOKUP($A834+ROUND((COLUMN()-2)/24,5),АТС!$A$41:$F$784,5)+VLOOKUP($A834+ROUND((COLUMN()-2)/24,5),'Расчет сбытовых надбавок'!$B$2281:'Расчет сбытовых надбавок'!$G$3024,5)</f>
        <v>229.92</v>
      </c>
      <c r="K834" s="108">
        <f>VLOOKUP($A834+ROUND((COLUMN()-2)/24,5),АТС!$A$41:$F$784,5)+VLOOKUP($A834+ROUND((COLUMN()-2)/24,5),'Расчет сбытовых надбавок'!$B$2281:'Расчет сбытовых надбавок'!$G$3024,5)</f>
        <v>259.47000000000003</v>
      </c>
      <c r="L834" s="108">
        <f>VLOOKUP($A834+ROUND((COLUMN()-2)/24,5),АТС!$A$41:$F$784,5)+VLOOKUP($A834+ROUND((COLUMN()-2)/24,5),'Расчет сбытовых надбавок'!$B$2281:'Расчет сбытовых надбавок'!$G$3024,5)</f>
        <v>345.38</v>
      </c>
      <c r="M834" s="108">
        <f>VLOOKUP($A834+ROUND((COLUMN()-2)/24,5),АТС!$A$41:$F$784,5)+VLOOKUP($A834+ROUND((COLUMN()-2)/24,5),'Расчет сбытовых надбавок'!$B$2281:'Расчет сбытовых надбавок'!$G$3024,5)</f>
        <v>363.46</v>
      </c>
      <c r="N834" s="108">
        <f>VLOOKUP($A834+ROUND((COLUMN()-2)/24,5),АТС!$A$41:$F$784,5)+VLOOKUP($A834+ROUND((COLUMN()-2)/24,5),'Расчет сбытовых надбавок'!$B$2281:'Расчет сбытовых надбавок'!$G$3024,5)</f>
        <v>162.13999999999999</v>
      </c>
      <c r="O834" s="108">
        <f>VLOOKUP($A834+ROUND((COLUMN()-2)/24,5),АТС!$A$41:$F$784,5)+VLOOKUP($A834+ROUND((COLUMN()-2)/24,5),'Расчет сбытовых надбавок'!$B$2281:'Расчет сбытовых надбавок'!$G$3024,5)</f>
        <v>166.33</v>
      </c>
      <c r="P834" s="108">
        <f>VLOOKUP($A834+ROUND((COLUMN()-2)/24,5),АТС!$A$41:$F$784,5)+VLOOKUP($A834+ROUND((COLUMN()-2)/24,5),'Расчет сбытовых надбавок'!$B$2281:'Расчет сбытовых надбавок'!$G$3024,5)</f>
        <v>154.07999999999998</v>
      </c>
      <c r="Q834" s="108">
        <f>VLOOKUP($A834+ROUND((COLUMN()-2)/24,5),АТС!$A$41:$F$784,5)+VLOOKUP($A834+ROUND((COLUMN()-2)/24,5),'Расчет сбытовых надбавок'!$B$2281:'Расчет сбытовых надбавок'!$G$3024,5)</f>
        <v>127.27</v>
      </c>
      <c r="R834" s="108">
        <f>VLOOKUP($A834+ROUND((COLUMN()-2)/24,5),АТС!$A$41:$F$784,5)+VLOOKUP($A834+ROUND((COLUMN()-2)/24,5),'Расчет сбытовых надбавок'!$B$2281:'Расчет сбытовых надбавок'!$G$3024,5)</f>
        <v>0</v>
      </c>
      <c r="S834" s="108">
        <f>VLOOKUP($A834+ROUND((COLUMN()-2)/24,5),АТС!$A$41:$F$784,5)+VLOOKUP($A834+ROUND((COLUMN()-2)/24,5),'Расчет сбытовых надбавок'!$B$2281:'Расчет сбытовых надбавок'!$G$3024,5)</f>
        <v>116.14000000000001</v>
      </c>
      <c r="T834" s="108">
        <f>VLOOKUP($A834+ROUND((COLUMN()-2)/24,5),АТС!$A$41:$F$784,5)+VLOOKUP($A834+ROUND((COLUMN()-2)/24,5),'Расчет сбытовых надбавок'!$B$2281:'Расчет сбытовых надбавок'!$G$3024,5)</f>
        <v>156.35999999999999</v>
      </c>
      <c r="U834" s="108">
        <f>VLOOKUP($A834+ROUND((COLUMN()-2)/24,5),АТС!$A$41:$F$784,5)+VLOOKUP($A834+ROUND((COLUMN()-2)/24,5),'Расчет сбытовых надбавок'!$B$2281:'Расчет сбытовых надбавок'!$G$3024,5)</f>
        <v>169.32</v>
      </c>
      <c r="V834" s="108">
        <f>VLOOKUP($A834+ROUND((COLUMN()-2)/24,5),АТС!$A$41:$F$784,5)+VLOOKUP($A834+ROUND((COLUMN()-2)/24,5),'Расчет сбытовых надбавок'!$B$2281:'Расчет сбытовых надбавок'!$G$3024,5)</f>
        <v>175.3</v>
      </c>
      <c r="W834" s="108">
        <f>VLOOKUP($A834+ROUND((COLUMN()-2)/24,5),АТС!$A$41:$F$784,5)+VLOOKUP($A834+ROUND((COLUMN()-2)/24,5),'Расчет сбытовых надбавок'!$B$2281:'Расчет сбытовых надбавок'!$G$3024,5)</f>
        <v>372.1</v>
      </c>
      <c r="X834" s="108">
        <f>VLOOKUP($A834+ROUND((COLUMN()-2)/24,5),АТС!$A$41:$F$784,5)+VLOOKUP($A834+ROUND((COLUMN()-2)/24,5),'Расчет сбытовых надбавок'!$B$2281:'Расчет сбытовых надбавок'!$G$3024,5)</f>
        <v>360.4</v>
      </c>
      <c r="Y834" s="108">
        <f>VLOOKUP($A834+ROUND((COLUMN()-2)/24,5),АТС!$A$41:$F$784,5)+VLOOKUP($A834+ROUND((COLUMN()-2)/24,5),'Расчет сбытовых надбавок'!$B$2281:'Расчет сбытовых надбавок'!$G$3024,5)</f>
        <v>268.06</v>
      </c>
    </row>
    <row r="835" spans="1:25" x14ac:dyDescent="0.2">
      <c r="A835" s="88">
        <f t="shared" si="22"/>
        <v>41986</v>
      </c>
      <c r="B835" s="108">
        <f>VLOOKUP($A835+ROUND((COLUMN()-2)/24,5),АТС!$A$41:$F$784,5)+VLOOKUP($A835+ROUND((COLUMN()-2)/24,5),'Расчет сбытовых надбавок'!$B$2281:'Расчет сбытовых надбавок'!$G$3024,5)</f>
        <v>659.24</v>
      </c>
      <c r="C835" s="108">
        <f>VLOOKUP($A835+ROUND((COLUMN()-2)/24,5),АТС!$A$41:$F$784,5)+VLOOKUP($A835+ROUND((COLUMN()-2)/24,5),'Расчет сбытовых надбавок'!$B$2281:'Расчет сбытовых надбавок'!$G$3024,5)</f>
        <v>395.02</v>
      </c>
      <c r="D835" s="108">
        <f>VLOOKUP($A835+ROUND((COLUMN()-2)/24,5),АТС!$A$41:$F$784,5)+VLOOKUP($A835+ROUND((COLUMN()-2)/24,5),'Расчет сбытовых надбавок'!$B$2281:'Расчет сбытовых надбавок'!$G$3024,5)</f>
        <v>374.84000000000003</v>
      </c>
      <c r="E835" s="108">
        <f>VLOOKUP($A835+ROUND((COLUMN()-2)/24,5),АТС!$A$41:$F$784,5)+VLOOKUP($A835+ROUND((COLUMN()-2)/24,5),'Расчет сбытовых надбавок'!$B$2281:'Расчет сбытовых надбавок'!$G$3024,5)</f>
        <v>323.33999999999997</v>
      </c>
      <c r="F835" s="108">
        <f>VLOOKUP($A835+ROUND((COLUMN()-2)/24,5),АТС!$A$41:$F$784,5)+VLOOKUP($A835+ROUND((COLUMN()-2)/24,5),'Расчет сбытовых надбавок'!$B$2281:'Расчет сбытовых надбавок'!$G$3024,5)</f>
        <v>73.16</v>
      </c>
      <c r="G835" s="108">
        <f>VLOOKUP($A835+ROUND((COLUMN()-2)/24,5),АТС!$A$41:$F$784,5)+VLOOKUP($A835+ROUND((COLUMN()-2)/24,5),'Расчет сбытовых надбавок'!$B$2281:'Расчет сбытовых надбавок'!$G$3024,5)</f>
        <v>129.66</v>
      </c>
      <c r="H835" s="108">
        <f>VLOOKUP($A835+ROUND((COLUMN()-2)/24,5),АТС!$A$41:$F$784,5)+VLOOKUP($A835+ROUND((COLUMN()-2)/24,5),'Расчет сбытовых надбавок'!$B$2281:'Расчет сбытовых надбавок'!$G$3024,5)</f>
        <v>237.44</v>
      </c>
      <c r="I835" s="108">
        <f>VLOOKUP($A835+ROUND((COLUMN()-2)/24,5),АТС!$A$41:$F$784,5)+VLOOKUP($A835+ROUND((COLUMN()-2)/24,5),'Расчет сбытовых надбавок'!$B$2281:'Расчет сбытовых надбавок'!$G$3024,5)</f>
        <v>98.32</v>
      </c>
      <c r="J835" s="108">
        <f>VLOOKUP($A835+ROUND((COLUMN()-2)/24,5),АТС!$A$41:$F$784,5)+VLOOKUP($A835+ROUND((COLUMN()-2)/24,5),'Расчет сбытовых надбавок'!$B$2281:'Расчет сбытовых надбавок'!$G$3024,5)</f>
        <v>358.57</v>
      </c>
      <c r="K835" s="108">
        <f>VLOOKUP($A835+ROUND((COLUMN()-2)/24,5),АТС!$A$41:$F$784,5)+VLOOKUP($A835+ROUND((COLUMN()-2)/24,5),'Расчет сбытовых надбавок'!$B$2281:'Расчет сбытовых надбавок'!$G$3024,5)</f>
        <v>198.85</v>
      </c>
      <c r="L835" s="108">
        <f>VLOOKUP($A835+ROUND((COLUMN()-2)/24,5),АТС!$A$41:$F$784,5)+VLOOKUP($A835+ROUND((COLUMN()-2)/24,5),'Расчет сбытовых надбавок'!$B$2281:'Расчет сбытовых надбавок'!$G$3024,5)</f>
        <v>509.78000000000003</v>
      </c>
      <c r="M835" s="108">
        <f>VLOOKUP($A835+ROUND((COLUMN()-2)/24,5),АТС!$A$41:$F$784,5)+VLOOKUP($A835+ROUND((COLUMN()-2)/24,5),'Расчет сбытовых надбавок'!$B$2281:'Расчет сбытовых надбавок'!$G$3024,5)</f>
        <v>548.33000000000004</v>
      </c>
      <c r="N835" s="108">
        <f>VLOOKUP($A835+ROUND((COLUMN()-2)/24,5),АТС!$A$41:$F$784,5)+VLOOKUP($A835+ROUND((COLUMN()-2)/24,5),'Расчет сбытовых надбавок'!$B$2281:'Расчет сбытовых надбавок'!$G$3024,5)</f>
        <v>233.69</v>
      </c>
      <c r="O835" s="108">
        <f>VLOOKUP($A835+ROUND((COLUMN()-2)/24,5),АТС!$A$41:$F$784,5)+VLOOKUP($A835+ROUND((COLUMN()-2)/24,5),'Расчет сбытовых надбавок'!$B$2281:'Расчет сбытовых надбавок'!$G$3024,5)</f>
        <v>204.43</v>
      </c>
      <c r="P835" s="108">
        <f>VLOOKUP($A835+ROUND((COLUMN()-2)/24,5),АТС!$A$41:$F$784,5)+VLOOKUP($A835+ROUND((COLUMN()-2)/24,5),'Расчет сбытовых надбавок'!$B$2281:'Расчет сбытовых надбавок'!$G$3024,5)</f>
        <v>168.58</v>
      </c>
      <c r="Q835" s="108">
        <f>VLOOKUP($A835+ROUND((COLUMN()-2)/24,5),АТС!$A$41:$F$784,5)+VLOOKUP($A835+ROUND((COLUMN()-2)/24,5),'Расчет сбытовых надбавок'!$B$2281:'Расчет сбытовых надбавок'!$G$3024,5)</f>
        <v>120.95</v>
      </c>
      <c r="R835" s="108">
        <f>VLOOKUP($A835+ROUND((COLUMN()-2)/24,5),АТС!$A$41:$F$784,5)+VLOOKUP($A835+ROUND((COLUMN()-2)/24,5),'Расчет сбытовых надбавок'!$B$2281:'Расчет сбытовых надбавок'!$G$3024,5)</f>
        <v>0</v>
      </c>
      <c r="S835" s="108">
        <f>VLOOKUP($A835+ROUND((COLUMN()-2)/24,5),АТС!$A$41:$F$784,5)+VLOOKUP($A835+ROUND((COLUMN()-2)/24,5),'Расчет сбытовых надбавок'!$B$2281:'Расчет сбытовых надбавок'!$G$3024,5)</f>
        <v>29.14</v>
      </c>
      <c r="T835" s="108">
        <f>VLOOKUP($A835+ROUND((COLUMN()-2)/24,5),АТС!$A$41:$F$784,5)+VLOOKUP($A835+ROUND((COLUMN()-2)/24,5),'Расчет сбытовых надбавок'!$B$2281:'Расчет сбытовых надбавок'!$G$3024,5)</f>
        <v>639.66</v>
      </c>
      <c r="U835" s="108">
        <f>VLOOKUP($A835+ROUND((COLUMN()-2)/24,5),АТС!$A$41:$F$784,5)+VLOOKUP($A835+ROUND((COLUMN()-2)/24,5),'Расчет сбытовых надбавок'!$B$2281:'Расчет сбытовых надбавок'!$G$3024,5)</f>
        <v>739.83</v>
      </c>
      <c r="V835" s="108">
        <f>VLOOKUP($A835+ROUND((COLUMN()-2)/24,5),АТС!$A$41:$F$784,5)+VLOOKUP($A835+ROUND((COLUMN()-2)/24,5),'Расчет сбытовых надбавок'!$B$2281:'Расчет сбытовых надбавок'!$G$3024,5)</f>
        <v>432.92999999999995</v>
      </c>
      <c r="W835" s="108">
        <f>VLOOKUP($A835+ROUND((COLUMN()-2)/24,5),АТС!$A$41:$F$784,5)+VLOOKUP($A835+ROUND((COLUMN()-2)/24,5),'Расчет сбытовых надбавок'!$B$2281:'Расчет сбытовых надбавок'!$G$3024,5)</f>
        <v>520.81999999999994</v>
      </c>
      <c r="X835" s="108">
        <f>VLOOKUP($A835+ROUND((COLUMN()-2)/24,5),АТС!$A$41:$F$784,5)+VLOOKUP($A835+ROUND((COLUMN()-2)/24,5),'Расчет сбытовых надбавок'!$B$2281:'Расчет сбытовых надбавок'!$G$3024,5)</f>
        <v>346.77</v>
      </c>
      <c r="Y835" s="108">
        <f>VLOOKUP($A835+ROUND((COLUMN()-2)/24,5),АТС!$A$41:$F$784,5)+VLOOKUP($A835+ROUND((COLUMN()-2)/24,5),'Расчет сбытовых надбавок'!$B$2281:'Расчет сбытовых надбавок'!$G$3024,5)</f>
        <v>682.32</v>
      </c>
    </row>
    <row r="836" spans="1:25" x14ac:dyDescent="0.2">
      <c r="A836" s="88">
        <f t="shared" si="22"/>
        <v>41987</v>
      </c>
      <c r="B836" s="108">
        <f>VLOOKUP($A836+ROUND((COLUMN()-2)/24,5),АТС!$A$41:$F$784,5)+VLOOKUP($A836+ROUND((COLUMN()-2)/24,5),'Расчет сбытовых надбавок'!$B$2281:'Расчет сбытовых надбавок'!$G$3024,5)</f>
        <v>619.81999999999994</v>
      </c>
      <c r="C836" s="108">
        <f>VLOOKUP($A836+ROUND((COLUMN()-2)/24,5),АТС!$A$41:$F$784,5)+VLOOKUP($A836+ROUND((COLUMN()-2)/24,5),'Расчет сбытовых надбавок'!$B$2281:'Расчет сбытовых надбавок'!$G$3024,5)</f>
        <v>460.75</v>
      </c>
      <c r="D836" s="108">
        <f>VLOOKUP($A836+ROUND((COLUMN()-2)/24,5),АТС!$A$41:$F$784,5)+VLOOKUP($A836+ROUND((COLUMN()-2)/24,5),'Расчет сбытовых надбавок'!$B$2281:'Расчет сбытовых надбавок'!$G$3024,5)</f>
        <v>590.70000000000005</v>
      </c>
      <c r="E836" s="108">
        <f>VLOOKUP($A836+ROUND((COLUMN()-2)/24,5),АТС!$A$41:$F$784,5)+VLOOKUP($A836+ROUND((COLUMN()-2)/24,5),'Расчет сбытовых надбавок'!$B$2281:'Расчет сбытовых надбавок'!$G$3024,5)</f>
        <v>374.53</v>
      </c>
      <c r="F836" s="108">
        <f>VLOOKUP($A836+ROUND((COLUMN()-2)/24,5),АТС!$A$41:$F$784,5)+VLOOKUP($A836+ROUND((COLUMN()-2)/24,5),'Расчет сбытовых надбавок'!$B$2281:'Расчет сбытовых надбавок'!$G$3024,5)</f>
        <v>372.1</v>
      </c>
      <c r="G836" s="108">
        <f>VLOOKUP($A836+ROUND((COLUMN()-2)/24,5),АТС!$A$41:$F$784,5)+VLOOKUP($A836+ROUND((COLUMN()-2)/24,5),'Расчет сбытовых надбавок'!$B$2281:'Расчет сбытовых надбавок'!$G$3024,5)</f>
        <v>360.47999999999996</v>
      </c>
      <c r="H836" s="108">
        <f>VLOOKUP($A836+ROUND((COLUMN()-2)/24,5),АТС!$A$41:$F$784,5)+VLOOKUP($A836+ROUND((COLUMN()-2)/24,5),'Расчет сбытовых надбавок'!$B$2281:'Расчет сбытовых надбавок'!$G$3024,5)</f>
        <v>311.57</v>
      </c>
      <c r="I836" s="108">
        <f>VLOOKUP($A836+ROUND((COLUMN()-2)/24,5),АТС!$A$41:$F$784,5)+VLOOKUP($A836+ROUND((COLUMN()-2)/24,5),'Расчет сбытовых надбавок'!$B$2281:'Расчет сбытовых надбавок'!$G$3024,5)</f>
        <v>695.06</v>
      </c>
      <c r="J836" s="108">
        <f>VLOOKUP($A836+ROUND((COLUMN()-2)/24,5),АТС!$A$41:$F$784,5)+VLOOKUP($A836+ROUND((COLUMN()-2)/24,5),'Расчет сбытовых надбавок'!$B$2281:'Расчет сбытовых надбавок'!$G$3024,5)</f>
        <v>510.75</v>
      </c>
      <c r="K836" s="108">
        <f>VLOOKUP($A836+ROUND((COLUMN()-2)/24,5),АТС!$A$41:$F$784,5)+VLOOKUP($A836+ROUND((COLUMN()-2)/24,5),'Расчет сбытовых надбавок'!$B$2281:'Расчет сбытовых надбавок'!$G$3024,5)</f>
        <v>40.080000000000005</v>
      </c>
      <c r="L836" s="108">
        <f>VLOOKUP($A836+ROUND((COLUMN()-2)/24,5),АТС!$A$41:$F$784,5)+VLOOKUP($A836+ROUND((COLUMN()-2)/24,5),'Расчет сбытовых надбавок'!$B$2281:'Расчет сбытовых надбавок'!$G$3024,5)</f>
        <v>339.68</v>
      </c>
      <c r="M836" s="108">
        <f>VLOOKUP($A836+ROUND((COLUMN()-2)/24,5),АТС!$A$41:$F$784,5)+VLOOKUP($A836+ROUND((COLUMN()-2)/24,5),'Расчет сбытовых надбавок'!$B$2281:'Расчет сбытовых надбавок'!$G$3024,5)</f>
        <v>411.06</v>
      </c>
      <c r="N836" s="108">
        <f>VLOOKUP($A836+ROUND((COLUMN()-2)/24,5),АТС!$A$41:$F$784,5)+VLOOKUP($A836+ROUND((COLUMN()-2)/24,5),'Расчет сбытовых надбавок'!$B$2281:'Расчет сбытовых надбавок'!$G$3024,5)</f>
        <v>251.16</v>
      </c>
      <c r="O836" s="108">
        <f>VLOOKUP($A836+ROUND((COLUMN()-2)/24,5),АТС!$A$41:$F$784,5)+VLOOKUP($A836+ROUND((COLUMN()-2)/24,5),'Расчет сбытовых надбавок'!$B$2281:'Расчет сбытовых надбавок'!$G$3024,5)</f>
        <v>354.61</v>
      </c>
      <c r="P836" s="108">
        <f>VLOOKUP($A836+ROUND((COLUMN()-2)/24,5),АТС!$A$41:$F$784,5)+VLOOKUP($A836+ROUND((COLUMN()-2)/24,5),'Расчет сбытовых надбавок'!$B$2281:'Расчет сбытовых надбавок'!$G$3024,5)</f>
        <v>91.64</v>
      </c>
      <c r="Q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R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S836" s="108">
        <f>VLOOKUP($A836+ROUND((COLUMN()-2)/24,5),АТС!$A$41:$F$784,5)+VLOOKUP($A836+ROUND((COLUMN()-2)/24,5),'Расчет сбытовых надбавок'!$B$2281:'Расчет сбытовых надбавок'!$G$3024,5)</f>
        <v>14.03</v>
      </c>
      <c r="T836" s="108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08">
        <f>VLOOKUP($A836+ROUND((COLUMN()-2)/24,5),АТС!$A$41:$F$784,5)+VLOOKUP($A836+ROUND((COLUMN()-2)/24,5),'Расчет сбытовых надбавок'!$B$2281:'Расчет сбытовых надбавок'!$G$3024,5)</f>
        <v>75.650000000000006</v>
      </c>
      <c r="V836" s="108">
        <f>VLOOKUP($A836+ROUND((COLUMN()-2)/24,5),АТС!$A$41:$F$784,5)+VLOOKUP($A836+ROUND((COLUMN()-2)/24,5),'Расчет сбытовых надбавок'!$B$2281:'Расчет сбытовых надбавок'!$G$3024,5)</f>
        <v>185.63</v>
      </c>
      <c r="W836" s="108">
        <f>VLOOKUP($A836+ROUND((COLUMN()-2)/24,5),АТС!$A$41:$F$784,5)+VLOOKUP($A836+ROUND((COLUMN()-2)/24,5),'Расчет сбытовых надбавок'!$B$2281:'Расчет сбытовых надбавок'!$G$3024,5)</f>
        <v>572.76</v>
      </c>
      <c r="X836" s="108">
        <f>VLOOKUP($A836+ROUND((COLUMN()-2)/24,5),АТС!$A$41:$F$784,5)+VLOOKUP($A836+ROUND((COLUMN()-2)/24,5),'Расчет сбытовых надбавок'!$B$2281:'Расчет сбытовых надбавок'!$G$3024,5)</f>
        <v>799.61</v>
      </c>
      <c r="Y836" s="108">
        <f>VLOOKUP($A836+ROUND((COLUMN()-2)/24,5),АТС!$A$41:$F$784,5)+VLOOKUP($A836+ROUND((COLUMN()-2)/24,5),'Расчет сбытовых надбавок'!$B$2281:'Расчет сбытовых надбавок'!$G$3024,5)</f>
        <v>688.27</v>
      </c>
    </row>
    <row r="837" spans="1:25" x14ac:dyDescent="0.2">
      <c r="A837" s="88">
        <f t="shared" si="22"/>
        <v>41988</v>
      </c>
      <c r="B837" s="108">
        <f>VLOOKUP($A837+ROUND((COLUMN()-2)/24,5),АТС!$A$41:$F$784,5)+VLOOKUP($A837+ROUND((COLUMN()-2)/24,5),'Расчет сбытовых надбавок'!$B$2281:'Расчет сбытовых надбавок'!$G$3024,5)</f>
        <v>228.22000000000003</v>
      </c>
      <c r="C837" s="108">
        <f>VLOOKUP($A837+ROUND((COLUMN()-2)/24,5),АТС!$A$41:$F$784,5)+VLOOKUP($A837+ROUND((COLUMN()-2)/24,5),'Расчет сбытовых надбавок'!$B$2281:'Расчет сбытовых надбавок'!$G$3024,5)</f>
        <v>194.79</v>
      </c>
      <c r="D837" s="108">
        <f>VLOOKUP($A837+ROUND((COLUMN()-2)/24,5),АТС!$A$41:$F$784,5)+VLOOKUP($A837+ROUND((COLUMN()-2)/24,5),'Расчет сбытовых надбавок'!$B$2281:'Расчет сбытовых надбавок'!$G$3024,5)</f>
        <v>69.52</v>
      </c>
      <c r="E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F837" s="108">
        <f>VLOOKUP($A837+ROUND((COLUMN()-2)/24,5),АТС!$A$41:$F$784,5)+VLOOKUP($A837+ROUND((COLUMN()-2)/24,5),'Расчет сбытовых надбавок'!$B$2281:'Расчет сбытовых надбавок'!$G$3024,5)</f>
        <v>71.09</v>
      </c>
      <c r="G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J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08">
        <f>VLOOKUP($A837+ROUND((COLUMN()-2)/24,5),АТС!$A$41:$F$784,5)+VLOOKUP($A837+ROUND((COLUMN()-2)/24,5),'Расчет сбытовых надбавок'!$B$2281:'Расчет сбытовых надбавок'!$G$3024,5)</f>
        <v>42.57</v>
      </c>
      <c r="L837" s="108">
        <f>VLOOKUP($A837+ROUND((COLUMN()-2)/24,5),АТС!$A$41:$F$784,5)+VLOOKUP($A837+ROUND((COLUMN()-2)/24,5),'Расчет сбытовых надбавок'!$B$2281:'Расчет сбытовых надбавок'!$G$3024,5)</f>
        <v>49.5</v>
      </c>
      <c r="M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N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O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P837" s="108">
        <f>VLOOKUP($A837+ROUND((COLUMN()-2)/24,5),АТС!$A$41:$F$784,5)+VLOOKUP($A837+ROUND((COLUMN()-2)/24,5),'Расчет сбытовых надбавок'!$B$2281:'Расчет сбытовых надбавок'!$G$3024,5)</f>
        <v>20.61</v>
      </c>
      <c r="Q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R837" s="108">
        <f>VLOOKUP($A837+ROUND((COLUMN()-2)/24,5),АТС!$A$41:$F$784,5)+VLOOKUP($A837+ROUND((COLUMN()-2)/24,5),'Расчет сбытовых надбавок'!$B$2281:'Расчет сбытовых надбавок'!$G$3024,5)</f>
        <v>0</v>
      </c>
      <c r="S837" s="108">
        <f>VLOOKUP($A837+ROUND((COLUMN()-2)/24,5),АТС!$A$41:$F$784,5)+VLOOKUP($A837+ROUND((COLUMN()-2)/24,5),'Расчет сбытовых надбавок'!$B$2281:'Расчет сбытовых надбавок'!$G$3024,5)</f>
        <v>367.16999999999996</v>
      </c>
      <c r="T837" s="108">
        <f>VLOOKUP($A837+ROUND((COLUMN()-2)/24,5),АТС!$A$41:$F$784,5)+VLOOKUP($A837+ROUND((COLUMN()-2)/24,5),'Расчет сбытовых надбавок'!$B$2281:'Расчет сбытовых надбавок'!$G$3024,5)</f>
        <v>368.85</v>
      </c>
      <c r="U837" s="108">
        <f>VLOOKUP($A837+ROUND((COLUMN()-2)/24,5),АТС!$A$41:$F$784,5)+VLOOKUP($A837+ROUND((COLUMN()-2)/24,5),'Расчет сбытовых надбавок'!$B$2281:'Расчет сбытовых надбавок'!$G$3024,5)</f>
        <v>480.31</v>
      </c>
      <c r="V837" s="108">
        <f>VLOOKUP($A837+ROUND((COLUMN()-2)/24,5),АТС!$A$41:$F$784,5)+VLOOKUP($A837+ROUND((COLUMN()-2)/24,5),'Расчет сбытовых надбавок'!$B$2281:'Расчет сбытовых надбавок'!$G$3024,5)</f>
        <v>40.89</v>
      </c>
      <c r="W837" s="108">
        <f>VLOOKUP($A837+ROUND((COLUMN()-2)/24,5),АТС!$A$41:$F$784,5)+VLOOKUP($A837+ROUND((COLUMN()-2)/24,5),'Расчет сбытовых надбавок'!$B$2281:'Расчет сбытовых надбавок'!$G$3024,5)</f>
        <v>95.78</v>
      </c>
      <c r="X837" s="108">
        <f>VLOOKUP($A837+ROUND((COLUMN()-2)/24,5),АТС!$A$41:$F$784,5)+VLOOKUP($A837+ROUND((COLUMN()-2)/24,5),'Расчет сбытовых надбавок'!$B$2281:'Расчет сбытовых надбавок'!$G$3024,5)</f>
        <v>761.24</v>
      </c>
      <c r="Y837" s="108">
        <f>VLOOKUP($A837+ROUND((COLUMN()-2)/24,5),АТС!$A$41:$F$784,5)+VLOOKUP($A837+ROUND((COLUMN()-2)/24,5),'Расчет сбытовых надбавок'!$B$2281:'Расчет сбытовых надбавок'!$G$3024,5)</f>
        <v>676.73</v>
      </c>
    </row>
    <row r="838" spans="1:25" x14ac:dyDescent="0.2">
      <c r="A838" s="88">
        <f t="shared" si="22"/>
        <v>41989</v>
      </c>
      <c r="B838" s="108">
        <f>VLOOKUP($A838+ROUND((COLUMN()-2)/24,5),АТС!$A$41:$F$784,5)+VLOOKUP($A838+ROUND((COLUMN()-2)/24,5),'Расчет сбытовых надбавок'!$B$2281:'Расчет сбытовых надбавок'!$G$3024,5)</f>
        <v>496.24</v>
      </c>
      <c r="C838" s="108">
        <f>VLOOKUP($A838+ROUND((COLUMN()-2)/24,5),АТС!$A$41:$F$784,5)+VLOOKUP($A838+ROUND((COLUMN()-2)/24,5),'Расчет сбытовых надбавок'!$B$2281:'Расчет сбытовых надбавок'!$G$3024,5)</f>
        <v>503.14</v>
      </c>
      <c r="D838" s="108">
        <f>VLOOKUP($A838+ROUND((COLUMN()-2)/24,5),АТС!$A$41:$F$784,5)+VLOOKUP($A838+ROUND((COLUMN()-2)/24,5),'Расчет сбытовых надбавок'!$B$2281:'Расчет сбытовых надбавок'!$G$3024,5)</f>
        <v>403.12</v>
      </c>
      <c r="E838" s="108">
        <f>VLOOKUP($A838+ROUND((COLUMN()-2)/24,5),АТС!$A$41:$F$784,5)+VLOOKUP($A838+ROUND((COLUMN()-2)/24,5),'Расчет сбытовых надбавок'!$B$2281:'Расчет сбытовых надбавок'!$G$3024,5)</f>
        <v>233.2</v>
      </c>
      <c r="F838" s="108">
        <f>VLOOKUP($A838+ROUND((COLUMN()-2)/24,5),АТС!$A$41:$F$784,5)+VLOOKUP($A838+ROUND((COLUMN()-2)/24,5),'Расчет сбытовых надбавок'!$B$2281:'Расчет сбытовых надбавок'!$G$3024,5)</f>
        <v>66.11</v>
      </c>
      <c r="G838" s="108">
        <f>VLOOKUP($A838+ROUND((COLUMN()-2)/24,5),АТС!$A$41:$F$784,5)+VLOOKUP($A838+ROUND((COLUMN()-2)/24,5),'Расчет сбытовых надбавок'!$B$2281:'Расчет сбытовых надбавок'!$G$3024,5)</f>
        <v>56.92</v>
      </c>
      <c r="H838" s="108">
        <f>VLOOKUP($A838+ROUND((COLUMN()-2)/24,5),АТС!$A$41:$F$784,5)+VLOOKUP($A838+ROUND((COLUMN()-2)/24,5),'Расчет сбытовых надбавок'!$B$2281:'Расчет сбытовых надбавок'!$G$3024,5)</f>
        <v>6.58</v>
      </c>
      <c r="I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08">
        <f>VLOOKUP($A838+ROUND((COLUMN()-2)/24,5),АТС!$A$41:$F$784,5)+VLOOKUP($A838+ROUND((COLUMN()-2)/24,5),'Расчет сбытовых надбавок'!$B$2281:'Расчет сбытовых надбавок'!$G$3024,5)</f>
        <v>2.7399999999999998</v>
      </c>
      <c r="K838" s="108">
        <f>VLOOKUP($A838+ROUND((COLUMN()-2)/24,5),АТС!$A$41:$F$784,5)+VLOOKUP($A838+ROUND((COLUMN()-2)/24,5),'Расчет сбытовых надбавок'!$B$2281:'Расчет сбытовых надбавок'!$G$3024,5)</f>
        <v>85.47</v>
      </c>
      <c r="L838" s="108">
        <f>VLOOKUP($A838+ROUND((COLUMN()-2)/24,5),АТС!$A$41:$F$784,5)+VLOOKUP($A838+ROUND((COLUMN()-2)/24,5),'Расчет сбытовых надбавок'!$B$2281:'Расчет сбытовых надбавок'!$G$3024,5)</f>
        <v>107.78</v>
      </c>
      <c r="M838" s="108">
        <f>VLOOKUP($A838+ROUND((COLUMN()-2)/24,5),АТС!$A$41:$F$784,5)+VLOOKUP($A838+ROUND((COLUMN()-2)/24,5),'Расчет сбытовых надбавок'!$B$2281:'Расчет сбытовых надбавок'!$G$3024,5)</f>
        <v>114.36999999999999</v>
      </c>
      <c r="N838" s="108">
        <f>VLOOKUP($A838+ROUND((COLUMN()-2)/24,5),АТС!$A$41:$F$784,5)+VLOOKUP($A838+ROUND((COLUMN()-2)/24,5),'Расчет сбытовых надбавок'!$B$2281:'Расчет сбытовых надбавок'!$G$3024,5)</f>
        <v>68.87</v>
      </c>
      <c r="O838" s="108">
        <f>VLOOKUP($A838+ROUND((COLUMN()-2)/24,5),АТС!$A$41:$F$784,5)+VLOOKUP($A838+ROUND((COLUMN()-2)/24,5),'Расчет сбытовых надбавок'!$B$2281:'Расчет сбытовых надбавок'!$G$3024,5)</f>
        <v>66.41</v>
      </c>
      <c r="P838" s="108">
        <f>VLOOKUP($A838+ROUND((COLUMN()-2)/24,5),АТС!$A$41:$F$784,5)+VLOOKUP($A838+ROUND((COLUMN()-2)/24,5),'Расчет сбытовых надбавок'!$B$2281:'Расчет сбытовых надбавок'!$G$3024,5)</f>
        <v>185.58999999999997</v>
      </c>
      <c r="Q838" s="108">
        <f>VLOOKUP($A838+ROUND((COLUMN()-2)/24,5),АТС!$A$41:$F$784,5)+VLOOKUP($A838+ROUND((COLUMN()-2)/24,5),'Расчет сбытовых надбавок'!$B$2281:'Расчет сбытовых надбавок'!$G$3024,5)</f>
        <v>133.94999999999999</v>
      </c>
      <c r="R838" s="108">
        <f>VLOOKUP($A838+ROUND((COLUMN()-2)/24,5),АТС!$A$41:$F$784,5)+VLOOKUP($A838+ROUND((COLUMN()-2)/24,5),'Расчет сбытовых надбавок'!$B$2281:'Расчет сбытовых надбавок'!$G$3024,5)</f>
        <v>0</v>
      </c>
      <c r="S838" s="108">
        <f>VLOOKUP($A838+ROUND((COLUMN()-2)/24,5),АТС!$A$41:$F$784,5)+VLOOKUP($A838+ROUND((COLUMN()-2)/24,5),'Расчет сбытовых надбавок'!$B$2281:'Расчет сбытовых надбавок'!$G$3024,5)</f>
        <v>371.86</v>
      </c>
      <c r="T838" s="108">
        <f>VLOOKUP($A838+ROUND((COLUMN()-2)/24,5),АТС!$A$41:$F$784,5)+VLOOKUP($A838+ROUND((COLUMN()-2)/24,5),'Расчет сбытовых надбавок'!$B$2281:'Расчет сбытовых надбавок'!$G$3024,5)</f>
        <v>379.71000000000004</v>
      </c>
      <c r="U838" s="108">
        <f>VLOOKUP($A838+ROUND((COLUMN()-2)/24,5),АТС!$A$41:$F$784,5)+VLOOKUP($A838+ROUND((COLUMN()-2)/24,5),'Расчет сбытовых надбавок'!$B$2281:'Расчет сбытовых надбавок'!$G$3024,5)</f>
        <v>401.97</v>
      </c>
      <c r="V838" s="108">
        <f>VLOOKUP($A838+ROUND((COLUMN()-2)/24,5),АТС!$A$41:$F$784,5)+VLOOKUP($A838+ROUND((COLUMN()-2)/24,5),'Расчет сбытовых надбавок'!$B$2281:'Расчет сбытовых надбавок'!$G$3024,5)</f>
        <v>90</v>
      </c>
      <c r="W838" s="108">
        <f>VLOOKUP($A838+ROUND((COLUMN()-2)/24,5),АТС!$A$41:$F$784,5)+VLOOKUP($A838+ROUND((COLUMN()-2)/24,5),'Расчет сбытовых надбавок'!$B$2281:'Расчет сбытовых надбавок'!$G$3024,5)</f>
        <v>200.12</v>
      </c>
      <c r="X838" s="108">
        <f>VLOOKUP($A838+ROUND((COLUMN()-2)/24,5),АТС!$A$41:$F$784,5)+VLOOKUP($A838+ROUND((COLUMN()-2)/24,5),'Расчет сбытовых надбавок'!$B$2281:'Расчет сбытовых надбавок'!$G$3024,5)</f>
        <v>155.20999999999998</v>
      </c>
      <c r="Y838" s="108">
        <f>VLOOKUP($A838+ROUND((COLUMN()-2)/24,5),АТС!$A$41:$F$784,5)+VLOOKUP($A838+ROUND((COLUMN()-2)/24,5),'Расчет сбытовых надбавок'!$B$2281:'Расчет сбытовых надбавок'!$G$3024,5)</f>
        <v>91.7</v>
      </c>
    </row>
    <row r="839" spans="1:25" x14ac:dyDescent="0.2">
      <c r="A839" s="88">
        <f t="shared" si="22"/>
        <v>41990</v>
      </c>
      <c r="B839" s="108">
        <f>VLOOKUP($A839+ROUND((COLUMN()-2)/24,5),АТС!$A$41:$F$784,5)+VLOOKUP($A839+ROUND((COLUMN()-2)/24,5),'Расчет сбытовых надбавок'!$B$2281:'Расчет сбытовых надбавок'!$G$3024,5)</f>
        <v>679.09999999999991</v>
      </c>
      <c r="C839" s="108">
        <f>VLOOKUP($A839+ROUND((COLUMN()-2)/24,5),АТС!$A$41:$F$784,5)+VLOOKUP($A839+ROUND((COLUMN()-2)/24,5),'Расчет сбытовых надбавок'!$B$2281:'Расчет сбытовых надбавок'!$G$3024,5)</f>
        <v>623.63</v>
      </c>
      <c r="D839" s="108">
        <f>VLOOKUP($A839+ROUND((COLUMN()-2)/24,5),АТС!$A$41:$F$784,5)+VLOOKUP($A839+ROUND((COLUMN()-2)/24,5),'Расчет сбытовых надбавок'!$B$2281:'Расчет сбытовых надбавок'!$G$3024,5)</f>
        <v>303.56</v>
      </c>
      <c r="E839" s="108">
        <f>VLOOKUP($A839+ROUND((COLUMN()-2)/24,5),АТС!$A$41:$F$784,5)+VLOOKUP($A839+ROUND((COLUMN()-2)/24,5),'Расчет сбытовых надбавок'!$B$2281:'Расчет сбытовых надбавок'!$G$3024,5)</f>
        <v>137.69999999999999</v>
      </c>
      <c r="F839" s="108">
        <f>VLOOKUP($A839+ROUND((COLUMN()-2)/24,5),АТС!$A$41:$F$784,5)+VLOOKUP($A839+ROUND((COLUMN()-2)/24,5),'Расчет сбытовых надбавок'!$B$2281:'Расчет сбытовых надбавок'!$G$3024,5)</f>
        <v>66.98</v>
      </c>
      <c r="G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J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K839" s="108">
        <f>VLOOKUP($A839+ROUND((COLUMN()-2)/24,5),АТС!$A$41:$F$784,5)+VLOOKUP($A839+ROUND((COLUMN()-2)/24,5),'Расчет сбытовых надбавок'!$B$2281:'Расчет сбытовых надбавок'!$G$3024,5)</f>
        <v>0.33999999999999997</v>
      </c>
      <c r="L839" s="108">
        <f>VLOOKUP($A839+ROUND((COLUMN()-2)/24,5),АТС!$A$41:$F$784,5)+VLOOKUP($A839+ROUND((COLUMN()-2)/24,5),'Расчет сбытовых надбавок'!$B$2281:'Расчет сбытовых надбавок'!$G$3024,5)</f>
        <v>31.91</v>
      </c>
      <c r="M839" s="108">
        <f>VLOOKUP($A839+ROUND((COLUMN()-2)/24,5),АТС!$A$41:$F$784,5)+VLOOKUP($A839+ROUND((COLUMN()-2)/24,5),'Расчет сбытовых надбавок'!$B$2281:'Расчет сбытовых надбавок'!$G$3024,5)</f>
        <v>8.84</v>
      </c>
      <c r="N839" s="10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O839" s="108">
        <f>VLOOKUP($A839+ROUND((COLUMN()-2)/24,5),АТС!$A$41:$F$784,5)+VLOOKUP($A839+ROUND((COLUMN()-2)/24,5),'Расчет сбытовых надбавок'!$B$2281:'Расчет сбытовых надбавок'!$G$3024,5)</f>
        <v>16.240000000000002</v>
      </c>
      <c r="P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Q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R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08">
        <f>VLOOKUP($A839+ROUND((COLUMN()-2)/24,5),АТС!$A$41:$F$784,5)+VLOOKUP($A839+ROUND((COLUMN()-2)/24,5),'Расчет сбытовых надбавок'!$B$2281:'Расчет сбытовых надбавок'!$G$3024,5)</f>
        <v>0</v>
      </c>
      <c r="U839" s="108">
        <f>VLOOKUP($A839+ROUND((COLUMN()-2)/24,5),АТС!$A$41:$F$784,5)+VLOOKUP($A839+ROUND((COLUMN()-2)/24,5),'Расчет сбытовых надбавок'!$B$2281:'Расчет сбытовых надбавок'!$G$3024,5)</f>
        <v>0.01</v>
      </c>
      <c r="V839" s="108">
        <f>VLOOKUP($A839+ROUND((COLUMN()-2)/24,5),АТС!$A$41:$F$784,5)+VLOOKUP($A839+ROUND((COLUMN()-2)/24,5),'Расчет сбытовых надбавок'!$B$2281:'Расчет сбытовых надбавок'!$G$3024,5)</f>
        <v>76.05</v>
      </c>
      <c r="W839" s="108">
        <f>VLOOKUP($A839+ROUND((COLUMN()-2)/24,5),АТС!$A$41:$F$784,5)+VLOOKUP($A839+ROUND((COLUMN()-2)/24,5),'Расчет сбытовых надбавок'!$B$2281:'Расчет сбытовых надбавок'!$G$3024,5)</f>
        <v>209.89999999999998</v>
      </c>
      <c r="X839" s="108">
        <f>VLOOKUP($A839+ROUND((COLUMN()-2)/24,5),АТС!$A$41:$F$784,5)+VLOOKUP($A839+ROUND((COLUMN()-2)/24,5),'Расчет сбытовых надбавок'!$B$2281:'Расчет сбытовых надбавок'!$G$3024,5)</f>
        <v>112.99000000000001</v>
      </c>
      <c r="Y839" s="108">
        <f>VLOOKUP($A839+ROUND((COLUMN()-2)/24,5),АТС!$A$41:$F$784,5)+VLOOKUP($A839+ROUND((COLUMN()-2)/24,5),'Расчет сбытовых надбавок'!$B$2281:'Расчет сбытовых надбавок'!$G$3024,5)</f>
        <v>94.69</v>
      </c>
    </row>
    <row r="840" spans="1:25" x14ac:dyDescent="0.2">
      <c r="A840" s="88">
        <f t="shared" si="22"/>
        <v>41991</v>
      </c>
      <c r="B840" s="108">
        <f>VLOOKUP($A840+ROUND((COLUMN()-2)/24,5),АТС!$A$41:$F$784,5)+VLOOKUP($A840+ROUND((COLUMN()-2)/24,5),'Расчет сбытовых надбавок'!$B$2281:'Расчет сбытовых надбавок'!$G$3024,5)</f>
        <v>373.91</v>
      </c>
      <c r="C840" s="108">
        <f>VLOOKUP($A840+ROUND((COLUMN()-2)/24,5),АТС!$A$41:$F$784,5)+VLOOKUP($A840+ROUND((COLUMN()-2)/24,5),'Расчет сбытовых надбавок'!$B$2281:'Расчет сбытовых надбавок'!$G$3024,5)</f>
        <v>323.53000000000003</v>
      </c>
      <c r="D840" s="108">
        <f>VLOOKUP($A840+ROUND((COLUMN()-2)/24,5),АТС!$A$41:$F$784,5)+VLOOKUP($A840+ROUND((COLUMN()-2)/24,5),'Расчет сбытовых надбавок'!$B$2281:'Расчет сбытовых надбавок'!$G$3024,5)</f>
        <v>70.099999999999994</v>
      </c>
      <c r="E840" s="108">
        <f>VLOOKUP($A840+ROUND((COLUMN()-2)/24,5),АТС!$A$41:$F$784,5)+VLOOKUP($A840+ROUND((COLUMN()-2)/24,5),'Расчет сбытовых надбавок'!$B$2281:'Расчет сбытовых надбавок'!$G$3024,5)</f>
        <v>28.52</v>
      </c>
      <c r="F840" s="108">
        <f>VLOOKUP($A840+ROUND((COLUMN()-2)/24,5),АТС!$A$41:$F$784,5)+VLOOKUP($A840+ROUND((COLUMN()-2)/24,5),'Расчет сбытовых надбавок'!$B$2281:'Расчет сбытовых надбавок'!$G$3024,5)</f>
        <v>64.55</v>
      </c>
      <c r="G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08">
        <f>VLOOKUP($A840+ROUND((COLUMN()-2)/24,5),АТС!$A$41:$F$784,5)+VLOOKUP($A840+ROUND((COLUMN()-2)/24,5),'Расчет сбытовых надбавок'!$B$2281:'Расчет сбытовых надбавок'!$G$3024,5)</f>
        <v>43.669999999999995</v>
      </c>
      <c r="K840" s="108">
        <f>VLOOKUP($A840+ROUND((COLUMN()-2)/24,5),АТС!$A$41:$F$784,5)+VLOOKUP($A840+ROUND((COLUMN()-2)/24,5),'Расчет сбытовых надбавок'!$B$2281:'Расчет сбытовых надбавок'!$G$3024,5)</f>
        <v>241.27</v>
      </c>
      <c r="L840" s="108">
        <f>VLOOKUP($A840+ROUND((COLUMN()-2)/24,5),АТС!$A$41:$F$784,5)+VLOOKUP($A840+ROUND((COLUMN()-2)/24,5),'Расчет сбытовых надбавок'!$B$2281:'Расчет сбытовых надбавок'!$G$3024,5)</f>
        <v>323.77999999999997</v>
      </c>
      <c r="M840" s="108">
        <f>VLOOKUP($A840+ROUND((COLUMN()-2)/24,5),АТС!$A$41:$F$784,5)+VLOOKUP($A840+ROUND((COLUMN()-2)/24,5),'Расчет сбытовых надбавок'!$B$2281:'Расчет сбытовых надбавок'!$G$3024,5)</f>
        <v>334.2</v>
      </c>
      <c r="N840" s="108">
        <f>VLOOKUP($A840+ROUND((COLUMN()-2)/24,5),АТС!$A$41:$F$784,5)+VLOOKUP($A840+ROUND((COLUMN()-2)/24,5),'Расчет сбытовых надбавок'!$B$2281:'Расчет сбытовых надбавок'!$G$3024,5)</f>
        <v>159.48000000000002</v>
      </c>
      <c r="O840" s="108">
        <f>VLOOKUP($A840+ROUND((COLUMN()-2)/24,5),АТС!$A$41:$F$784,5)+VLOOKUP($A840+ROUND((COLUMN()-2)/24,5),'Расчет сбытовых надбавок'!$B$2281:'Расчет сбытовых надбавок'!$G$3024,5)</f>
        <v>167.44</v>
      </c>
      <c r="P840" s="108">
        <f>VLOOKUP($A840+ROUND((COLUMN()-2)/24,5),АТС!$A$41:$F$784,5)+VLOOKUP($A840+ROUND((COLUMN()-2)/24,5),'Расчет сбытовых надбавок'!$B$2281:'Расчет сбытовых надбавок'!$G$3024,5)</f>
        <v>60.980000000000004</v>
      </c>
      <c r="Q840" s="108">
        <f>VLOOKUP($A840+ROUND((COLUMN()-2)/24,5),АТС!$A$41:$F$784,5)+VLOOKUP($A840+ROUND((COLUMN()-2)/24,5),'Расчет сбытовых надбавок'!$B$2281:'Расчет сбытовых надбавок'!$G$3024,5)</f>
        <v>0.13999999999999999</v>
      </c>
      <c r="R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S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08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08">
        <f>VLOOKUP($A840+ROUND((COLUMN()-2)/24,5),АТС!$A$41:$F$784,5)+VLOOKUP($A840+ROUND((COLUMN()-2)/24,5),'Расчет сбытовых надбавок'!$B$2281:'Расчет сбытовых надбавок'!$G$3024,5)</f>
        <v>17.07</v>
      </c>
      <c r="X840" s="108">
        <f>VLOOKUP($A840+ROUND((COLUMN()-2)/24,5),АТС!$A$41:$F$784,5)+VLOOKUP($A840+ROUND((COLUMN()-2)/24,5),'Расчет сбытовых надбавок'!$B$2281:'Расчет сбытовых надбавок'!$G$3024,5)</f>
        <v>735.98</v>
      </c>
      <c r="Y840" s="108">
        <f>VLOOKUP($A840+ROUND((COLUMN()-2)/24,5),АТС!$A$41:$F$784,5)+VLOOKUP($A840+ROUND((COLUMN()-2)/24,5),'Расчет сбытовых надбавок'!$B$2281:'Расчет сбытовых надбавок'!$G$3024,5)</f>
        <v>136.56</v>
      </c>
    </row>
    <row r="841" spans="1:25" x14ac:dyDescent="0.2">
      <c r="A841" s="88">
        <f t="shared" si="22"/>
        <v>41992</v>
      </c>
      <c r="B841" s="108">
        <f>VLOOKUP($A841+ROUND((COLUMN()-2)/24,5),АТС!$A$41:$F$784,5)+VLOOKUP($A841+ROUND((COLUMN()-2)/24,5),'Расчет сбытовых надбавок'!$B$2281:'Расчет сбытовых надбавок'!$G$3024,5)</f>
        <v>150.62</v>
      </c>
      <c r="C841" s="108">
        <f>VLOOKUP($A841+ROUND((COLUMN()-2)/24,5),АТС!$A$41:$F$784,5)+VLOOKUP($A841+ROUND((COLUMN()-2)/24,5),'Расчет сбытовых надбавок'!$B$2281:'Расчет сбытовых надбавок'!$G$3024,5)</f>
        <v>120.32000000000001</v>
      </c>
      <c r="D841" s="108">
        <f>VLOOKUP($A841+ROUND((COLUMN()-2)/24,5),АТС!$A$41:$F$784,5)+VLOOKUP($A841+ROUND((COLUMN()-2)/24,5),'Расчет сбытовых надбавок'!$B$2281:'Расчет сбытовых надбавок'!$G$3024,5)</f>
        <v>49.129999999999995</v>
      </c>
      <c r="E841" s="108">
        <f>VLOOKUP($A841+ROUND((COLUMN()-2)/24,5),АТС!$A$41:$F$784,5)+VLOOKUP($A841+ROUND((COLUMN()-2)/24,5),'Расчет сбытовых надбавок'!$B$2281:'Расчет сбытовых надбавок'!$G$3024,5)</f>
        <v>114.97</v>
      </c>
      <c r="F841" s="108">
        <f>VLOOKUP($A841+ROUND((COLUMN()-2)/24,5),АТС!$A$41:$F$784,5)+VLOOKUP($A841+ROUND((COLUMN()-2)/24,5),'Расчет сбытовых надбавок'!$B$2281:'Расчет сбытовых надбавок'!$G$3024,5)</f>
        <v>179.64000000000001</v>
      </c>
      <c r="G841" s="108">
        <f>VLOOKUP($A841+ROUND((COLUMN()-2)/24,5),АТС!$A$41:$F$784,5)+VLOOKUP($A841+ROUND((COLUMN()-2)/24,5),'Расчет сбытовых надбавок'!$B$2281:'Расчет сбытовых надбавок'!$G$3024,5)</f>
        <v>16.37</v>
      </c>
      <c r="H841" s="108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08">
        <f>VLOOKUP($A841+ROUND((COLUMN()-2)/24,5),АТС!$A$41:$F$784,5)+VLOOKUP($A841+ROUND((COLUMN()-2)/24,5),'Расчет сбытовых надбавок'!$B$2281:'Расчет сбытовых надбавок'!$G$3024,5)</f>
        <v>28.03</v>
      </c>
      <c r="J841" s="108">
        <f>VLOOKUP($A841+ROUND((COLUMN()-2)/24,5),АТС!$A$41:$F$784,5)+VLOOKUP($A841+ROUND((COLUMN()-2)/24,5),'Расчет сбытовых надбавок'!$B$2281:'Расчет сбытовых надбавок'!$G$3024,5)</f>
        <v>17.68</v>
      </c>
      <c r="K841" s="108">
        <f>VLOOKUP($A841+ROUND((COLUMN()-2)/24,5),АТС!$A$41:$F$784,5)+VLOOKUP($A841+ROUND((COLUMN()-2)/24,5),'Расчет сбытовых надбавок'!$B$2281:'Расчет сбытовых надбавок'!$G$3024,5)</f>
        <v>70.5</v>
      </c>
      <c r="L841" s="108">
        <f>VLOOKUP($A841+ROUND((COLUMN()-2)/24,5),АТС!$A$41:$F$784,5)+VLOOKUP($A841+ROUND((COLUMN()-2)/24,5),'Расчет сбытовых надбавок'!$B$2281:'Расчет сбытовых надбавок'!$G$3024,5)</f>
        <v>280.45999999999998</v>
      </c>
      <c r="M841" s="108">
        <f>VLOOKUP($A841+ROUND((COLUMN()-2)/24,5),АТС!$A$41:$F$784,5)+VLOOKUP($A841+ROUND((COLUMN()-2)/24,5),'Расчет сбытовых надбавок'!$B$2281:'Расчет сбытовых надбавок'!$G$3024,5)</f>
        <v>223.41</v>
      </c>
      <c r="N841" s="108">
        <f>VLOOKUP($A841+ROUND((COLUMN()-2)/24,5),АТС!$A$41:$F$784,5)+VLOOKUP($A841+ROUND((COLUMN()-2)/24,5),'Расчет сбытовых надбавок'!$B$2281:'Расчет сбытовых надбавок'!$G$3024,5)</f>
        <v>205.6</v>
      </c>
      <c r="O841" s="108">
        <f>VLOOKUP($A841+ROUND((COLUMN()-2)/24,5),АТС!$A$41:$F$784,5)+VLOOKUP($A841+ROUND((COLUMN()-2)/24,5),'Расчет сбытовых надбавок'!$B$2281:'Расчет сбытовых надбавок'!$G$3024,5)</f>
        <v>206.71</v>
      </c>
      <c r="P841" s="108">
        <f>VLOOKUP($A841+ROUND((COLUMN()-2)/24,5),АТС!$A$41:$F$784,5)+VLOOKUP($A841+ROUND((COLUMN()-2)/24,5),'Расчет сбытовых надбавок'!$B$2281:'Расчет сбытовых надбавок'!$G$3024,5)</f>
        <v>387.40000000000003</v>
      </c>
      <c r="Q841" s="108">
        <f>VLOOKUP($A841+ROUND((COLUMN()-2)/24,5),АТС!$A$41:$F$784,5)+VLOOKUP($A841+ROUND((COLUMN()-2)/24,5),'Расчет сбытовых надбавок'!$B$2281:'Расчет сбытовых надбавок'!$G$3024,5)</f>
        <v>301.34000000000003</v>
      </c>
      <c r="R841" s="108">
        <f>VLOOKUP($A841+ROUND((COLUMN()-2)/24,5),АТС!$A$41:$F$784,5)+VLOOKUP($A841+ROUND((COLUMN()-2)/24,5),'Расчет сбытовых надбавок'!$B$2281:'Расчет сбытовых надбавок'!$G$3024,5)</f>
        <v>154.67999999999998</v>
      </c>
      <c r="S841" s="108">
        <f>VLOOKUP($A841+ROUND((COLUMN()-2)/24,5),АТС!$A$41:$F$784,5)+VLOOKUP($A841+ROUND((COLUMN()-2)/24,5),'Расчет сбытовых надбавок'!$B$2281:'Расчет сбытовых надбавок'!$G$3024,5)</f>
        <v>269.54000000000002</v>
      </c>
      <c r="T841" s="108">
        <f>VLOOKUP($A841+ROUND((COLUMN()-2)/24,5),АТС!$A$41:$F$784,5)+VLOOKUP($A841+ROUND((COLUMN()-2)/24,5),'Расчет сбытовых надбавок'!$B$2281:'Расчет сбытовых надбавок'!$G$3024,5)</f>
        <v>426.06</v>
      </c>
      <c r="U841" s="108">
        <f>VLOOKUP($A841+ROUND((COLUMN()-2)/24,5),АТС!$A$41:$F$784,5)+VLOOKUP($A841+ROUND((COLUMN()-2)/24,5),'Расчет сбытовых надбавок'!$B$2281:'Расчет сбытовых надбавок'!$G$3024,5)</f>
        <v>463.90999999999997</v>
      </c>
      <c r="V841" s="108">
        <f>VLOOKUP($A841+ROUND((COLUMN()-2)/24,5),АТС!$A$41:$F$784,5)+VLOOKUP($A841+ROUND((COLUMN()-2)/24,5),'Расчет сбытовых надбавок'!$B$2281:'Расчет сбытовых надбавок'!$G$3024,5)</f>
        <v>208.41</v>
      </c>
      <c r="W841" s="108">
        <f>VLOOKUP($A841+ROUND((COLUMN()-2)/24,5),АТС!$A$41:$F$784,5)+VLOOKUP($A841+ROUND((COLUMN()-2)/24,5),'Расчет сбытовых надбавок'!$B$2281:'Расчет сбытовых надбавок'!$G$3024,5)</f>
        <v>362.16</v>
      </c>
      <c r="X841" s="108">
        <f>VLOOKUP($A841+ROUND((COLUMN()-2)/24,5),АТС!$A$41:$F$784,5)+VLOOKUP($A841+ROUND((COLUMN()-2)/24,5),'Расчет сбытовых надбавок'!$B$2281:'Расчет сбытовых надбавок'!$G$3024,5)</f>
        <v>1945.68</v>
      </c>
      <c r="Y841" s="108">
        <f>VLOOKUP($A841+ROUND((COLUMN()-2)/24,5),АТС!$A$41:$F$784,5)+VLOOKUP($A841+ROUND((COLUMN()-2)/24,5),'Расчет сбытовых надбавок'!$B$2281:'Расчет сбытовых надбавок'!$G$3024,5)</f>
        <v>1836.82</v>
      </c>
    </row>
    <row r="842" spans="1:25" x14ac:dyDescent="0.2">
      <c r="A842" s="88">
        <f t="shared" si="22"/>
        <v>41993</v>
      </c>
      <c r="B842" s="108">
        <f>VLOOKUP($A842+ROUND((COLUMN()-2)/24,5),АТС!$A$41:$F$784,5)+VLOOKUP($A842+ROUND((COLUMN()-2)/24,5),'Расчет сбытовых надбавок'!$B$2281:'Расчет сбытовых надбавок'!$G$3024,5)</f>
        <v>573.79999999999995</v>
      </c>
      <c r="C842" s="108">
        <f>VLOOKUP($A842+ROUND((COLUMN()-2)/24,5),АТС!$A$41:$F$784,5)+VLOOKUP($A842+ROUND((COLUMN()-2)/24,5),'Расчет сбытовых надбавок'!$B$2281:'Расчет сбытовых надбавок'!$G$3024,5)</f>
        <v>310.69</v>
      </c>
      <c r="D842" s="108">
        <f>VLOOKUP($A842+ROUND((COLUMN()-2)/24,5),АТС!$A$41:$F$784,5)+VLOOKUP($A842+ROUND((COLUMN()-2)/24,5),'Расчет сбытовых надбавок'!$B$2281:'Расчет сбытовых надбавок'!$G$3024,5)</f>
        <v>190.71</v>
      </c>
      <c r="E842" s="108">
        <f>VLOOKUP($A842+ROUND((COLUMN()-2)/24,5),АТС!$A$41:$F$784,5)+VLOOKUP($A842+ROUND((COLUMN()-2)/24,5),'Расчет сбытовых надбавок'!$B$2281:'Расчет сбытовых надбавок'!$G$3024,5)</f>
        <v>157.41999999999999</v>
      </c>
      <c r="F842" s="108">
        <f>VLOOKUP($A842+ROUND((COLUMN()-2)/24,5),АТС!$A$41:$F$784,5)+VLOOKUP($A842+ROUND((COLUMN()-2)/24,5),'Расчет сбытовых надбавок'!$B$2281:'Расчет сбытовых надбавок'!$G$3024,5)</f>
        <v>118.6</v>
      </c>
      <c r="G842" s="108">
        <f>VLOOKUP($A842+ROUND((COLUMN()-2)/24,5),АТС!$A$41:$F$784,5)+VLOOKUP($A842+ROUND((COLUMN()-2)/24,5),'Расчет сбытовых надбавок'!$B$2281:'Расчет сбытовых надбавок'!$G$3024,5)</f>
        <v>47.52</v>
      </c>
      <c r="H842" s="108">
        <f>VLOOKUP($A842+ROUND((COLUMN()-2)/24,5),АТС!$A$41:$F$784,5)+VLOOKUP($A842+ROUND((COLUMN()-2)/24,5),'Расчет сбытовых надбавок'!$B$2281:'Расчет сбытовых надбавок'!$G$3024,5)</f>
        <v>250.54999999999998</v>
      </c>
      <c r="I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08">
        <f>VLOOKUP($A842+ROUND((COLUMN()-2)/24,5),АТС!$A$41:$F$784,5)+VLOOKUP($A842+ROUND((COLUMN()-2)/24,5),'Расчет сбытовых надбавок'!$B$2281:'Расчет сбытовых надбавок'!$G$3024,5)</f>
        <v>25.71</v>
      </c>
      <c r="K842" s="108">
        <f>VLOOKUP($A842+ROUND((COLUMN()-2)/24,5),АТС!$A$41:$F$784,5)+VLOOKUP($A842+ROUND((COLUMN()-2)/24,5),'Расчет сбытовых надбавок'!$B$2281:'Расчет сбытовых надбавок'!$G$3024,5)</f>
        <v>0.03</v>
      </c>
      <c r="L842" s="108">
        <f>VLOOKUP($A842+ROUND((COLUMN()-2)/24,5),АТС!$A$41:$F$784,5)+VLOOKUP($A842+ROUND((COLUMN()-2)/24,5),'Расчет сбытовых надбавок'!$B$2281:'Расчет сбытовых надбавок'!$G$3024,5)</f>
        <v>0.37</v>
      </c>
      <c r="M842" s="108">
        <f>VLOOKUP($A842+ROUND((COLUMN()-2)/24,5),АТС!$A$41:$F$784,5)+VLOOKUP($A842+ROUND((COLUMN()-2)/24,5),'Расчет сбытовых надбавок'!$B$2281:'Расчет сбытовых надбавок'!$G$3024,5)</f>
        <v>19.89</v>
      </c>
      <c r="N842" s="108">
        <f>VLOOKUP($A842+ROUND((COLUMN()-2)/24,5),АТС!$A$41:$F$784,5)+VLOOKUP($A842+ROUND((COLUMN()-2)/24,5),'Расчет сбытовых надбавок'!$B$2281:'Расчет сбытовых надбавок'!$G$3024,5)</f>
        <v>13.82</v>
      </c>
      <c r="O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P842" s="108">
        <f>VLOOKUP($A842+ROUND((COLUMN()-2)/24,5),АТС!$A$41:$F$784,5)+VLOOKUP($A842+ROUND((COLUMN()-2)/24,5),'Расчет сбытовых надбавок'!$B$2281:'Расчет сбытовых надбавок'!$G$3024,5)</f>
        <v>12.28</v>
      </c>
      <c r="Q842" s="108">
        <f>VLOOKUP($A842+ROUND((COLUMN()-2)/24,5),АТС!$A$41:$F$784,5)+VLOOKUP($A842+ROUND((COLUMN()-2)/24,5),'Расчет сбытовых надбавок'!$B$2281:'Расчет сбытовых надбавок'!$G$3024,5)</f>
        <v>29.23</v>
      </c>
      <c r="R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S842" s="108">
        <f>VLOOKUP($A842+ROUND((COLUMN()-2)/24,5),АТС!$A$41:$F$784,5)+VLOOKUP($A842+ROUND((COLUMN()-2)/24,5),'Расчет сбытовых надбавок'!$B$2281:'Расчет сбытовых надбавок'!$G$3024,5)</f>
        <v>0</v>
      </c>
      <c r="T842" s="108">
        <f>VLOOKUP($A842+ROUND((COLUMN()-2)/24,5),АТС!$A$41:$F$784,5)+VLOOKUP($A842+ROUND((COLUMN()-2)/24,5),'Расчет сбытовых надбавок'!$B$2281:'Расчет сбытовых надбавок'!$G$3024,5)</f>
        <v>159.95999999999998</v>
      </c>
      <c r="U842" s="108">
        <f>VLOOKUP($A842+ROUND((COLUMN()-2)/24,5),АТС!$A$41:$F$784,5)+VLOOKUP($A842+ROUND((COLUMN()-2)/24,5),'Расчет сбытовых надбавок'!$B$2281:'Расчет сбытовых надбавок'!$G$3024,5)</f>
        <v>224.94</v>
      </c>
      <c r="V842" s="108">
        <f>VLOOKUP($A842+ROUND((COLUMN()-2)/24,5),АТС!$A$41:$F$784,5)+VLOOKUP($A842+ROUND((COLUMN()-2)/24,5),'Расчет сбытовых надбавок'!$B$2281:'Расчет сбытовых надбавок'!$G$3024,5)</f>
        <v>235.15</v>
      </c>
      <c r="W842" s="108">
        <f>VLOOKUP($A842+ROUND((COLUMN()-2)/24,5),АТС!$A$41:$F$784,5)+VLOOKUP($A842+ROUND((COLUMN()-2)/24,5),'Расчет сбытовых надбавок'!$B$2281:'Расчет сбытовых надбавок'!$G$3024,5)</f>
        <v>369.31</v>
      </c>
      <c r="X842" s="108">
        <f>VLOOKUP($A842+ROUND((COLUMN()-2)/24,5),АТС!$A$41:$F$784,5)+VLOOKUP($A842+ROUND((COLUMN()-2)/24,5),'Расчет сбытовых надбавок'!$B$2281:'Расчет сбытовых надбавок'!$G$3024,5)</f>
        <v>492.59000000000003</v>
      </c>
      <c r="Y842" s="108">
        <f>VLOOKUP($A842+ROUND((COLUMN()-2)/24,5),АТС!$A$41:$F$784,5)+VLOOKUP($A842+ROUND((COLUMN()-2)/24,5),'Расчет сбытовых надбавок'!$B$2281:'Расчет сбытовых надбавок'!$G$3024,5)</f>
        <v>1285.49</v>
      </c>
    </row>
    <row r="843" spans="1:25" x14ac:dyDescent="0.2">
      <c r="A843" s="88">
        <f t="shared" si="22"/>
        <v>41994</v>
      </c>
      <c r="B843" s="108">
        <f>VLOOKUP($A843+ROUND((COLUMN()-2)/24,5),АТС!$A$41:$F$784,5)+VLOOKUP($A843+ROUND((COLUMN()-2)/24,5),'Расчет сбытовых надбавок'!$B$2281:'Расчет сбытовых надбавок'!$G$3024,5)</f>
        <v>675.47</v>
      </c>
      <c r="C843" s="108">
        <f>VLOOKUP($A843+ROUND((COLUMN()-2)/24,5),АТС!$A$41:$F$784,5)+VLOOKUP($A843+ROUND((COLUMN()-2)/24,5),'Расчет сбытовых надбавок'!$B$2281:'Расчет сбытовых надбавок'!$G$3024,5)</f>
        <v>426.21</v>
      </c>
      <c r="D843" s="108">
        <f>VLOOKUP($A843+ROUND((COLUMN()-2)/24,5),АТС!$A$41:$F$784,5)+VLOOKUP($A843+ROUND((COLUMN()-2)/24,5),'Расчет сбытовых надбавок'!$B$2281:'Расчет сбытовых надбавок'!$G$3024,5)</f>
        <v>409.59999999999997</v>
      </c>
      <c r="E843" s="108">
        <f>VLOOKUP($A843+ROUND((COLUMN()-2)/24,5),АТС!$A$41:$F$784,5)+VLOOKUP($A843+ROUND((COLUMN()-2)/24,5),'Расчет сбытовых надбавок'!$B$2281:'Расчет сбытовых надбавок'!$G$3024,5)</f>
        <v>358.23</v>
      </c>
      <c r="F843" s="108">
        <f>VLOOKUP($A843+ROUND((COLUMN()-2)/24,5),АТС!$A$41:$F$784,5)+VLOOKUP($A843+ROUND((COLUMN()-2)/24,5),'Расчет сбытовых надбавок'!$B$2281:'Расчет сбытовых надбавок'!$G$3024,5)</f>
        <v>531.93999999999994</v>
      </c>
      <c r="G843" s="108">
        <f>VLOOKUP($A843+ROUND((COLUMN()-2)/24,5),АТС!$A$41:$F$784,5)+VLOOKUP($A843+ROUND((COLUMN()-2)/24,5),'Расчет сбытовых надбавок'!$B$2281:'Расчет сбытовых надбавок'!$G$3024,5)</f>
        <v>308.74</v>
      </c>
      <c r="H843" s="108">
        <f>VLOOKUP($A843+ROUND((COLUMN()-2)/24,5),АТС!$A$41:$F$784,5)+VLOOKUP($A843+ROUND((COLUMN()-2)/24,5),'Расчет сбытовых надбавок'!$B$2281:'Расчет сбытовых надбавок'!$G$3024,5)</f>
        <v>475.33</v>
      </c>
      <c r="I843" s="108">
        <f>VLOOKUP($A843+ROUND((COLUMN()-2)/24,5),АТС!$A$41:$F$784,5)+VLOOKUP($A843+ROUND((COLUMN()-2)/24,5),'Расчет сбытовых надбавок'!$B$2281:'Расчет сбытовых надбавок'!$G$3024,5)</f>
        <v>738.93</v>
      </c>
      <c r="J843" s="108">
        <f>VLOOKUP($A843+ROUND((COLUMN()-2)/24,5),АТС!$A$41:$F$784,5)+VLOOKUP($A843+ROUND((COLUMN()-2)/24,5),'Расчет сбытовых надбавок'!$B$2281:'Расчет сбытовых надбавок'!$G$3024,5)</f>
        <v>64.98</v>
      </c>
      <c r="K843" s="108">
        <f>VLOOKUP($A843+ROUND((COLUMN()-2)/24,5),АТС!$A$41:$F$784,5)+VLOOKUP($A843+ROUND((COLUMN()-2)/24,5),'Расчет сбытовых надбавок'!$B$2281:'Расчет сбытовых надбавок'!$G$3024,5)</f>
        <v>142.29</v>
      </c>
      <c r="L843" s="108">
        <f>VLOOKUP($A843+ROUND((COLUMN()-2)/24,5),АТС!$A$41:$F$784,5)+VLOOKUP($A843+ROUND((COLUMN()-2)/24,5),'Расчет сбытовых надбавок'!$B$2281:'Расчет сбытовых надбавок'!$G$3024,5)</f>
        <v>388.24</v>
      </c>
      <c r="M843" s="108">
        <f>VLOOKUP($A843+ROUND((COLUMN()-2)/24,5),АТС!$A$41:$F$784,5)+VLOOKUP($A843+ROUND((COLUMN()-2)/24,5),'Расчет сбытовых надбавок'!$B$2281:'Расчет сбытовых надбавок'!$G$3024,5)</f>
        <v>341.05999999999995</v>
      </c>
      <c r="N843" s="108">
        <f>VLOOKUP($A843+ROUND((COLUMN()-2)/24,5),АТС!$A$41:$F$784,5)+VLOOKUP($A843+ROUND((COLUMN()-2)/24,5),'Расчет сбытовых надбавок'!$B$2281:'Расчет сбытовых надбавок'!$G$3024,5)</f>
        <v>691.68</v>
      </c>
      <c r="O843" s="108">
        <f>VLOOKUP($A843+ROUND((COLUMN()-2)/24,5),АТС!$A$41:$F$784,5)+VLOOKUP($A843+ROUND((COLUMN()-2)/24,5),'Расчет сбытовых надбавок'!$B$2281:'Расчет сбытовых надбавок'!$G$3024,5)</f>
        <v>726.35</v>
      </c>
      <c r="P843" s="108">
        <f>VLOOKUP($A843+ROUND((COLUMN()-2)/24,5),АТС!$A$41:$F$784,5)+VLOOKUP($A843+ROUND((COLUMN()-2)/24,5),'Расчет сбытовых надбавок'!$B$2281:'Расчет сбытовых надбавок'!$G$3024,5)</f>
        <v>0</v>
      </c>
      <c r="Q843" s="108">
        <f>VLOOKUP($A843+ROUND((COLUMN()-2)/24,5),АТС!$A$41:$F$784,5)+VLOOKUP($A843+ROUND((COLUMN()-2)/24,5),'Расчет сбытовых надбавок'!$B$2281:'Расчет сбытовых надбавок'!$G$3024,5)</f>
        <v>126.64</v>
      </c>
      <c r="R843" s="108">
        <f>VLOOKUP($A843+ROUND((COLUMN()-2)/24,5),АТС!$A$41:$F$784,5)+VLOOKUP($A843+ROUND((COLUMN()-2)/24,5),'Расчет сбытовых надбавок'!$B$2281:'Расчет сбытовых надбавок'!$G$3024,5)</f>
        <v>177.31</v>
      </c>
      <c r="S843" s="108">
        <f>VLOOKUP($A843+ROUND((COLUMN()-2)/24,5),АТС!$A$41:$F$784,5)+VLOOKUP($A843+ROUND((COLUMN()-2)/24,5),'Расчет сбытовых надбавок'!$B$2281:'Расчет сбытовых надбавок'!$G$3024,5)</f>
        <v>282.99</v>
      </c>
      <c r="T843" s="108">
        <f>VLOOKUP($A843+ROUND((COLUMN()-2)/24,5),АТС!$A$41:$F$784,5)+VLOOKUP($A843+ROUND((COLUMN()-2)/24,5),'Расчет сбытовых надбавок'!$B$2281:'Расчет сбытовых надбавок'!$G$3024,5)</f>
        <v>367.67</v>
      </c>
      <c r="U843" s="108">
        <f>VLOOKUP($A843+ROUND((COLUMN()-2)/24,5),АТС!$A$41:$F$784,5)+VLOOKUP($A843+ROUND((COLUMN()-2)/24,5),'Расчет сбытовых надбавок'!$B$2281:'Расчет сбытовых надбавок'!$G$3024,5)</f>
        <v>387.99</v>
      </c>
      <c r="V843" s="108">
        <f>VLOOKUP($A843+ROUND((COLUMN()-2)/24,5),АТС!$A$41:$F$784,5)+VLOOKUP($A843+ROUND((COLUMN()-2)/24,5),'Расчет сбытовых надбавок'!$B$2281:'Расчет сбытовых надбавок'!$G$3024,5)</f>
        <v>701.34</v>
      </c>
      <c r="W843" s="108">
        <f>VLOOKUP($A843+ROUND((COLUMN()-2)/24,5),АТС!$A$41:$F$784,5)+VLOOKUP($A843+ROUND((COLUMN()-2)/24,5),'Расчет сбытовых надбавок'!$B$2281:'Расчет сбытовых надбавок'!$G$3024,5)</f>
        <v>1074.99</v>
      </c>
      <c r="X843" s="108">
        <f>VLOOKUP($A843+ROUND((COLUMN()-2)/24,5),АТС!$A$41:$F$784,5)+VLOOKUP($A843+ROUND((COLUMN()-2)/24,5),'Расчет сбытовых надбавок'!$B$2281:'Расчет сбытовых надбавок'!$G$3024,5)</f>
        <v>587.97</v>
      </c>
      <c r="Y843" s="108">
        <f>VLOOKUP($A843+ROUND((COLUMN()-2)/24,5),АТС!$A$41:$F$784,5)+VLOOKUP($A843+ROUND((COLUMN()-2)/24,5),'Расчет сбытовых надбавок'!$B$2281:'Расчет сбытовых надбавок'!$G$3024,5)</f>
        <v>1766.74</v>
      </c>
    </row>
    <row r="844" spans="1:25" x14ac:dyDescent="0.2">
      <c r="A844" s="88">
        <f t="shared" si="22"/>
        <v>41995</v>
      </c>
      <c r="B844" s="108">
        <f>VLOOKUP($A844+ROUND((COLUMN()-2)/24,5),АТС!$A$41:$F$784,5)+VLOOKUP($A844+ROUND((COLUMN()-2)/24,5),'Расчет сбытовых надбавок'!$B$2281:'Расчет сбытовых надбавок'!$G$3024,5)</f>
        <v>871.16</v>
      </c>
      <c r="C844" s="108">
        <f>VLOOKUP($A844+ROUND((COLUMN()-2)/24,5),АТС!$A$41:$F$784,5)+VLOOKUP($A844+ROUND((COLUMN()-2)/24,5),'Расчет сбытовых надбавок'!$B$2281:'Расчет сбытовых надбавок'!$G$3024,5)</f>
        <v>697.61</v>
      </c>
      <c r="D844" s="108">
        <f>VLOOKUP($A844+ROUND((COLUMN()-2)/24,5),АТС!$A$41:$F$784,5)+VLOOKUP($A844+ROUND((COLUMN()-2)/24,5),'Расчет сбытовых надбавок'!$B$2281:'Расчет сбытовых надбавок'!$G$3024,5)</f>
        <v>895.70999999999992</v>
      </c>
      <c r="E844" s="108">
        <f>VLOOKUP($A844+ROUND((COLUMN()-2)/24,5),АТС!$A$41:$F$784,5)+VLOOKUP($A844+ROUND((COLUMN()-2)/24,5),'Расчет сбытовых надбавок'!$B$2281:'Расчет сбытовых надбавок'!$G$3024,5)</f>
        <v>1019.29</v>
      </c>
      <c r="F844" s="108">
        <f>VLOOKUP($A844+ROUND((COLUMN()-2)/24,5),АТС!$A$41:$F$784,5)+VLOOKUP($A844+ROUND((COLUMN()-2)/24,5),'Расчет сбытовых надбавок'!$B$2281:'Расчет сбытовых надбавок'!$G$3024,5)</f>
        <v>483.57000000000005</v>
      </c>
      <c r="G844" s="108">
        <f>VLOOKUP($A844+ROUND((COLUMN()-2)/24,5),АТС!$A$41:$F$784,5)+VLOOKUP($A844+ROUND((COLUMN()-2)/24,5),'Расчет сбытовых надбавок'!$B$2281:'Расчет сбытовых надбавок'!$G$3024,5)</f>
        <v>191.39</v>
      </c>
      <c r="H844" s="108">
        <f>VLOOKUP($A844+ROUND((COLUMN()-2)/24,5),АТС!$A$41:$F$784,5)+VLOOKUP($A844+ROUND((COLUMN()-2)/24,5),'Расчет сбытовых надбавок'!$B$2281:'Расчет сбытовых надбавок'!$G$3024,5)</f>
        <v>2.98</v>
      </c>
      <c r="I844" s="108">
        <f>VLOOKUP($A844+ROUND((COLUMN()-2)/24,5),АТС!$A$41:$F$784,5)+VLOOKUP($A844+ROUND((COLUMN()-2)/24,5),'Расчет сбытовых надбавок'!$B$2281:'Расчет сбытовых надбавок'!$G$3024,5)</f>
        <v>398.20000000000005</v>
      </c>
      <c r="J844" s="108">
        <f>VLOOKUP($A844+ROUND((COLUMN()-2)/24,5),АТС!$A$41:$F$784,5)+VLOOKUP($A844+ROUND((COLUMN()-2)/24,5),'Расчет сбытовых надбавок'!$B$2281:'Расчет сбытовых надбавок'!$G$3024,5)</f>
        <v>351.29</v>
      </c>
      <c r="K844" s="108">
        <f>VLOOKUP($A844+ROUND((COLUMN()-2)/24,5),АТС!$A$41:$F$784,5)+VLOOKUP($A844+ROUND((COLUMN()-2)/24,5),'Расчет сбытовых надбавок'!$B$2281:'Расчет сбытовых надбавок'!$G$3024,5)</f>
        <v>494.77000000000004</v>
      </c>
      <c r="L844" s="108">
        <f>VLOOKUP($A844+ROUND((COLUMN()-2)/24,5),АТС!$A$41:$F$784,5)+VLOOKUP($A844+ROUND((COLUMN()-2)/24,5),'Расчет сбытовых надбавок'!$B$2281:'Расчет сбытовых надбавок'!$G$3024,5)</f>
        <v>531.26</v>
      </c>
      <c r="M844" s="108">
        <f>VLOOKUP($A844+ROUND((COLUMN()-2)/24,5),АТС!$A$41:$F$784,5)+VLOOKUP($A844+ROUND((COLUMN()-2)/24,5),'Расчет сбытовых надбавок'!$B$2281:'Расчет сбытовых надбавок'!$G$3024,5)</f>
        <v>571.1</v>
      </c>
      <c r="N844" s="108">
        <f>VLOOKUP($A844+ROUND((COLUMN()-2)/24,5),АТС!$A$41:$F$784,5)+VLOOKUP($A844+ROUND((COLUMN()-2)/24,5),'Расчет сбытовых надбавок'!$B$2281:'Расчет сбытовых надбавок'!$G$3024,5)</f>
        <v>528.78</v>
      </c>
      <c r="O844" s="108">
        <f>VLOOKUP($A844+ROUND((COLUMN()-2)/24,5),АТС!$A$41:$F$784,5)+VLOOKUP($A844+ROUND((COLUMN()-2)/24,5),'Расчет сбытовых надбавок'!$B$2281:'Расчет сбытовых надбавок'!$G$3024,5)</f>
        <v>550.17000000000007</v>
      </c>
      <c r="P844" s="108">
        <f>VLOOKUP($A844+ROUND((COLUMN()-2)/24,5),АТС!$A$41:$F$784,5)+VLOOKUP($A844+ROUND((COLUMN()-2)/24,5),'Расчет сбытовых надбавок'!$B$2281:'Расчет сбытовых надбавок'!$G$3024,5)</f>
        <v>595.56999999999994</v>
      </c>
      <c r="Q844" s="108">
        <f>VLOOKUP($A844+ROUND((COLUMN()-2)/24,5),АТС!$A$41:$F$784,5)+VLOOKUP($A844+ROUND((COLUMN()-2)/24,5),'Расчет сбытовых надбавок'!$B$2281:'Расчет сбытовых надбавок'!$G$3024,5)</f>
        <v>576.41</v>
      </c>
      <c r="R844" s="108">
        <f>VLOOKUP($A844+ROUND((COLUMN()-2)/24,5),АТС!$A$41:$F$784,5)+VLOOKUP($A844+ROUND((COLUMN()-2)/24,5),'Расчет сбытовых надбавок'!$B$2281:'Расчет сбытовых надбавок'!$G$3024,5)</f>
        <v>229.12</v>
      </c>
      <c r="S844" s="108">
        <f>VLOOKUP($A844+ROUND((COLUMN()-2)/24,5),АТС!$A$41:$F$784,5)+VLOOKUP($A844+ROUND((COLUMN()-2)/24,5),'Расчет сбытовых надбавок'!$B$2281:'Расчет сбытовых надбавок'!$G$3024,5)</f>
        <v>320.39999999999998</v>
      </c>
      <c r="T844" s="108">
        <f>VLOOKUP($A844+ROUND((COLUMN()-2)/24,5),АТС!$A$41:$F$784,5)+VLOOKUP($A844+ROUND((COLUMN()-2)/24,5),'Расчет сбытовых надбавок'!$B$2281:'Расчет сбытовых надбавок'!$G$3024,5)</f>
        <v>278.19</v>
      </c>
      <c r="U844" s="108">
        <f>VLOOKUP($A844+ROUND((COLUMN()-2)/24,5),АТС!$A$41:$F$784,5)+VLOOKUP($A844+ROUND((COLUMN()-2)/24,5),'Расчет сбытовых надбавок'!$B$2281:'Расчет сбытовых надбавок'!$G$3024,5)</f>
        <v>404.27</v>
      </c>
      <c r="V844" s="108">
        <f>VLOOKUP($A844+ROUND((COLUMN()-2)/24,5),АТС!$A$41:$F$784,5)+VLOOKUP($A844+ROUND((COLUMN()-2)/24,5),'Расчет сбытовых надбавок'!$B$2281:'Расчет сбытовых надбавок'!$G$3024,5)</f>
        <v>729.68</v>
      </c>
      <c r="W844" s="108">
        <f>VLOOKUP($A844+ROUND((COLUMN()-2)/24,5),АТС!$A$41:$F$784,5)+VLOOKUP($A844+ROUND((COLUMN()-2)/24,5),'Расчет сбытовых надбавок'!$B$2281:'Расчет сбытовых надбавок'!$G$3024,5)</f>
        <v>836.26</v>
      </c>
      <c r="X844" s="108">
        <f>VLOOKUP($A844+ROUND((COLUMN()-2)/24,5),АТС!$A$41:$F$784,5)+VLOOKUP($A844+ROUND((COLUMN()-2)/24,5),'Расчет сбытовых надбавок'!$B$2281:'Расчет сбытовых надбавок'!$G$3024,5)</f>
        <v>385.64</v>
      </c>
      <c r="Y844" s="108">
        <f>VLOOKUP($A844+ROUND((COLUMN()-2)/24,5),АТС!$A$41:$F$784,5)+VLOOKUP($A844+ROUND((COLUMN()-2)/24,5),'Расчет сбытовых надбавок'!$B$2281:'Расчет сбытовых надбавок'!$G$3024,5)</f>
        <v>895.90000000000009</v>
      </c>
    </row>
    <row r="845" spans="1:25" x14ac:dyDescent="0.2">
      <c r="A845" s="88">
        <f t="shared" si="22"/>
        <v>41996</v>
      </c>
      <c r="B845" s="108">
        <f>VLOOKUP($A845+ROUND((COLUMN()-2)/24,5),АТС!$A$41:$F$784,5)+VLOOKUP($A845+ROUND((COLUMN()-2)/24,5),'Расчет сбытовых надбавок'!$B$2281:'Расчет сбытовых надбавок'!$G$3024,5)</f>
        <v>585.6099999999999</v>
      </c>
      <c r="C845" s="108">
        <f>VLOOKUP($A845+ROUND((COLUMN()-2)/24,5),АТС!$A$41:$F$784,5)+VLOOKUP($A845+ROUND((COLUMN()-2)/24,5),'Расчет сбытовых надбавок'!$B$2281:'Расчет сбытовых надбавок'!$G$3024,5)</f>
        <v>371.74</v>
      </c>
      <c r="D845" s="108">
        <f>VLOOKUP($A845+ROUND((COLUMN()-2)/24,5),АТС!$A$41:$F$784,5)+VLOOKUP($A845+ROUND((COLUMN()-2)/24,5),'Расчет сбытовых надбавок'!$B$2281:'Расчет сбытовых надбавок'!$G$3024,5)</f>
        <v>564.43999999999994</v>
      </c>
      <c r="E845" s="108">
        <f>VLOOKUP($A845+ROUND((COLUMN()-2)/24,5),АТС!$A$41:$F$784,5)+VLOOKUP($A845+ROUND((COLUMN()-2)/24,5),'Расчет сбытовых надбавок'!$B$2281:'Расчет сбытовых надбавок'!$G$3024,5)</f>
        <v>350.3</v>
      </c>
      <c r="F845" s="108">
        <f>VLOOKUP($A845+ROUND((COLUMN()-2)/24,5),АТС!$A$41:$F$784,5)+VLOOKUP($A845+ROUND((COLUMN()-2)/24,5),'Расчет сбытовых надбавок'!$B$2281:'Расчет сбытовых надбавок'!$G$3024,5)</f>
        <v>479.78</v>
      </c>
      <c r="G845" s="108">
        <f>VLOOKUP($A845+ROUND((COLUMN()-2)/24,5),АТС!$A$41:$F$784,5)+VLOOKUP($A845+ROUND((COLUMN()-2)/24,5),'Расчет сбытовых надбавок'!$B$2281:'Расчет сбытовых надбавок'!$G$3024,5)</f>
        <v>256.5</v>
      </c>
      <c r="H845" s="108">
        <f>VLOOKUP($A845+ROUND((COLUMN()-2)/24,5),АТС!$A$41:$F$784,5)+VLOOKUP($A845+ROUND((COLUMN()-2)/24,5),'Расчет сбытовых надбавок'!$B$2281:'Расчет сбытовых надбавок'!$G$3024,5)</f>
        <v>180.26</v>
      </c>
      <c r="I845" s="108">
        <f>VLOOKUP($A845+ROUND((COLUMN()-2)/24,5),АТС!$A$41:$F$784,5)+VLOOKUP($A845+ROUND((COLUMN()-2)/24,5),'Расчет сбытовых надбавок'!$B$2281:'Расчет сбытовых надбавок'!$G$3024,5)</f>
        <v>310.35999999999996</v>
      </c>
      <c r="J845" s="108">
        <f>VLOOKUP($A845+ROUND((COLUMN()-2)/24,5),АТС!$A$41:$F$784,5)+VLOOKUP($A845+ROUND((COLUMN()-2)/24,5),'Расчет сбытовых надбавок'!$B$2281:'Расчет сбытовых надбавок'!$G$3024,5)</f>
        <v>480.5</v>
      </c>
      <c r="K845" s="108">
        <f>VLOOKUP($A845+ROUND((COLUMN()-2)/24,5),АТС!$A$41:$F$784,5)+VLOOKUP($A845+ROUND((COLUMN()-2)/24,5),'Расчет сбытовых надбавок'!$B$2281:'Расчет сбытовых надбавок'!$G$3024,5)</f>
        <v>535.98</v>
      </c>
      <c r="L845" s="108">
        <f>VLOOKUP($A845+ROUND((COLUMN()-2)/24,5),АТС!$A$41:$F$784,5)+VLOOKUP($A845+ROUND((COLUMN()-2)/24,5),'Расчет сбытовых надбавок'!$B$2281:'Расчет сбытовых надбавок'!$G$3024,5)</f>
        <v>557.13</v>
      </c>
      <c r="M845" s="108">
        <f>VLOOKUP($A845+ROUND((COLUMN()-2)/24,5),АТС!$A$41:$F$784,5)+VLOOKUP($A845+ROUND((COLUMN()-2)/24,5),'Расчет сбытовых надбавок'!$B$2281:'Расчет сбытовых надбавок'!$G$3024,5)</f>
        <v>572.4</v>
      </c>
      <c r="N845" s="108">
        <f>VLOOKUP($A845+ROUND((COLUMN()-2)/24,5),АТС!$A$41:$F$784,5)+VLOOKUP($A845+ROUND((COLUMN()-2)/24,5),'Расчет сбытовых надбавок'!$B$2281:'Расчет сбытовых надбавок'!$G$3024,5)</f>
        <v>551.46</v>
      </c>
      <c r="O845" s="108">
        <f>VLOOKUP($A845+ROUND((COLUMN()-2)/24,5),АТС!$A$41:$F$784,5)+VLOOKUP($A845+ROUND((COLUMN()-2)/24,5),'Расчет сбытовых надбавок'!$B$2281:'Расчет сбытовых надбавок'!$G$3024,5)</f>
        <v>540.76</v>
      </c>
      <c r="P845" s="108">
        <f>VLOOKUP($A845+ROUND((COLUMN()-2)/24,5),АТС!$A$41:$F$784,5)+VLOOKUP($A845+ROUND((COLUMN()-2)/24,5),'Расчет сбытовых надбавок'!$B$2281:'Расчет сбытовых надбавок'!$G$3024,5)</f>
        <v>661.59</v>
      </c>
      <c r="Q845" s="108">
        <f>VLOOKUP($A845+ROUND((COLUMN()-2)/24,5),АТС!$A$41:$F$784,5)+VLOOKUP($A845+ROUND((COLUMN()-2)/24,5),'Расчет сбытовых надбавок'!$B$2281:'Расчет сбытовых надбавок'!$G$3024,5)</f>
        <v>475.76</v>
      </c>
      <c r="R845" s="108">
        <f>VLOOKUP($A845+ROUND((COLUMN()-2)/24,5),АТС!$A$41:$F$784,5)+VLOOKUP($A845+ROUND((COLUMN()-2)/24,5),'Расчет сбытовых надбавок'!$B$2281:'Расчет сбытовых надбавок'!$G$3024,5)</f>
        <v>0</v>
      </c>
      <c r="S845" s="108">
        <f>VLOOKUP($A845+ROUND((COLUMN()-2)/24,5),АТС!$A$41:$F$784,5)+VLOOKUP($A845+ROUND((COLUMN()-2)/24,5),'Расчет сбытовых надбавок'!$B$2281:'Расчет сбытовых надбавок'!$G$3024,5)</f>
        <v>113.72999999999999</v>
      </c>
      <c r="T845" s="108">
        <f>VLOOKUP($A845+ROUND((COLUMN()-2)/24,5),АТС!$A$41:$F$784,5)+VLOOKUP($A845+ROUND((COLUMN()-2)/24,5),'Расчет сбытовых надбавок'!$B$2281:'Расчет сбытовых надбавок'!$G$3024,5)</f>
        <v>348.94</v>
      </c>
      <c r="U845" s="108">
        <f>VLOOKUP($A845+ROUND((COLUMN()-2)/24,5),АТС!$A$41:$F$784,5)+VLOOKUP($A845+ROUND((COLUMN()-2)/24,5),'Расчет сбытовых надбавок'!$B$2281:'Расчет сбытовых надбавок'!$G$3024,5)</f>
        <v>692.15000000000009</v>
      </c>
      <c r="V845" s="108">
        <f>VLOOKUP($A845+ROUND((COLUMN()-2)/24,5),АТС!$A$41:$F$784,5)+VLOOKUP($A845+ROUND((COLUMN()-2)/24,5),'Расчет сбытовых надбавок'!$B$2281:'Расчет сбытовых надбавок'!$G$3024,5)</f>
        <v>639.11</v>
      </c>
      <c r="W845" s="108">
        <f>VLOOKUP($A845+ROUND((COLUMN()-2)/24,5),АТС!$A$41:$F$784,5)+VLOOKUP($A845+ROUND((COLUMN()-2)/24,5),'Расчет сбытовых надбавок'!$B$2281:'Расчет сбытовых надбавок'!$G$3024,5)</f>
        <v>621.69999999999993</v>
      </c>
      <c r="X845" s="108">
        <f>VLOOKUP($A845+ROUND((COLUMN()-2)/24,5),АТС!$A$41:$F$784,5)+VLOOKUP($A845+ROUND((COLUMN()-2)/24,5),'Расчет сбытовых надбавок'!$B$2281:'Расчет сбытовых надбавок'!$G$3024,5)</f>
        <v>289.01</v>
      </c>
      <c r="Y845" s="108">
        <f>VLOOKUP($A845+ROUND((COLUMN()-2)/24,5),АТС!$A$41:$F$784,5)+VLOOKUP($A845+ROUND((COLUMN()-2)/24,5),'Расчет сбытовых надбавок'!$B$2281:'Расчет сбытовых надбавок'!$G$3024,5)</f>
        <v>420.61</v>
      </c>
    </row>
    <row r="846" spans="1:25" x14ac:dyDescent="0.2">
      <c r="A846" s="88">
        <f t="shared" si="22"/>
        <v>41997</v>
      </c>
      <c r="B846" s="108">
        <f>VLOOKUP($A846+ROUND((COLUMN()-2)/24,5),АТС!$A$41:$F$784,5)+VLOOKUP($A846+ROUND((COLUMN()-2)/24,5),'Расчет сбытовых надбавок'!$B$2281:'Расчет сбытовых надбавок'!$G$3024,5)</f>
        <v>481.83</v>
      </c>
      <c r="C846" s="108">
        <f>VLOOKUP($A846+ROUND((COLUMN()-2)/24,5),АТС!$A$41:$F$784,5)+VLOOKUP($A846+ROUND((COLUMN()-2)/24,5),'Расчет сбытовых надбавок'!$B$2281:'Расчет сбытовых надбавок'!$G$3024,5)</f>
        <v>52.87</v>
      </c>
      <c r="D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E846" s="108">
        <f>VLOOKUP($A846+ROUND((COLUMN()-2)/24,5),АТС!$A$41:$F$784,5)+VLOOKUP($A846+ROUND((COLUMN()-2)/24,5),'Расчет сбытовых надбавок'!$B$2281:'Расчет сбытовых надбавок'!$G$3024,5)</f>
        <v>490.15000000000003</v>
      </c>
      <c r="F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G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I846" s="108">
        <f>VLOOKUP($A846+ROUND((COLUMN()-2)/24,5),АТС!$A$41:$F$784,5)+VLOOKUP($A846+ROUND((COLUMN()-2)/24,5),'Расчет сбытовых надбавок'!$B$2281:'Расчет сбытовых надбавок'!$G$3024,5)</f>
        <v>57.75</v>
      </c>
      <c r="J846" s="108">
        <f>VLOOKUP($A846+ROUND((COLUMN()-2)/24,5),АТС!$A$41:$F$784,5)+VLOOKUP($A846+ROUND((COLUMN()-2)/24,5),'Расчет сбытовых надбавок'!$B$2281:'Расчет сбытовых надбавок'!$G$3024,5)</f>
        <v>369.6</v>
      </c>
      <c r="K846" s="108">
        <f>VLOOKUP($A846+ROUND((COLUMN()-2)/24,5),АТС!$A$41:$F$784,5)+VLOOKUP($A846+ROUND((COLUMN()-2)/24,5),'Расчет сбытовых надбавок'!$B$2281:'Расчет сбытовых надбавок'!$G$3024,5)</f>
        <v>42.71</v>
      </c>
      <c r="L846" s="108">
        <f>VLOOKUP($A846+ROUND((COLUMN()-2)/24,5),АТС!$A$41:$F$784,5)+VLOOKUP($A846+ROUND((COLUMN()-2)/24,5),'Расчет сбытовых надбавок'!$B$2281:'Расчет сбытовых надбавок'!$G$3024,5)</f>
        <v>1.5799999999999998</v>
      </c>
      <c r="M846" s="108">
        <f>VLOOKUP($A846+ROUND((COLUMN()-2)/24,5),АТС!$A$41:$F$784,5)+VLOOKUP($A846+ROUND((COLUMN()-2)/24,5),'Расчет сбытовых надбавок'!$B$2281:'Расчет сбытовых надбавок'!$G$3024,5)</f>
        <v>223.42</v>
      </c>
      <c r="N846" s="108">
        <f>VLOOKUP($A846+ROUND((COLUMN()-2)/24,5),АТС!$A$41:$F$784,5)+VLOOKUP($A846+ROUND((COLUMN()-2)/24,5),'Расчет сбытовых надбавок'!$B$2281:'Расчет сбытовых надбавок'!$G$3024,5)</f>
        <v>357.03</v>
      </c>
      <c r="O846" s="108">
        <f>VLOOKUP($A846+ROUND((COLUMN()-2)/24,5),АТС!$A$41:$F$784,5)+VLOOKUP($A846+ROUND((COLUMN()-2)/24,5),'Расчет сбытовых надбавок'!$B$2281:'Расчет сбытовых надбавок'!$G$3024,5)</f>
        <v>50.28</v>
      </c>
      <c r="P846" s="108">
        <f>VLOOKUP($A846+ROUND((COLUMN()-2)/24,5),АТС!$A$41:$F$784,5)+VLOOKUP($A846+ROUND((COLUMN()-2)/24,5),'Расчет сбытовых надбавок'!$B$2281:'Расчет сбытовых надбавок'!$G$3024,5)</f>
        <v>38.840000000000003</v>
      </c>
      <c r="Q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R846" s="108">
        <f>VLOOKUP($A846+ROUND((COLUMN()-2)/24,5),АТС!$A$41:$F$784,5)+VLOOKUP($A846+ROUND((COLUMN()-2)/24,5),'Расчет сбытовых надбавок'!$B$2281:'Расчет сбытовых надбавок'!$G$3024,5)</f>
        <v>0</v>
      </c>
      <c r="S846" s="108">
        <f>VLOOKUP($A846+ROUND((COLUMN()-2)/24,5),АТС!$A$41:$F$784,5)+VLOOKUP($A846+ROUND((COLUMN()-2)/24,5),'Расчет сбытовых надбавок'!$B$2281:'Расчет сбытовых надбавок'!$G$3024,5)</f>
        <v>347.63</v>
      </c>
      <c r="T846" s="108">
        <f>VLOOKUP($A846+ROUND((COLUMN()-2)/24,5),АТС!$A$41:$F$784,5)+VLOOKUP($A846+ROUND((COLUMN()-2)/24,5),'Расчет сбытовых надбавок'!$B$2281:'Расчет сбытовых надбавок'!$G$3024,5)</f>
        <v>533.77</v>
      </c>
      <c r="U846" s="108">
        <f>VLOOKUP($A846+ROUND((COLUMN()-2)/24,5),АТС!$A$41:$F$784,5)+VLOOKUP($A846+ROUND((COLUMN()-2)/24,5),'Расчет сбытовых надбавок'!$B$2281:'Расчет сбытовых надбавок'!$G$3024,5)</f>
        <v>678.06999999999994</v>
      </c>
      <c r="V846" s="108">
        <f>VLOOKUP($A846+ROUND((COLUMN()-2)/24,5),АТС!$A$41:$F$784,5)+VLOOKUP($A846+ROUND((COLUMN()-2)/24,5),'Расчет сбытовых надбавок'!$B$2281:'Расчет сбытовых надбавок'!$G$3024,5)</f>
        <v>127.41000000000001</v>
      </c>
      <c r="W846" s="108">
        <f>VLOOKUP($A846+ROUND((COLUMN()-2)/24,5),АТС!$A$41:$F$784,5)+VLOOKUP($A846+ROUND((COLUMN()-2)/24,5),'Расчет сбытовых надбавок'!$B$2281:'Расчет сбытовых надбавок'!$G$3024,5)</f>
        <v>123.83</v>
      </c>
      <c r="X846" s="108">
        <f>VLOOKUP($A846+ROUND((COLUMN()-2)/24,5),АТС!$A$41:$F$784,5)+VLOOKUP($A846+ROUND((COLUMN()-2)/24,5),'Расчет сбытовых надбавок'!$B$2281:'Расчет сбытовых надбавок'!$G$3024,5)</f>
        <v>793.68000000000006</v>
      </c>
      <c r="Y846" s="108">
        <f>VLOOKUP($A846+ROUND((COLUMN()-2)/24,5),АТС!$A$41:$F$784,5)+VLOOKUP($A846+ROUND((COLUMN()-2)/24,5),'Расчет сбытовых надбавок'!$B$2281:'Расчет сбытовых надбавок'!$G$3024,5)</f>
        <v>897.78</v>
      </c>
    </row>
    <row r="847" spans="1:25" x14ac:dyDescent="0.2">
      <c r="A847" s="88">
        <f t="shared" si="22"/>
        <v>41998</v>
      </c>
      <c r="B847" s="108">
        <f>VLOOKUP($A847+ROUND((COLUMN()-2)/24,5),АТС!$A$41:$F$784,5)+VLOOKUP($A847+ROUND((COLUMN()-2)/24,5),'Расчет сбытовых надбавок'!$B$2281:'Расчет сбытовых надбавок'!$G$3024,5)</f>
        <v>205.5</v>
      </c>
      <c r="C847" s="108">
        <f>VLOOKUP($A847+ROUND((COLUMN()-2)/24,5),АТС!$A$41:$F$784,5)+VLOOKUP($A847+ROUND((COLUMN()-2)/24,5),'Расчет сбытовых надбавок'!$B$2281:'Расчет сбытовых надбавок'!$G$3024,5)</f>
        <v>134.26</v>
      </c>
      <c r="D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E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F847" s="108">
        <f>VLOOKUP($A847+ROUND((COLUMN()-2)/24,5),АТС!$A$41:$F$784,5)+VLOOKUP($A847+ROUND((COLUMN()-2)/24,5),'Расчет сбытовых надбавок'!$B$2281:'Расчет сбытовых надбавок'!$G$3024,5)</f>
        <v>7.4499999999999993</v>
      </c>
      <c r="G847" s="108">
        <f>VLOOKUP($A847+ROUND((COLUMN()-2)/24,5),АТС!$A$41:$F$784,5)+VLOOKUP($A847+ROUND((COLUMN()-2)/24,5),'Расчет сбытовых надбавок'!$B$2281:'Расчет сбытовых надбавок'!$G$3024,5)</f>
        <v>0</v>
      </c>
      <c r="H847" s="108">
        <f>VLOOKUP($A847+ROUND((COLUMN()-2)/24,5),АТС!$A$41:$F$784,5)+VLOOKUP($A847+ROUND((COLUMN()-2)/24,5),'Расчет сбытовых надбавок'!$B$2281:'Расчет сбытовых надбавок'!$G$3024,5)</f>
        <v>19.14</v>
      </c>
      <c r="I847" s="108">
        <f>VLOOKUP($A847+ROUND((COLUMN()-2)/24,5),АТС!$A$41:$F$784,5)+VLOOKUP($A847+ROUND((COLUMN()-2)/24,5),'Расчет сбытовых надбавок'!$B$2281:'Расчет сбытовых надбавок'!$G$3024,5)</f>
        <v>175.88</v>
      </c>
      <c r="J847" s="108">
        <f>VLOOKUP($A847+ROUND((COLUMN()-2)/24,5),АТС!$A$41:$F$784,5)+VLOOKUP($A847+ROUND((COLUMN()-2)/24,5),'Расчет сбытовых надбавок'!$B$2281:'Расчет сбытовых надбавок'!$G$3024,5)</f>
        <v>343.39</v>
      </c>
      <c r="K847" s="108">
        <f>VLOOKUP($A847+ROUND((COLUMN()-2)/24,5),АТС!$A$41:$F$784,5)+VLOOKUP($A847+ROUND((COLUMN()-2)/24,5),'Расчет сбытовых надбавок'!$B$2281:'Расчет сбытовых надбавок'!$G$3024,5)</f>
        <v>474.55</v>
      </c>
      <c r="L847" s="108">
        <f>VLOOKUP($A847+ROUND((COLUMN()-2)/24,5),АТС!$A$41:$F$784,5)+VLOOKUP($A847+ROUND((COLUMN()-2)/24,5),'Расчет сбытовых надбавок'!$B$2281:'Расчет сбытовых надбавок'!$G$3024,5)</f>
        <v>656.07</v>
      </c>
      <c r="M847" s="108">
        <f>VLOOKUP($A847+ROUND((COLUMN()-2)/24,5),АТС!$A$41:$F$784,5)+VLOOKUP($A847+ROUND((COLUMN()-2)/24,5),'Расчет сбытовых надбавок'!$B$2281:'Расчет сбытовых надбавок'!$G$3024,5)</f>
        <v>726.31000000000006</v>
      </c>
      <c r="N847" s="108">
        <f>VLOOKUP($A847+ROUND((COLUMN()-2)/24,5),АТС!$A$41:$F$784,5)+VLOOKUP($A847+ROUND((COLUMN()-2)/24,5),'Расчет сбытовых надбавок'!$B$2281:'Расчет сбытовых надбавок'!$G$3024,5)</f>
        <v>517.01</v>
      </c>
      <c r="O847" s="108">
        <f>VLOOKUP($A847+ROUND((COLUMN()-2)/24,5),АТС!$A$41:$F$784,5)+VLOOKUP($A847+ROUND((COLUMN()-2)/24,5),'Расчет сбытовых надбавок'!$B$2281:'Расчет сбытовых надбавок'!$G$3024,5)</f>
        <v>517.79999999999995</v>
      </c>
      <c r="P847" s="108">
        <f>VLOOKUP($A847+ROUND((COLUMN()-2)/24,5),АТС!$A$41:$F$784,5)+VLOOKUP($A847+ROUND((COLUMN()-2)/24,5),'Расчет сбытовых надбавок'!$B$2281:'Расчет сбытовых надбавок'!$G$3024,5)</f>
        <v>696.7</v>
      </c>
      <c r="Q847" s="108">
        <f>VLOOKUP($A847+ROUND((COLUMN()-2)/24,5),АТС!$A$41:$F$784,5)+VLOOKUP($A847+ROUND((COLUMN()-2)/24,5),'Расчет сбытовых надбавок'!$B$2281:'Расчет сбытовых надбавок'!$G$3024,5)</f>
        <v>524.4</v>
      </c>
      <c r="R847" s="108">
        <f>VLOOKUP($A847+ROUND((COLUMN()-2)/24,5),АТС!$A$41:$F$784,5)+VLOOKUP($A847+ROUND((COLUMN()-2)/24,5),'Расчет сбытовых надбавок'!$B$2281:'Расчет сбытовых надбавок'!$G$3024,5)</f>
        <v>137.24</v>
      </c>
      <c r="S847" s="108">
        <f>VLOOKUP($A847+ROUND((COLUMN()-2)/24,5),АТС!$A$41:$F$784,5)+VLOOKUP($A847+ROUND((COLUMN()-2)/24,5),'Расчет сбытовых надбавок'!$B$2281:'Расчет сбытовых надбавок'!$G$3024,5)</f>
        <v>544.21</v>
      </c>
      <c r="T847" s="108">
        <f>VLOOKUP($A847+ROUND((COLUMN()-2)/24,5),АТС!$A$41:$F$784,5)+VLOOKUP($A847+ROUND((COLUMN()-2)/24,5),'Расчет сбытовых надбавок'!$B$2281:'Расчет сбытовых надбавок'!$G$3024,5)</f>
        <v>659.48</v>
      </c>
      <c r="U847" s="108">
        <f>VLOOKUP($A847+ROUND((COLUMN()-2)/24,5),АТС!$A$41:$F$784,5)+VLOOKUP($A847+ROUND((COLUMN()-2)/24,5),'Расчет сбытовых надбавок'!$B$2281:'Расчет сбытовых надбавок'!$G$3024,5)</f>
        <v>650.18000000000006</v>
      </c>
      <c r="V847" s="108">
        <f>VLOOKUP($A847+ROUND((COLUMN()-2)/24,5),АТС!$A$41:$F$784,5)+VLOOKUP($A847+ROUND((COLUMN()-2)/24,5),'Расчет сбытовых надбавок'!$B$2281:'Расчет сбытовых надбавок'!$G$3024,5)</f>
        <v>672.37</v>
      </c>
      <c r="W847" s="108">
        <f>VLOOKUP($A847+ROUND((COLUMN()-2)/24,5),АТС!$A$41:$F$784,5)+VLOOKUP($A847+ROUND((COLUMN()-2)/24,5),'Расчет сбытовых надбавок'!$B$2281:'Расчет сбытовых надбавок'!$G$3024,5)</f>
        <v>647.8599999999999</v>
      </c>
      <c r="X847" s="108">
        <f>VLOOKUP($A847+ROUND((COLUMN()-2)/24,5),АТС!$A$41:$F$784,5)+VLOOKUP($A847+ROUND((COLUMN()-2)/24,5),'Расчет сбытовых надбавок'!$B$2281:'Расчет сбытовых надбавок'!$G$3024,5)</f>
        <v>105.22</v>
      </c>
      <c r="Y847" s="108">
        <f>VLOOKUP($A847+ROUND((COLUMN()-2)/24,5),АТС!$A$41:$F$784,5)+VLOOKUP($A847+ROUND((COLUMN()-2)/24,5),'Расчет сбытовых надбавок'!$B$2281:'Расчет сбытовых надбавок'!$G$3024,5)</f>
        <v>131.78</v>
      </c>
    </row>
    <row r="848" spans="1:25" x14ac:dyDescent="0.2">
      <c r="A848" s="88">
        <f t="shared" si="22"/>
        <v>41999</v>
      </c>
      <c r="B848" s="108">
        <f>VLOOKUP($A848+ROUND((COLUMN()-2)/24,5),АТС!$A$41:$F$784,5)+VLOOKUP($A848+ROUND((COLUMN()-2)/24,5),'Расчет сбытовых надбавок'!$B$2281:'Расчет сбытовых надбавок'!$G$3024,5)</f>
        <v>41.589999999999996</v>
      </c>
      <c r="C848" s="108">
        <f>VLOOKUP($A848+ROUND((COLUMN()-2)/24,5),АТС!$A$41:$F$784,5)+VLOOKUP($A848+ROUND((COLUMN()-2)/24,5),'Расчет сбытовых надбавок'!$B$2281:'Расчет сбытовых надбавок'!$G$3024,5)</f>
        <v>18.14</v>
      </c>
      <c r="D848" s="108">
        <f>VLOOKUP($A848+ROUND((COLUMN()-2)/24,5),АТС!$A$41:$F$784,5)+VLOOKUP($A848+ROUND((COLUMN()-2)/24,5),'Расчет сбытовых надбавок'!$B$2281:'Расчет сбытовых надбавок'!$G$3024,5)</f>
        <v>470.87</v>
      </c>
      <c r="E848" s="108">
        <f>VLOOKUP($A848+ROUND((COLUMN()-2)/24,5),АТС!$A$41:$F$784,5)+VLOOKUP($A848+ROUND((COLUMN()-2)/24,5),'Расчет сбытовых надбавок'!$B$2281:'Расчет сбытовых надбавок'!$G$3024,5)</f>
        <v>603.39</v>
      </c>
      <c r="F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08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08">
        <f>VLOOKUP($A848+ROUND((COLUMN()-2)/24,5),АТС!$A$41:$F$784,5)+VLOOKUP($A848+ROUND((COLUMN()-2)/24,5),'Расчет сбытовых надбавок'!$B$2281:'Расчет сбытовых надбавок'!$G$3024,5)</f>
        <v>201.22</v>
      </c>
      <c r="J848" s="108">
        <f>VLOOKUP($A848+ROUND((COLUMN()-2)/24,5),АТС!$A$41:$F$784,5)+VLOOKUP($A848+ROUND((COLUMN()-2)/24,5),'Расчет сбытовых надбавок'!$B$2281:'Расчет сбытовых надбавок'!$G$3024,5)</f>
        <v>332.84999999999997</v>
      </c>
      <c r="K848" s="108">
        <f>VLOOKUP($A848+ROUND((COLUMN()-2)/24,5),АТС!$A$41:$F$784,5)+VLOOKUP($A848+ROUND((COLUMN()-2)/24,5),'Расчет сбытовых надбавок'!$B$2281:'Расчет сбытовых надбавок'!$G$3024,5)</f>
        <v>369.71000000000004</v>
      </c>
      <c r="L848" s="108">
        <f>VLOOKUP($A848+ROUND((COLUMN()-2)/24,5),АТС!$A$41:$F$784,5)+VLOOKUP($A848+ROUND((COLUMN()-2)/24,5),'Расчет сбытовых надбавок'!$B$2281:'Расчет сбытовых надбавок'!$G$3024,5)</f>
        <v>384.57</v>
      </c>
      <c r="M848" s="108">
        <f>VLOOKUP($A848+ROUND((COLUMN()-2)/24,5),АТС!$A$41:$F$784,5)+VLOOKUP($A848+ROUND((COLUMN()-2)/24,5),'Расчет сбытовых надбавок'!$B$2281:'Расчет сбытовых надбавок'!$G$3024,5)</f>
        <v>301.48</v>
      </c>
      <c r="N848" s="108">
        <f>VLOOKUP($A848+ROUND((COLUMN()-2)/24,5),АТС!$A$41:$F$784,5)+VLOOKUP($A848+ROUND((COLUMN()-2)/24,5),'Расчет сбытовых надбавок'!$B$2281:'Расчет сбытовых надбавок'!$G$3024,5)</f>
        <v>409.84000000000003</v>
      </c>
      <c r="O848" s="108">
        <f>VLOOKUP($A848+ROUND((COLUMN()-2)/24,5),АТС!$A$41:$F$784,5)+VLOOKUP($A848+ROUND((COLUMN()-2)/24,5),'Расчет сбытовых надбавок'!$B$2281:'Расчет сбытовых надбавок'!$G$3024,5)</f>
        <v>416.25</v>
      </c>
      <c r="P848" s="108">
        <f>VLOOKUP($A848+ROUND((COLUMN()-2)/24,5),АТС!$A$41:$F$784,5)+VLOOKUP($A848+ROUND((COLUMN()-2)/24,5),'Расчет сбытовых надбавок'!$B$2281:'Расчет сбытовых надбавок'!$G$3024,5)</f>
        <v>567.96</v>
      </c>
      <c r="Q848" s="108">
        <f>VLOOKUP($A848+ROUND((COLUMN()-2)/24,5),АТС!$A$41:$F$784,5)+VLOOKUP($A848+ROUND((COLUMN()-2)/24,5),'Расчет сбытовых надбавок'!$B$2281:'Расчет сбытовых надбавок'!$G$3024,5)</f>
        <v>550.27</v>
      </c>
      <c r="R848" s="108">
        <f>VLOOKUP($A848+ROUND((COLUMN()-2)/24,5),АТС!$A$41:$F$784,5)+VLOOKUP($A848+ROUND((COLUMN()-2)/24,5),'Расчет сбытовых надбавок'!$B$2281:'Расчет сбытовых надбавок'!$G$3024,5)</f>
        <v>66.19</v>
      </c>
      <c r="S848" s="108">
        <f>VLOOKUP($A848+ROUND((COLUMN()-2)/24,5),АТС!$A$41:$F$784,5)+VLOOKUP($A848+ROUND((COLUMN()-2)/24,5),'Расчет сбытовых надбавок'!$B$2281:'Расчет сбытовых надбавок'!$G$3024,5)</f>
        <v>480.07000000000005</v>
      </c>
      <c r="T848" s="108">
        <f>VLOOKUP($A848+ROUND((COLUMN()-2)/24,5),АТС!$A$41:$F$784,5)+VLOOKUP($A848+ROUND((COLUMN()-2)/24,5),'Расчет сбытовых надбавок'!$B$2281:'Расчет сбытовых надбавок'!$G$3024,5)</f>
        <v>702.07999999999993</v>
      </c>
      <c r="U848" s="108">
        <f>VLOOKUP($A848+ROUND((COLUMN()-2)/24,5),АТС!$A$41:$F$784,5)+VLOOKUP($A848+ROUND((COLUMN()-2)/24,5),'Расчет сбытовых надбавок'!$B$2281:'Расчет сбытовых надбавок'!$G$3024,5)</f>
        <v>744.16</v>
      </c>
      <c r="V848" s="108">
        <f>VLOOKUP($A848+ROUND((COLUMN()-2)/24,5),АТС!$A$41:$F$784,5)+VLOOKUP($A848+ROUND((COLUMN()-2)/24,5),'Расчет сбытовых надбавок'!$B$2281:'Расчет сбытовых надбавок'!$G$3024,5)</f>
        <v>502.13</v>
      </c>
      <c r="W848" s="108">
        <f>VLOOKUP($A848+ROUND((COLUMN()-2)/24,5),АТС!$A$41:$F$784,5)+VLOOKUP($A848+ROUND((COLUMN()-2)/24,5),'Расчет сбытовых надбавок'!$B$2281:'Расчет сбытовых надбавок'!$G$3024,5)</f>
        <v>443.39</v>
      </c>
      <c r="X848" s="108">
        <f>VLOOKUP($A848+ROUND((COLUMN()-2)/24,5),АТС!$A$41:$F$784,5)+VLOOKUP($A848+ROUND((COLUMN()-2)/24,5),'Расчет сбытовых надбавок'!$B$2281:'Расчет сбытовых надбавок'!$G$3024,5)</f>
        <v>151.79</v>
      </c>
      <c r="Y848" s="108">
        <f>VLOOKUP($A848+ROUND((COLUMN()-2)/24,5),АТС!$A$41:$F$784,5)+VLOOKUP($A848+ROUND((COLUMN()-2)/24,5),'Расчет сбытовых надбавок'!$B$2281:'Расчет сбытовых надбавок'!$G$3024,5)</f>
        <v>88.410000000000011</v>
      </c>
    </row>
    <row r="849" spans="1:27" x14ac:dyDescent="0.2">
      <c r="A849" s="88">
        <f t="shared" si="22"/>
        <v>42000</v>
      </c>
      <c r="B849" s="108">
        <f>VLOOKUP($A849+ROUND((COLUMN()-2)/24,5),АТС!$A$41:$F$784,5)+VLOOKUP($A849+ROUND((COLUMN()-2)/24,5),'Расчет сбытовых надбавок'!$B$2281:'Расчет сбытовых надбавок'!$G$3024,5)</f>
        <v>210.13</v>
      </c>
      <c r="C849" s="108">
        <f>VLOOKUP($A849+ROUND((COLUMN()-2)/24,5),АТС!$A$41:$F$784,5)+VLOOKUP($A849+ROUND((COLUMN()-2)/24,5),'Расчет сбытовых надбавок'!$B$2281:'Расчет сбытовых надбавок'!$G$3024,5)</f>
        <v>441.63</v>
      </c>
      <c r="D849" s="108">
        <f>VLOOKUP($A849+ROUND((COLUMN()-2)/24,5),АТС!$A$41:$F$784,5)+VLOOKUP($A849+ROUND((COLUMN()-2)/24,5),'Расчет сбытовых надбавок'!$B$2281:'Расчет сбытовых надбавок'!$G$3024,5)</f>
        <v>149.17000000000002</v>
      </c>
      <c r="E849" s="108">
        <f>VLOOKUP($A849+ROUND((COLUMN()-2)/24,5),АТС!$A$41:$F$784,5)+VLOOKUP($A849+ROUND((COLUMN()-2)/24,5),'Расчет сбытовых надбавок'!$B$2281:'Расчет сбытовых надбавок'!$G$3024,5)</f>
        <v>218.59</v>
      </c>
      <c r="F849" s="108">
        <f>VLOOKUP($A849+ROUND((COLUMN()-2)/24,5),АТС!$A$41:$F$784,5)+VLOOKUP($A849+ROUND((COLUMN()-2)/24,5),'Расчет сбытовых надбавок'!$B$2281:'Расчет сбытовых надбавок'!$G$3024,5)</f>
        <v>5.8699999999999992</v>
      </c>
      <c r="G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08">
        <f>VLOOKUP($A849+ROUND((COLUMN()-2)/24,5),АТС!$A$41:$F$784,5)+VLOOKUP($A849+ROUND((COLUMN()-2)/24,5),'Расчет сбытовых надбавок'!$B$2281:'Расчет сбытовых надбавок'!$G$3024,5)</f>
        <v>40.76</v>
      </c>
      <c r="I849" s="108">
        <f>VLOOKUP($A849+ROUND((COLUMN()-2)/24,5),АТС!$A$41:$F$784,5)+VLOOKUP($A849+ROUND((COLUMN()-2)/24,5),'Расчет сбытовых надбавок'!$B$2281:'Расчет сбытовых надбавок'!$G$3024,5)</f>
        <v>29.610000000000003</v>
      </c>
      <c r="J849" s="108">
        <f>VLOOKUP($A849+ROUND((COLUMN()-2)/24,5),АТС!$A$41:$F$784,5)+VLOOKUP($A849+ROUND((COLUMN()-2)/24,5),'Расчет сбытовых надбавок'!$B$2281:'Расчет сбытовых надбавок'!$G$3024,5)</f>
        <v>0.01</v>
      </c>
      <c r="K849" s="108">
        <f>VLOOKUP($A849+ROUND((COLUMN()-2)/24,5),АТС!$A$41:$F$784,5)+VLOOKUP($A849+ROUND((COLUMN()-2)/24,5),'Расчет сбытовых надбавок'!$B$2281:'Расчет сбытовых надбавок'!$G$3024,5)</f>
        <v>18.490000000000002</v>
      </c>
      <c r="L849" s="108">
        <f>VLOOKUP($A849+ROUND((COLUMN()-2)/24,5),АТС!$A$41:$F$784,5)+VLOOKUP($A849+ROUND((COLUMN()-2)/24,5),'Расчет сбытовых надбавок'!$B$2281:'Расчет сбытовых надбавок'!$G$3024,5)</f>
        <v>321.53000000000003</v>
      </c>
      <c r="M849" s="108">
        <f>VLOOKUP($A849+ROUND((COLUMN()-2)/24,5),АТС!$A$41:$F$784,5)+VLOOKUP($A849+ROUND((COLUMN()-2)/24,5),'Расчет сбытовых надбавок'!$B$2281:'Расчет сбытовых надбавок'!$G$3024,5)</f>
        <v>323.61</v>
      </c>
      <c r="N849" s="108">
        <f>VLOOKUP($A849+ROUND((COLUMN()-2)/24,5),АТС!$A$41:$F$784,5)+VLOOKUP($A849+ROUND((COLUMN()-2)/24,5),'Расчет сбытовых надбавок'!$B$2281:'Расчет сбытовых надбавок'!$G$3024,5)</f>
        <v>80.81</v>
      </c>
      <c r="O849" s="108">
        <f>VLOOKUP($A849+ROUND((COLUMN()-2)/24,5),АТС!$A$41:$F$784,5)+VLOOKUP($A849+ROUND((COLUMN()-2)/24,5),'Расчет сбытовых надбавок'!$B$2281:'Расчет сбытовых надбавок'!$G$3024,5)</f>
        <v>304.05</v>
      </c>
      <c r="P849" s="108">
        <f>VLOOKUP($A849+ROUND((COLUMN()-2)/24,5),АТС!$A$41:$F$784,5)+VLOOKUP($A849+ROUND((COLUMN()-2)/24,5),'Расчет сбытовых надбавок'!$B$2281:'Расчет сбытовых надбавок'!$G$3024,5)</f>
        <v>248.51999999999998</v>
      </c>
      <c r="Q849" s="108">
        <f>VLOOKUP($A849+ROUND((COLUMN()-2)/24,5),АТС!$A$41:$F$784,5)+VLOOKUP($A849+ROUND((COLUMN()-2)/24,5),'Расчет сбытовых надбавок'!$B$2281:'Расчет сбытовых надбавок'!$G$3024,5)</f>
        <v>232.05</v>
      </c>
      <c r="R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S849" s="108">
        <f>VLOOKUP($A849+ROUND((COLUMN()-2)/24,5),АТС!$A$41:$F$784,5)+VLOOKUP($A849+ROUND((COLUMN()-2)/24,5),'Расчет сбытовых надбавок'!$B$2281:'Расчет сбытовых надбавок'!$G$3024,5)</f>
        <v>228.38</v>
      </c>
      <c r="T849" s="108">
        <f>VLOOKUP($A849+ROUND((COLUMN()-2)/24,5),АТС!$A$41:$F$784,5)+VLOOKUP($A849+ROUND((COLUMN()-2)/24,5),'Расчет сбытовых надбавок'!$B$2281:'Расчет сбытовых надбавок'!$G$3024,5)</f>
        <v>0</v>
      </c>
      <c r="U849" s="108">
        <f>VLOOKUP($A849+ROUND((COLUMN()-2)/24,5),АТС!$A$41:$F$784,5)+VLOOKUP($A849+ROUND((COLUMN()-2)/24,5),'Расчет сбытовых надбавок'!$B$2281:'Расчет сбытовых надбавок'!$G$3024,5)</f>
        <v>69.81</v>
      </c>
      <c r="V849" s="108">
        <f>VLOOKUP($A849+ROUND((COLUMN()-2)/24,5),АТС!$A$41:$F$784,5)+VLOOKUP($A849+ROUND((COLUMN()-2)/24,5),'Расчет сбытовых надбавок'!$B$2281:'Расчет сбытовых надбавок'!$G$3024,5)</f>
        <v>361.19</v>
      </c>
      <c r="W849" s="108">
        <f>VLOOKUP($A849+ROUND((COLUMN()-2)/24,5),АТС!$A$41:$F$784,5)+VLOOKUP($A849+ROUND((COLUMN()-2)/24,5),'Расчет сбытовых надбавок'!$B$2281:'Расчет сбытовых надбавок'!$G$3024,5)</f>
        <v>644.99</v>
      </c>
      <c r="X849" s="108">
        <f>VLOOKUP($A849+ROUND((COLUMN()-2)/24,5),АТС!$A$41:$F$784,5)+VLOOKUP($A849+ROUND((COLUMN()-2)/24,5),'Расчет сбытовых надбавок'!$B$2281:'Расчет сбытовых надбавок'!$G$3024,5)</f>
        <v>360.62</v>
      </c>
      <c r="Y849" s="108">
        <f>VLOOKUP($A849+ROUND((COLUMN()-2)/24,5),АТС!$A$41:$F$784,5)+VLOOKUP($A849+ROUND((COLUMN()-2)/24,5),'Расчет сбытовых надбавок'!$B$2281:'Расчет сбытовых надбавок'!$G$3024,5)</f>
        <v>289.86</v>
      </c>
    </row>
    <row r="850" spans="1:27" x14ac:dyDescent="0.2">
      <c r="A850" s="88">
        <f t="shared" si="22"/>
        <v>42001</v>
      </c>
      <c r="B850" s="108">
        <f>VLOOKUP($A850+ROUND((COLUMN()-2)/24,5),АТС!$A$41:$F$784,5)+VLOOKUP($A850+ROUND((COLUMN()-2)/24,5),'Расчет сбытовых надбавок'!$B$2281:'Расчет сбытовых надбавок'!$G$3024,5)</f>
        <v>452.40999999999997</v>
      </c>
      <c r="C850" s="108">
        <f>VLOOKUP($A850+ROUND((COLUMN()-2)/24,5),АТС!$A$41:$F$784,5)+VLOOKUP($A850+ROUND((COLUMN()-2)/24,5),'Расчет сбытовых надбавок'!$B$2281:'Расчет сбытовых надбавок'!$G$3024,5)</f>
        <v>164.38</v>
      </c>
      <c r="D850" s="108">
        <f>VLOOKUP($A850+ROUND((COLUMN()-2)/24,5),АТС!$A$41:$F$784,5)+VLOOKUP($A850+ROUND((COLUMN()-2)/24,5),'Расчет сбытовых надбавок'!$B$2281:'Расчет сбытовых надбавок'!$G$3024,5)</f>
        <v>229.05</v>
      </c>
      <c r="E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F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G850" s="108">
        <f>VLOOKUP($A850+ROUND((COLUMN()-2)/24,5),АТС!$A$41:$F$784,5)+VLOOKUP($A850+ROUND((COLUMN()-2)/24,5),'Расчет сбытовых надбавок'!$B$2281:'Расчет сбытовых надбавок'!$G$3024,5)</f>
        <v>134.4</v>
      </c>
      <c r="H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I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08">
        <f>VLOOKUP($A850+ROUND((COLUMN()-2)/24,5),АТС!$A$41:$F$784,5)+VLOOKUP($A850+ROUND((COLUMN()-2)/24,5),'Расчет сбытовых надбавок'!$B$2281:'Расчет сбытовых надбавок'!$G$3024,5)</f>
        <v>397.92</v>
      </c>
      <c r="K850" s="108">
        <f>VLOOKUP($A850+ROUND((COLUMN()-2)/24,5),АТС!$A$41:$F$784,5)+VLOOKUP($A850+ROUND((COLUMN()-2)/24,5),'Расчет сбытовых надбавок'!$B$2281:'Расчет сбытовых надбавок'!$G$3024,5)</f>
        <v>0.01</v>
      </c>
      <c r="L850" s="108">
        <f>VLOOKUP($A850+ROUND((COLUMN()-2)/24,5),АТС!$A$41:$F$784,5)+VLOOKUP($A850+ROUND((COLUMN()-2)/24,5),'Расчет сбытовых надбавок'!$B$2281:'Расчет сбытовых надбавок'!$G$3024,5)</f>
        <v>96.440000000000012</v>
      </c>
      <c r="M850" s="108">
        <f>VLOOKUP($A850+ROUND((COLUMN()-2)/24,5),АТС!$A$41:$F$784,5)+VLOOKUP($A850+ROUND((COLUMN()-2)/24,5),'Расчет сбытовых надбавок'!$B$2281:'Расчет сбытовых надбавок'!$G$3024,5)</f>
        <v>94.440000000000012</v>
      </c>
      <c r="N850" s="108">
        <f>VLOOKUP($A850+ROUND((COLUMN()-2)/24,5),АТС!$A$41:$F$784,5)+VLOOKUP($A850+ROUND((COLUMN()-2)/24,5),'Расчет сбытовых надбавок'!$B$2281:'Расчет сбытовых надбавок'!$G$3024,5)</f>
        <v>88.34</v>
      </c>
      <c r="O850" s="108">
        <f>VLOOKUP($A850+ROUND((COLUMN()-2)/24,5),АТС!$A$41:$F$784,5)+VLOOKUP($A850+ROUND((COLUMN()-2)/24,5),'Расчет сбытовых надбавок'!$B$2281:'Расчет сбытовых надбавок'!$G$3024,5)</f>
        <v>99.34</v>
      </c>
      <c r="P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Q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R850" s="108">
        <f>VLOOKUP($A850+ROUND((COLUMN()-2)/24,5),АТС!$A$41:$F$784,5)+VLOOKUP($A850+ROUND((COLUMN()-2)/24,5),'Расчет сбытовых надбавок'!$B$2281:'Расчет сбытовых надбавок'!$G$3024,5)</f>
        <v>0</v>
      </c>
      <c r="S850" s="108">
        <f>VLOOKUP($A850+ROUND((COLUMN()-2)/24,5),АТС!$A$41:$F$784,5)+VLOOKUP($A850+ROUND((COLUMN()-2)/24,5),'Расчет сбытовых надбавок'!$B$2281:'Расчет сбытовых надбавок'!$G$3024,5)</f>
        <v>299.06</v>
      </c>
      <c r="T850" s="108">
        <f>VLOOKUP($A850+ROUND((COLUMN()-2)/24,5),АТС!$A$41:$F$784,5)+VLOOKUP($A850+ROUND((COLUMN()-2)/24,5),'Расчет сбытовых надбавок'!$B$2281:'Расчет сбытовых надбавок'!$G$3024,5)</f>
        <v>354.34</v>
      </c>
      <c r="U850" s="108">
        <f>VLOOKUP($A850+ROUND((COLUMN()-2)/24,5),АТС!$A$41:$F$784,5)+VLOOKUP($A850+ROUND((COLUMN()-2)/24,5),'Расчет сбытовых надбавок'!$B$2281:'Расчет сбытовых надбавок'!$G$3024,5)</f>
        <v>67.75</v>
      </c>
      <c r="V850" s="108">
        <f>VLOOKUP($A850+ROUND((COLUMN()-2)/24,5),АТС!$A$41:$F$784,5)+VLOOKUP($A850+ROUND((COLUMN()-2)/24,5),'Расчет сбытовых надбавок'!$B$2281:'Расчет сбытовых надбавок'!$G$3024,5)</f>
        <v>163.84</v>
      </c>
      <c r="W850" s="108">
        <f>VLOOKUP($A850+ROUND((COLUMN()-2)/24,5),АТС!$A$41:$F$784,5)+VLOOKUP($A850+ROUND((COLUMN()-2)/24,5),'Расчет сбытовых надбавок'!$B$2281:'Расчет сбытовых надбавок'!$G$3024,5)</f>
        <v>374.9</v>
      </c>
      <c r="X850" s="108">
        <f>VLOOKUP($A850+ROUND((COLUMN()-2)/24,5),АТС!$A$41:$F$784,5)+VLOOKUP($A850+ROUND((COLUMN()-2)/24,5),'Расчет сбытовых надбавок'!$B$2281:'Расчет сбытовых надбавок'!$G$3024,5)</f>
        <v>779.29</v>
      </c>
      <c r="Y850" s="108">
        <f>VLOOKUP($A850+ROUND((COLUMN()-2)/24,5),АТС!$A$41:$F$784,5)+VLOOKUP($A850+ROUND((COLUMN()-2)/24,5),'Расчет сбытовых надбавок'!$B$2281:'Расчет сбытовых надбавок'!$G$3024,5)</f>
        <v>809.94</v>
      </c>
    </row>
    <row r="851" spans="1:27" x14ac:dyDescent="0.2">
      <c r="A851" s="88">
        <f t="shared" si="22"/>
        <v>42002</v>
      </c>
      <c r="B851" s="108">
        <f>VLOOKUP($A851+ROUND((COLUMN()-2)/24,5),АТС!$A$41:$F$784,5)+VLOOKUP($A851+ROUND((COLUMN()-2)/24,5),'Расчет сбытовых надбавок'!$B$2281:'Расчет сбытовых надбавок'!$G$3024,5)</f>
        <v>445</v>
      </c>
      <c r="C851" s="108">
        <f>VLOOKUP($A851+ROUND((COLUMN()-2)/24,5),АТС!$A$41:$F$784,5)+VLOOKUP($A851+ROUND((COLUMN()-2)/24,5),'Расчет сбытовых надбавок'!$B$2281:'Расчет сбытовых надбавок'!$G$3024,5)</f>
        <v>506.03</v>
      </c>
      <c r="D851" s="108">
        <f>VLOOKUP($A851+ROUND((COLUMN()-2)/24,5),АТС!$A$41:$F$784,5)+VLOOKUP($A851+ROUND((COLUMN()-2)/24,5),'Расчет сбытовых надбавок'!$B$2281:'Расчет сбытовых надбавок'!$G$3024,5)</f>
        <v>503.17999999999995</v>
      </c>
      <c r="E851" s="108">
        <f>VLOOKUP($A851+ROUND((COLUMN()-2)/24,5),АТС!$A$41:$F$784,5)+VLOOKUP($A851+ROUND((COLUMN()-2)/24,5),'Расчет сбытовых надбавок'!$B$2281:'Расчет сбытовых надбавок'!$G$3024,5)</f>
        <v>44.91</v>
      </c>
      <c r="F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08">
        <f>VLOOKUP($A851+ROUND((COLUMN()-2)/24,5),АТС!$A$41:$F$784,5)+VLOOKUP($A851+ROUND((COLUMN()-2)/24,5),'Расчет сбытовых надбавок'!$B$2281:'Расчет сбытовых надбавок'!$G$3024,5)</f>
        <v>137.44999999999999</v>
      </c>
      <c r="I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K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L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M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N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O851" s="108">
        <f>VLOOKUP($A851+ROUND((COLUMN()-2)/24,5),АТС!$A$41:$F$784,5)+VLOOKUP($A851+ROUND((COLUMN()-2)/24,5),'Расчет сбытовых надбавок'!$B$2281:'Расчет сбытовых надбавок'!$G$3024,5)</f>
        <v>0.01</v>
      </c>
      <c r="P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Q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R851" s="108">
        <f>VLOOKUP($A851+ROUND((COLUMN()-2)/24,5),АТС!$A$41:$F$784,5)+VLOOKUP($A851+ROUND((COLUMN()-2)/24,5),'Расчет сбытовых надбавок'!$B$2281:'Расчет сбытовых надбавок'!$G$3024,5)</f>
        <v>0.01</v>
      </c>
      <c r="S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T851" s="108">
        <f>VLOOKUP($A851+ROUND((COLUMN()-2)/24,5),АТС!$A$41:$F$784,5)+VLOOKUP($A851+ROUND((COLUMN()-2)/24,5),'Расчет сбытовых надбавок'!$B$2281:'Расчет сбытовых надбавок'!$G$3024,5)</f>
        <v>0</v>
      </c>
      <c r="U851" s="108">
        <f>VLOOKUP($A851+ROUND((COLUMN()-2)/24,5),АТС!$A$41:$F$784,5)+VLOOKUP($A851+ROUND((COLUMN()-2)/24,5),'Расчет сбытовых надбавок'!$B$2281:'Расчет сбытовых надбавок'!$G$3024,5)</f>
        <v>0.03</v>
      </c>
      <c r="V851" s="108">
        <f>VLOOKUP($A851+ROUND((COLUMN()-2)/24,5),АТС!$A$41:$F$784,5)+VLOOKUP($A851+ROUND((COLUMN()-2)/24,5),'Расчет сбытовых надбавок'!$B$2281:'Расчет сбытовых надбавок'!$G$3024,5)</f>
        <v>126.24</v>
      </c>
      <c r="W851" s="108">
        <f>VLOOKUP($A851+ROUND((COLUMN()-2)/24,5),АТС!$A$41:$F$784,5)+VLOOKUP($A851+ROUND((COLUMN()-2)/24,5),'Расчет сбытовых надбавок'!$B$2281:'Расчет сбытовых надбавок'!$G$3024,5)</f>
        <v>218.98000000000002</v>
      </c>
      <c r="X851" s="108">
        <f>VLOOKUP($A851+ROUND((COLUMN()-2)/24,5),АТС!$A$41:$F$784,5)+VLOOKUP($A851+ROUND((COLUMN()-2)/24,5),'Расчет сбытовых надбавок'!$B$2281:'Расчет сбытовых надбавок'!$G$3024,5)</f>
        <v>319.35999999999996</v>
      </c>
      <c r="Y851" s="108">
        <f>VLOOKUP($A851+ROUND((COLUMN()-2)/24,5),АТС!$A$41:$F$784,5)+VLOOKUP($A851+ROUND((COLUMN()-2)/24,5),'Расчет сбытовых надбавок'!$B$2281:'Расчет сбытовых надбавок'!$G$3024,5)</f>
        <v>109.06</v>
      </c>
    </row>
    <row r="852" spans="1:27" x14ac:dyDescent="0.2">
      <c r="A852" s="88">
        <f t="shared" si="22"/>
        <v>42003</v>
      </c>
      <c r="B852" s="108">
        <f>VLOOKUP($A852+ROUND((COLUMN()-2)/24,5),АТС!$A$41:$F$784,5)+VLOOKUP($A852+ROUND((COLUMN()-2)/24,5),'Расчет сбытовых надбавок'!$B$2281:'Расчет сбытовых надбавок'!$G$3024,5)</f>
        <v>475.24</v>
      </c>
      <c r="C852" s="108">
        <f>VLOOKUP($A852+ROUND((COLUMN()-2)/24,5),АТС!$A$41:$F$784,5)+VLOOKUP($A852+ROUND((COLUMN()-2)/24,5),'Расчет сбытовых надбавок'!$B$2281:'Расчет сбытовых надбавок'!$G$3024,5)</f>
        <v>609.55999999999995</v>
      </c>
      <c r="D852" s="108">
        <f>VLOOKUP($A852+ROUND((COLUMN()-2)/24,5),АТС!$A$41:$F$784,5)+VLOOKUP($A852+ROUND((COLUMN()-2)/24,5),'Расчет сбытовых надбавок'!$B$2281:'Расчет сбытовых надбавок'!$G$3024,5)</f>
        <v>135.46</v>
      </c>
      <c r="E852" s="108">
        <f>VLOOKUP($A852+ROUND((COLUMN()-2)/24,5),АТС!$A$41:$F$784,5)+VLOOKUP($A852+ROUND((COLUMN()-2)/24,5),'Расчет сбытовых надбавок'!$B$2281:'Расчет сбытовых надбавок'!$G$3024,5)</f>
        <v>136.32</v>
      </c>
      <c r="F852" s="108">
        <f>VLOOKUP($A852+ROUND((COLUMN()-2)/24,5),АТС!$A$41:$F$784,5)+VLOOKUP($A852+ROUND((COLUMN()-2)/24,5),'Расчет сбытовых надбавок'!$B$2281:'Расчет сбытовых надбавок'!$G$3024,5)</f>
        <v>75.569999999999993</v>
      </c>
      <c r="G852" s="108">
        <f>VLOOKUP($A852+ROUND((COLUMN()-2)/24,5),АТС!$A$41:$F$784,5)+VLOOKUP($A852+ROUND((COLUMN()-2)/24,5),'Расчет сбытовых надбавок'!$B$2281:'Расчет сбытовых надбавок'!$G$3024,5)</f>
        <v>0</v>
      </c>
      <c r="H852" s="108">
        <f>VLOOKUP($A852+ROUND((COLUMN()-2)/24,5),АТС!$A$41:$F$784,5)+VLOOKUP($A852+ROUND((COLUMN()-2)/24,5),'Расчет сбытовых надбавок'!$B$2281:'Расчет сбытовых надбавок'!$G$3024,5)</f>
        <v>72.81</v>
      </c>
      <c r="I852" s="108">
        <f>VLOOKUP($A852+ROUND((COLUMN()-2)/24,5),АТС!$A$41:$F$784,5)+VLOOKUP($A852+ROUND((COLUMN()-2)/24,5),'Расчет сбытовых надбавок'!$B$2281:'Расчет сбытовых надбавок'!$G$3024,5)</f>
        <v>189.92000000000002</v>
      </c>
      <c r="J852" s="108">
        <f>VLOOKUP($A852+ROUND((COLUMN()-2)/24,5),АТС!$A$41:$F$784,5)+VLOOKUP($A852+ROUND((COLUMN()-2)/24,5),'Расчет сбытовых надбавок'!$B$2281:'Расчет сбытовых надбавок'!$G$3024,5)</f>
        <v>248.62</v>
      </c>
      <c r="K852" s="108">
        <f>VLOOKUP($A852+ROUND((COLUMN()-2)/24,5),АТС!$A$41:$F$784,5)+VLOOKUP($A852+ROUND((COLUMN()-2)/24,5),'Расчет сбытовых надбавок'!$B$2281:'Расчет сбытовых надбавок'!$G$3024,5)</f>
        <v>259.89999999999998</v>
      </c>
      <c r="L852" s="108">
        <f>VLOOKUP($A852+ROUND((COLUMN()-2)/24,5),АТС!$A$41:$F$784,5)+VLOOKUP($A852+ROUND((COLUMN()-2)/24,5),'Расчет сбытовых надбавок'!$B$2281:'Расчет сбытовых надбавок'!$G$3024,5)</f>
        <v>281.10000000000002</v>
      </c>
      <c r="M852" s="108">
        <f>VLOOKUP($A852+ROUND((COLUMN()-2)/24,5),АТС!$A$41:$F$784,5)+VLOOKUP($A852+ROUND((COLUMN()-2)/24,5),'Расчет сбытовых надбавок'!$B$2281:'Расчет сбытовых надбавок'!$G$3024,5)</f>
        <v>287.69</v>
      </c>
      <c r="N852" s="108">
        <f>VLOOKUP($A852+ROUND((COLUMN()-2)/24,5),АТС!$A$41:$F$784,5)+VLOOKUP($A852+ROUND((COLUMN()-2)/24,5),'Расчет сбытовых надбавок'!$B$2281:'Расчет сбытовых надбавок'!$G$3024,5)</f>
        <v>368.16</v>
      </c>
      <c r="O852" s="108">
        <f>VLOOKUP($A852+ROUND((COLUMN()-2)/24,5),АТС!$A$41:$F$784,5)+VLOOKUP($A852+ROUND((COLUMN()-2)/24,5),'Расчет сбытовых надбавок'!$B$2281:'Расчет сбытовых надбавок'!$G$3024,5)</f>
        <v>411.23999999999995</v>
      </c>
      <c r="P852" s="108">
        <f>VLOOKUP($A852+ROUND((COLUMN()-2)/24,5),АТС!$A$41:$F$784,5)+VLOOKUP($A852+ROUND((COLUMN()-2)/24,5),'Расчет сбытовых надбавок'!$B$2281:'Расчет сбытовых надбавок'!$G$3024,5)</f>
        <v>429.63</v>
      </c>
      <c r="Q852" s="108">
        <f>VLOOKUP($A852+ROUND((COLUMN()-2)/24,5),АТС!$A$41:$F$784,5)+VLOOKUP($A852+ROUND((COLUMN()-2)/24,5),'Расчет сбытовых надбавок'!$B$2281:'Расчет сбытовых надбавок'!$G$3024,5)</f>
        <v>431.35</v>
      </c>
      <c r="R852" s="108">
        <f>VLOOKUP($A852+ROUND((COLUMN()-2)/24,5),АТС!$A$41:$F$784,5)+VLOOKUP($A852+ROUND((COLUMN()-2)/24,5),'Расчет сбытовых надбавок'!$B$2281:'Расчет сбытовых надбавок'!$G$3024,5)</f>
        <v>173.56</v>
      </c>
      <c r="S852" s="108">
        <f>VLOOKUP($A852+ROUND((COLUMN()-2)/24,5),АТС!$A$41:$F$784,5)+VLOOKUP($A852+ROUND((COLUMN()-2)/24,5),'Расчет сбытовых надбавок'!$B$2281:'Расчет сбытовых надбавок'!$G$3024,5)</f>
        <v>486.69</v>
      </c>
      <c r="T852" s="108">
        <f>VLOOKUP($A852+ROUND((COLUMN()-2)/24,5),АТС!$A$41:$F$784,5)+VLOOKUP($A852+ROUND((COLUMN()-2)/24,5),'Расчет сбытовых надбавок'!$B$2281:'Расчет сбытовых надбавок'!$G$3024,5)</f>
        <v>560.97</v>
      </c>
      <c r="U852" s="108">
        <f>VLOOKUP($A852+ROUND((COLUMN()-2)/24,5),АТС!$A$41:$F$784,5)+VLOOKUP($A852+ROUND((COLUMN()-2)/24,5),'Расчет сбытовых надбавок'!$B$2281:'Расчет сбытовых надбавок'!$G$3024,5)</f>
        <v>569.23</v>
      </c>
      <c r="V852" s="108">
        <f>VLOOKUP($A852+ROUND((COLUMN()-2)/24,5),АТС!$A$41:$F$784,5)+VLOOKUP($A852+ROUND((COLUMN()-2)/24,5),'Расчет сбытовых надбавок'!$B$2281:'Расчет сбытовых надбавок'!$G$3024,5)</f>
        <v>554.07999999999993</v>
      </c>
      <c r="W852" s="108">
        <f>VLOOKUP($A852+ROUND((COLUMN()-2)/24,5),АТС!$A$41:$F$784,5)+VLOOKUP($A852+ROUND((COLUMN()-2)/24,5),'Расчет сбытовых надбавок'!$B$2281:'Расчет сбытовых надбавок'!$G$3024,5)</f>
        <v>559.68000000000006</v>
      </c>
      <c r="X852" s="108">
        <f>VLOOKUP($A852+ROUND((COLUMN()-2)/24,5),АТС!$A$41:$F$784,5)+VLOOKUP($A852+ROUND((COLUMN()-2)/24,5),'Расчет сбытовых надбавок'!$B$2281:'Расчет сбытовых надбавок'!$G$3024,5)</f>
        <v>561.81000000000006</v>
      </c>
      <c r="Y852" s="108">
        <f>VLOOKUP($A852+ROUND((COLUMN()-2)/24,5),АТС!$A$41:$F$784,5)+VLOOKUP($A852+ROUND((COLUMN()-2)/24,5),'Расчет сбытовых надбавок'!$B$2281:'Расчет сбытовых надбавок'!$G$3024,5)</f>
        <v>152.52000000000001</v>
      </c>
    </row>
    <row r="853" spans="1:27" x14ac:dyDescent="0.2">
      <c r="A853" s="88">
        <f t="shared" si="22"/>
        <v>42004</v>
      </c>
      <c r="B853" s="108">
        <f>VLOOKUP($A853+ROUND((COLUMN()-2)/24,5),АТС!$A$41:$F$784,5)+VLOOKUP($A853+ROUND((COLUMN()-2)/24,5),'Расчет сбытовых надбавок'!$B$2281:'Расчет сбытовых надбавок'!$G$3024,5)</f>
        <v>21.5</v>
      </c>
      <c r="C853" s="108">
        <f>VLOOKUP($A853+ROUND((COLUMN()-2)/24,5),АТС!$A$41:$F$784,5)+VLOOKUP($A853+ROUND((COLUMN()-2)/24,5),'Расчет сбытовых надбавок'!$B$2281:'Расчет сбытовых надбавок'!$G$3024,5)</f>
        <v>23.02</v>
      </c>
      <c r="D853" s="108">
        <f>VLOOKUP($A853+ROUND((COLUMN()-2)/24,5),АТС!$A$41:$F$784,5)+VLOOKUP($A853+ROUND((COLUMN()-2)/24,5),'Расчет сбытовых надбавок'!$B$2281:'Расчет сбытовых надбавок'!$G$3024,5)</f>
        <v>55.550000000000004</v>
      </c>
      <c r="E853" s="108">
        <f>VLOOKUP($A853+ROUND((COLUMN()-2)/24,5),АТС!$A$41:$F$784,5)+VLOOKUP($A853+ROUND((COLUMN()-2)/24,5),'Расчет сбытовых надбавок'!$B$2281:'Расчет сбытовых надбавок'!$G$3024,5)</f>
        <v>7.14</v>
      </c>
      <c r="F853" s="108">
        <f>VLOOKUP($A853+ROUND((COLUMN()-2)/24,5),АТС!$A$41:$F$784,5)+VLOOKUP($A853+ROUND((COLUMN()-2)/24,5),'Расчет сбытовых надбавок'!$B$2281:'Расчет сбытовых надбавок'!$G$3024,5)</f>
        <v>42.06</v>
      </c>
      <c r="G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08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08">
        <f>VLOOKUP($A853+ROUND((COLUMN()-2)/24,5),АТС!$A$41:$F$784,5)+VLOOKUP($A853+ROUND((COLUMN()-2)/24,5),'Расчет сбытовых надбавок'!$B$2281:'Расчет сбытовых надбавок'!$G$3024,5)</f>
        <v>203.47</v>
      </c>
      <c r="J853" s="108">
        <f>VLOOKUP($A853+ROUND((COLUMN()-2)/24,5),АТС!$A$41:$F$784,5)+VLOOKUP($A853+ROUND((COLUMN()-2)/24,5),'Расчет сбытовых надбавок'!$B$2281:'Расчет сбытовых надбавок'!$G$3024,5)</f>
        <v>274.73</v>
      </c>
      <c r="K853" s="108">
        <f>VLOOKUP($A853+ROUND((COLUMN()-2)/24,5),АТС!$A$41:$F$784,5)+VLOOKUP($A853+ROUND((COLUMN()-2)/24,5),'Расчет сбытовых надбавок'!$B$2281:'Расчет сбытовых надбавок'!$G$3024,5)</f>
        <v>369.46999999999997</v>
      </c>
      <c r="L853" s="108">
        <f>VLOOKUP($A853+ROUND((COLUMN()-2)/24,5),АТС!$A$41:$F$784,5)+VLOOKUP($A853+ROUND((COLUMN()-2)/24,5),'Расчет сбытовых надбавок'!$B$2281:'Расчет сбытовых надбавок'!$G$3024,5)</f>
        <v>525.83000000000004</v>
      </c>
      <c r="M853" s="108">
        <f>VLOOKUP($A853+ROUND((COLUMN()-2)/24,5),АТС!$A$41:$F$784,5)+VLOOKUP($A853+ROUND((COLUMN()-2)/24,5),'Расчет сбытовых надбавок'!$B$2281:'Расчет сбытовых надбавок'!$G$3024,5)</f>
        <v>229.39</v>
      </c>
      <c r="N853" s="108">
        <f>VLOOKUP($A853+ROUND((COLUMN()-2)/24,5),АТС!$A$41:$F$784,5)+VLOOKUP($A853+ROUND((COLUMN()-2)/24,5),'Расчет сбытовых надбавок'!$B$2281:'Расчет сбытовых надбавок'!$G$3024,5)</f>
        <v>263.73</v>
      </c>
      <c r="O853" s="108">
        <f>VLOOKUP($A853+ROUND((COLUMN()-2)/24,5),АТС!$A$41:$F$784,5)+VLOOKUP($A853+ROUND((COLUMN()-2)/24,5),'Расчет сбытовых надбавок'!$B$2281:'Расчет сбытовых надбавок'!$G$3024,5)</f>
        <v>211.79999999999998</v>
      </c>
      <c r="P853" s="108">
        <f>VLOOKUP($A853+ROUND((COLUMN()-2)/24,5),АТС!$A$41:$F$784,5)+VLOOKUP($A853+ROUND((COLUMN()-2)/24,5),'Расчет сбытовых надбавок'!$B$2281:'Расчет сбытовых надбавок'!$G$3024,5)</f>
        <v>605.44999999999993</v>
      </c>
      <c r="Q853" s="108">
        <f>VLOOKUP($A853+ROUND((COLUMN()-2)/24,5),АТС!$A$41:$F$784,5)+VLOOKUP($A853+ROUND((COLUMN()-2)/24,5),'Расчет сбытовых надбавок'!$B$2281:'Расчет сбытовых надбавок'!$G$3024,5)</f>
        <v>519.96</v>
      </c>
      <c r="R853" s="108">
        <f>VLOOKUP($A853+ROUND((COLUMN()-2)/24,5),АТС!$A$41:$F$784,5)+VLOOKUP($A853+ROUND((COLUMN()-2)/24,5),'Расчет сбытовых надбавок'!$B$2281:'Расчет сбытовых надбавок'!$G$3024,5)</f>
        <v>189.01</v>
      </c>
      <c r="S853" s="108">
        <f>VLOOKUP($A853+ROUND((COLUMN()-2)/24,5),АТС!$A$41:$F$784,5)+VLOOKUP($A853+ROUND((COLUMN()-2)/24,5),'Расчет сбытовых надбавок'!$B$2281:'Расчет сбытовых надбавок'!$G$3024,5)</f>
        <v>201.01</v>
      </c>
      <c r="T853" s="108">
        <f>VLOOKUP($A853+ROUND((COLUMN()-2)/24,5),АТС!$A$41:$F$784,5)+VLOOKUP($A853+ROUND((COLUMN()-2)/24,5),'Расчет сбытовых надбавок'!$B$2281:'Расчет сбытовых надбавок'!$G$3024,5)</f>
        <v>290.42</v>
      </c>
      <c r="U853" s="108">
        <f>VLOOKUP($A853+ROUND((COLUMN()-2)/24,5),АТС!$A$41:$F$784,5)+VLOOKUP($A853+ROUND((COLUMN()-2)/24,5),'Расчет сбытовых надбавок'!$B$2281:'Расчет сбытовых надбавок'!$G$3024,5)</f>
        <v>400.38</v>
      </c>
      <c r="V853" s="108">
        <f>VLOOKUP($A853+ROUND((COLUMN()-2)/24,5),АТС!$A$41:$F$784,5)+VLOOKUP($A853+ROUND((COLUMN()-2)/24,5),'Расчет сбытовых надбавок'!$B$2281:'Расчет сбытовых надбавок'!$G$3024,5)</f>
        <v>391.09</v>
      </c>
      <c r="W853" s="108">
        <f>VLOOKUP($A853+ROUND((COLUMN()-2)/24,5),АТС!$A$41:$F$784,5)+VLOOKUP($A853+ROUND((COLUMN()-2)/24,5),'Расчет сбытовых надбавок'!$B$2281:'Расчет сбытовых надбавок'!$G$3024,5)</f>
        <v>514.16999999999996</v>
      </c>
      <c r="X853" s="108">
        <f>VLOOKUP($A853+ROUND((COLUMN()-2)/24,5),АТС!$A$41:$F$784,5)+VLOOKUP($A853+ROUND((COLUMN()-2)/24,5),'Расчет сбытовых надбавок'!$B$2281:'Расчет сбытовых надбавок'!$G$3024,5)</f>
        <v>194.17000000000002</v>
      </c>
      <c r="Y853" s="108">
        <f>VLOOKUP($A853+ROUND((COLUMN()-2)/24,5),АТС!$A$41:$F$784,5)+VLOOKUP($A853+ROUND((COLUMN()-2)/24,5),'Расчет сбытовых надбавок'!$B$2281:'Расчет сбытовых надбавок'!$G$3024,5)</f>
        <v>49.5</v>
      </c>
    </row>
    <row r="854" spans="1:27" x14ac:dyDescent="0.25">
      <c r="A854" s="103"/>
      <c r="B854" s="87"/>
      <c r="C854" s="87"/>
      <c r="D854" s="87"/>
    </row>
    <row r="855" spans="1:27" x14ac:dyDescent="0.25">
      <c r="A855" s="96" t="s">
        <v>159</v>
      </c>
      <c r="B855" s="87"/>
      <c r="C855" s="87"/>
      <c r="D855" s="87"/>
    </row>
    <row r="856" spans="1:27" ht="12.75" customHeight="1" x14ac:dyDescent="0.2">
      <c r="A856" s="165" t="s">
        <v>49</v>
      </c>
      <c r="B856" s="168" t="s">
        <v>161</v>
      </c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70"/>
    </row>
    <row r="857" spans="1:27" ht="12.75" customHeight="1" x14ac:dyDescent="0.2">
      <c r="A857" s="166"/>
      <c r="B857" s="171"/>
      <c r="C857" s="172"/>
      <c r="D857" s="172"/>
      <c r="E857" s="172"/>
      <c r="F857" s="172"/>
      <c r="G857" s="172"/>
      <c r="H857" s="172"/>
      <c r="I857" s="172"/>
      <c r="J857" s="172"/>
      <c r="K857" s="172"/>
      <c r="L857" s="172"/>
      <c r="M857" s="172"/>
      <c r="N857" s="172"/>
      <c r="O857" s="172"/>
      <c r="P857" s="172"/>
      <c r="Q857" s="172"/>
      <c r="R857" s="172"/>
      <c r="S857" s="172"/>
      <c r="T857" s="172"/>
      <c r="U857" s="172"/>
      <c r="V857" s="172"/>
      <c r="W857" s="172"/>
      <c r="X857" s="172"/>
      <c r="Y857" s="173"/>
    </row>
    <row r="858" spans="1:27" s="121" customFormat="1" ht="12.75" customHeight="1" x14ac:dyDescent="0.2">
      <c r="A858" s="166"/>
      <c r="B858" s="206" t="s">
        <v>129</v>
      </c>
      <c r="C858" s="202" t="s">
        <v>130</v>
      </c>
      <c r="D858" s="202" t="s">
        <v>131</v>
      </c>
      <c r="E858" s="202" t="s">
        <v>132</v>
      </c>
      <c r="F858" s="202" t="s">
        <v>133</v>
      </c>
      <c r="G858" s="202" t="s">
        <v>134</v>
      </c>
      <c r="H858" s="202" t="s">
        <v>135</v>
      </c>
      <c r="I858" s="202" t="s">
        <v>136</v>
      </c>
      <c r="J858" s="202" t="s">
        <v>137</v>
      </c>
      <c r="K858" s="202" t="s">
        <v>138</v>
      </c>
      <c r="L858" s="202" t="s">
        <v>139</v>
      </c>
      <c r="M858" s="202" t="s">
        <v>140</v>
      </c>
      <c r="N858" s="204" t="s">
        <v>141</v>
      </c>
      <c r="O858" s="202" t="s">
        <v>142</v>
      </c>
      <c r="P858" s="202" t="s">
        <v>143</v>
      </c>
      <c r="Q858" s="202" t="s">
        <v>144</v>
      </c>
      <c r="R858" s="202" t="s">
        <v>145</v>
      </c>
      <c r="S858" s="202" t="s">
        <v>146</v>
      </c>
      <c r="T858" s="202" t="s">
        <v>147</v>
      </c>
      <c r="U858" s="202" t="s">
        <v>148</v>
      </c>
      <c r="V858" s="202" t="s">
        <v>149</v>
      </c>
      <c r="W858" s="202" t="s">
        <v>150</v>
      </c>
      <c r="X858" s="202" t="s">
        <v>151</v>
      </c>
      <c r="Y858" s="202" t="s">
        <v>152</v>
      </c>
    </row>
    <row r="859" spans="1:27" s="121" customFormat="1" ht="11.25" customHeight="1" x14ac:dyDescent="0.2">
      <c r="A859" s="167"/>
      <c r="B859" s="207"/>
      <c r="C859" s="203"/>
      <c r="D859" s="203"/>
      <c r="E859" s="203"/>
      <c r="F859" s="203"/>
      <c r="G859" s="203"/>
      <c r="H859" s="203"/>
      <c r="I859" s="203"/>
      <c r="J859" s="203"/>
      <c r="K859" s="203"/>
      <c r="L859" s="203"/>
      <c r="M859" s="203"/>
      <c r="N859" s="205"/>
      <c r="O859" s="203"/>
      <c r="P859" s="203"/>
      <c r="Q859" s="203"/>
      <c r="R859" s="203"/>
      <c r="S859" s="203"/>
      <c r="T859" s="203"/>
      <c r="U859" s="203"/>
      <c r="V859" s="203"/>
      <c r="W859" s="203"/>
      <c r="X859" s="203"/>
      <c r="Y859" s="203"/>
    </row>
    <row r="860" spans="1:27" ht="15.75" customHeight="1" x14ac:dyDescent="0.2">
      <c r="A860" s="88">
        <f>A823</f>
        <v>41974</v>
      </c>
      <c r="B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C860" s="108">
        <f>VLOOKUP($A860+ROUND((COLUMN()-2)/24,5),АТС!$A$41:$F$784,5)+VLOOKUP($A860+ROUND((COLUMN()-2)/24,5),'Расчет сбытовых надбавок'!$B$2281:'Расчет сбытовых надбавок'!$G$3024,6)</f>
        <v>35.300000000000004</v>
      </c>
      <c r="D860" s="108">
        <f>VLOOKUP($A860+ROUND((COLUMN()-2)/24,5),АТС!$A$41:$F$784,5)+VLOOKUP($A860+ROUND((COLUMN()-2)/24,5),'Расчет сбытовых надбавок'!$B$2281:'Расчет сбытовых надбавок'!$G$3024,6)</f>
        <v>79.149999999999991</v>
      </c>
      <c r="E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F860" s="108">
        <f>VLOOKUP($A860+ROUND((COLUMN()-2)/24,5),АТС!$A$41:$F$784,5)+VLOOKUP($A860+ROUND((COLUMN()-2)/24,5),'Расчет сбытовых надбавок'!$B$2281:'Расчет сбытовых надбавок'!$G$3024,6)</f>
        <v>0.5</v>
      </c>
      <c r="G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H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I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J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K860" s="108">
        <f>VLOOKUP($A860+ROUND((COLUMN()-2)/24,5),АТС!$A$41:$F$784,5)+VLOOKUP($A860+ROUND((COLUMN()-2)/24,5),'Расчет сбытовых надбавок'!$B$2281:'Расчет сбытовых надбавок'!$G$3024,6)</f>
        <v>0.01</v>
      </c>
      <c r="L860" s="108">
        <f>VLOOKUP($A860+ROUND((COLUMN()-2)/24,5),АТС!$A$41:$F$784,5)+VLOOKUP($A860+ROUND((COLUMN()-2)/24,5),'Расчет сбытовых надбавок'!$B$2281:'Расчет сбытовых надбавок'!$G$3024,6)</f>
        <v>2.85</v>
      </c>
      <c r="M860" s="108">
        <f>VLOOKUP($A860+ROUND((COLUMN()-2)/24,5),АТС!$A$41:$F$784,5)+VLOOKUP($A860+ROUND((COLUMN()-2)/24,5),'Расчет сбытовых надбавок'!$B$2281:'Расчет сбытовых надбавок'!$G$3024,6)</f>
        <v>8.81</v>
      </c>
      <c r="N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O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P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Q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R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S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T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U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08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08">
        <f>VLOOKUP($A860+ROUND((COLUMN()-2)/24,5),АТС!$A$41:$F$784,5)+VLOOKUP($A860+ROUND((COLUMN()-2)/24,5),'Расчет сбытовых надбавок'!$B$2281:'Расчет сбытовых надбавок'!$G$3024,6)</f>
        <v>0.41000000000000003</v>
      </c>
      <c r="X860" s="108">
        <f>VLOOKUP($A860+ROUND((COLUMN()-2)/24,5),АТС!$A$41:$F$784,5)+VLOOKUP($A860+ROUND((COLUMN()-2)/24,5),'Расчет сбытовых надбавок'!$B$2281:'Расчет сбытовых надбавок'!$G$3024,6)</f>
        <v>744.44</v>
      </c>
      <c r="Y860" s="108">
        <f>VLOOKUP($A860+ROUND((COLUMN()-2)/24,5),АТС!$A$41:$F$784,5)+VLOOKUP($A860+ROUND((COLUMN()-2)/24,5),'Расчет сбытовых надбавок'!$B$2281:'Расчет сбытовых надбавок'!$G$3024,6)</f>
        <v>278.84000000000003</v>
      </c>
      <c r="AA860" s="89"/>
    </row>
    <row r="861" spans="1:27" x14ac:dyDescent="0.2">
      <c r="A861" s="88">
        <f>A860+1</f>
        <v>41975</v>
      </c>
      <c r="B861" s="108">
        <f>VLOOKUP($A861+ROUND((COLUMN()-2)/24,5),АТС!$A$41:$F$784,5)+VLOOKUP($A861+ROUND((COLUMN()-2)/24,5),'Расчет сбытовых надбавок'!$B$2281:'Расчет сбытовых надбавок'!$G$3024,6)</f>
        <v>48.83</v>
      </c>
      <c r="C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D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E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F861" s="108">
        <f>VLOOKUP($A861+ROUND((COLUMN()-2)/24,5),АТС!$A$41:$F$784,5)+VLOOKUP($A861+ROUND((COLUMN()-2)/24,5),'Расчет сбытовых надбавок'!$B$2281:'Расчет сбытовых надбавок'!$G$3024,6)</f>
        <v>12.75</v>
      </c>
      <c r="G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H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I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J861" s="108">
        <f>VLOOKUP($A861+ROUND((COLUMN()-2)/24,5),АТС!$A$41:$F$784,5)+VLOOKUP($A861+ROUND((COLUMN()-2)/24,5),'Расчет сбытовых надбавок'!$B$2281:'Расчет сбытовых надбавок'!$G$3024,6)</f>
        <v>143.06</v>
      </c>
      <c r="K861" s="108">
        <f>VLOOKUP($A861+ROUND((COLUMN()-2)/24,5),АТС!$A$41:$F$784,5)+VLOOKUP($A861+ROUND((COLUMN()-2)/24,5),'Расчет сбытовых надбавок'!$B$2281:'Расчет сбытовых надбавок'!$G$3024,6)</f>
        <v>448.07</v>
      </c>
      <c r="L861" s="108">
        <f>VLOOKUP($A861+ROUND((COLUMN()-2)/24,5),АТС!$A$41:$F$784,5)+VLOOKUP($A861+ROUND((COLUMN()-2)/24,5),'Расчет сбытовых надбавок'!$B$2281:'Расчет сбытовых надбавок'!$G$3024,6)</f>
        <v>378.66</v>
      </c>
      <c r="M861" s="108">
        <f>VLOOKUP($A861+ROUND((COLUMN()-2)/24,5),АТС!$A$41:$F$784,5)+VLOOKUP($A861+ROUND((COLUMN()-2)/24,5),'Расчет сбытовых надбавок'!$B$2281:'Расчет сбытовых надбавок'!$G$3024,6)</f>
        <v>167.6</v>
      </c>
      <c r="N861" s="108">
        <f>VLOOKUP($A861+ROUND((COLUMN()-2)/24,5),АТС!$A$41:$F$784,5)+VLOOKUP($A861+ROUND((COLUMN()-2)/24,5),'Расчет сбытовых надбавок'!$B$2281:'Расчет сбытовых надбавок'!$G$3024,6)</f>
        <v>213.25</v>
      </c>
      <c r="O861" s="108">
        <f>VLOOKUP($A861+ROUND((COLUMN()-2)/24,5),АТС!$A$41:$F$784,5)+VLOOKUP($A861+ROUND((COLUMN()-2)/24,5),'Расчет сбытовых надбавок'!$B$2281:'Расчет сбытовых надбавок'!$G$3024,6)</f>
        <v>120.32</v>
      </c>
      <c r="P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Q861" s="108">
        <f>VLOOKUP($A861+ROUND((COLUMN()-2)/24,5),АТС!$A$41:$F$784,5)+VLOOKUP($A861+ROUND((COLUMN()-2)/24,5),'Расчет сбытовых надбавок'!$B$2281:'Расчет сбытовых надбавок'!$G$3024,6)</f>
        <v>0</v>
      </c>
      <c r="R861" s="108">
        <f>VLOOKUP($A861+ROUND((COLUMN()-2)/24,5),АТС!$A$41:$F$784,5)+VLOOKUP($A861+ROUND((COLUMN()-2)/24,5),'Расчет сбытовых надбавок'!$B$2281:'Расчет сбытовых надбавок'!$G$3024,6)</f>
        <v>58.99</v>
      </c>
      <c r="S861" s="108">
        <f>VLOOKUP($A861+ROUND((COLUMN()-2)/24,5),АТС!$A$41:$F$784,5)+VLOOKUP($A861+ROUND((COLUMN()-2)/24,5),'Расчет сбытовых надбавок'!$B$2281:'Расчет сбытовых надбавок'!$G$3024,6)</f>
        <v>653.43000000000006</v>
      </c>
      <c r="T861" s="108">
        <f>VLOOKUP($A861+ROUND((COLUMN()-2)/24,5),АТС!$A$41:$F$784,5)+VLOOKUP($A861+ROUND((COLUMN()-2)/24,5),'Расчет сбытовых надбавок'!$B$2281:'Расчет сбытовых надбавок'!$G$3024,6)</f>
        <v>378.69</v>
      </c>
      <c r="U861" s="108">
        <f>VLOOKUP($A861+ROUND((COLUMN()-2)/24,5),АТС!$A$41:$F$784,5)+VLOOKUP($A861+ROUND((COLUMN()-2)/24,5),'Расчет сбытовых надбавок'!$B$2281:'Расчет сбытовых надбавок'!$G$3024,6)</f>
        <v>562.59</v>
      </c>
      <c r="V861" s="108">
        <f>VLOOKUP($A861+ROUND((COLUMN()-2)/24,5),АТС!$A$41:$F$784,5)+VLOOKUP($A861+ROUND((COLUMN()-2)/24,5),'Расчет сбытовых надбавок'!$B$2281:'Расчет сбытовых надбавок'!$G$3024,6)</f>
        <v>329.76000000000005</v>
      </c>
      <c r="W861" s="108">
        <f>VLOOKUP($A861+ROUND((COLUMN()-2)/24,5),АТС!$A$41:$F$784,5)+VLOOKUP($A861+ROUND((COLUMN()-2)/24,5),'Расчет сбытовых надбавок'!$B$2281:'Расчет сбытовых надбавок'!$G$3024,6)</f>
        <v>378.72</v>
      </c>
      <c r="X861" s="108">
        <f>VLOOKUP($A861+ROUND((COLUMN()-2)/24,5),АТС!$A$41:$F$784,5)+VLOOKUP($A861+ROUND((COLUMN()-2)/24,5),'Расчет сбытовых надбавок'!$B$2281:'Расчет сбытовых надбавок'!$G$3024,6)</f>
        <v>602.41</v>
      </c>
      <c r="Y861" s="108">
        <f>VLOOKUP($A861+ROUND((COLUMN()-2)/24,5),АТС!$A$41:$F$784,5)+VLOOKUP($A861+ROUND((COLUMN()-2)/24,5),'Расчет сбытовых надбавок'!$B$2281:'Расчет сбытовых надбавок'!$G$3024,6)</f>
        <v>322.51000000000005</v>
      </c>
    </row>
    <row r="862" spans="1:27" x14ac:dyDescent="0.2">
      <c r="A862" s="88">
        <f t="shared" ref="A862:A890" si="23">A861+1</f>
        <v>41976</v>
      </c>
      <c r="B862" s="108">
        <f>VLOOKUP($A862+ROUND((COLUMN()-2)/24,5),АТС!$A$41:$F$784,5)+VLOOKUP($A862+ROUND((COLUMN()-2)/24,5),'Расчет сбытовых надбавок'!$B$2281:'Расчет сбытовых надбавок'!$G$3024,6)</f>
        <v>33.17</v>
      </c>
      <c r="C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D862" s="108">
        <f>VLOOKUP($A862+ROUND((COLUMN()-2)/24,5),АТС!$A$41:$F$784,5)+VLOOKUP($A862+ROUND((COLUMN()-2)/24,5),'Расчет сбытовых надбавок'!$B$2281:'Расчет сбытовых надбавок'!$G$3024,6)</f>
        <v>76.14</v>
      </c>
      <c r="E862" s="108">
        <f>VLOOKUP($A862+ROUND((COLUMN()-2)/24,5),АТС!$A$41:$F$784,5)+VLOOKUP($A862+ROUND((COLUMN()-2)/24,5),'Расчет сбытовых надбавок'!$B$2281:'Расчет сбытовых надбавок'!$G$3024,6)</f>
        <v>35.049999999999997</v>
      </c>
      <c r="F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G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H862" s="108">
        <f>VLOOKUP($A862+ROUND((COLUMN()-2)/24,5),АТС!$A$41:$F$784,5)+VLOOKUP($A862+ROUND((COLUMN()-2)/24,5),'Расчет сбытовых надбавок'!$B$2281:'Расчет сбытовых надбавок'!$G$3024,6)</f>
        <v>28.5</v>
      </c>
      <c r="I862" s="108">
        <f>VLOOKUP($A862+ROUND((COLUMN()-2)/24,5),АТС!$A$41:$F$784,5)+VLOOKUP($A862+ROUND((COLUMN()-2)/24,5),'Расчет сбытовых надбавок'!$B$2281:'Расчет сбытовых надбавок'!$G$3024,6)</f>
        <v>8.67</v>
      </c>
      <c r="J862" s="108">
        <f>VLOOKUP($A862+ROUND((COLUMN()-2)/24,5),АТС!$A$41:$F$784,5)+VLOOKUP($A862+ROUND((COLUMN()-2)/24,5),'Расчет сбытовых надбавок'!$B$2281:'Расчет сбытовых надбавок'!$G$3024,6)</f>
        <v>61.35</v>
      </c>
      <c r="K862" s="108">
        <f>VLOOKUP($A862+ROUND((COLUMN()-2)/24,5),АТС!$A$41:$F$784,5)+VLOOKUP($A862+ROUND((COLUMN()-2)/24,5),'Расчет сбытовых надбавок'!$B$2281:'Расчет сбытовых надбавок'!$G$3024,6)</f>
        <v>230.95</v>
      </c>
      <c r="L862" s="108">
        <f>VLOOKUP($A862+ROUND((COLUMN()-2)/24,5),АТС!$A$41:$F$784,5)+VLOOKUP($A862+ROUND((COLUMN()-2)/24,5),'Расчет сбытовых надбавок'!$B$2281:'Расчет сбытовых надбавок'!$G$3024,6)</f>
        <v>299.10000000000002</v>
      </c>
      <c r="M862" s="108">
        <f>VLOOKUP($A862+ROUND((COLUMN()-2)/24,5),АТС!$A$41:$F$784,5)+VLOOKUP($A862+ROUND((COLUMN()-2)/24,5),'Расчет сбытовых надбавок'!$B$2281:'Расчет сбытовых надбавок'!$G$3024,6)</f>
        <v>321.13</v>
      </c>
      <c r="N862" s="108">
        <f>VLOOKUP($A862+ROUND((COLUMN()-2)/24,5),АТС!$A$41:$F$784,5)+VLOOKUP($A862+ROUND((COLUMN()-2)/24,5),'Расчет сбытовых надбавок'!$B$2281:'Расчет сбытовых надбавок'!$G$3024,6)</f>
        <v>28.490000000000002</v>
      </c>
      <c r="O862" s="108">
        <f>VLOOKUP($A862+ROUND((COLUMN()-2)/24,5),АТС!$A$41:$F$784,5)+VLOOKUP($A862+ROUND((COLUMN()-2)/24,5),'Расчет сбытовых надбавок'!$B$2281:'Расчет сбытовых надбавок'!$G$3024,6)</f>
        <v>34.92</v>
      </c>
      <c r="P862" s="108">
        <f>VLOOKUP($A862+ROUND((COLUMN()-2)/24,5),АТС!$A$41:$F$784,5)+VLOOKUP($A862+ROUND((COLUMN()-2)/24,5),'Расчет сбытовых надбавок'!$B$2281:'Расчет сбытовых надбавок'!$G$3024,6)</f>
        <v>35.17</v>
      </c>
      <c r="Q862" s="108">
        <f>VLOOKUP($A862+ROUND((COLUMN()-2)/24,5),АТС!$A$41:$F$784,5)+VLOOKUP($A862+ROUND((COLUMN()-2)/24,5),'Расчет сбытовых надбавок'!$B$2281:'Расчет сбытовых надбавок'!$G$3024,6)</f>
        <v>43.92</v>
      </c>
      <c r="R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S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08">
        <f>VLOOKUP($A862+ROUND((COLUMN()-2)/24,5),АТС!$A$41:$F$784,5)+VLOOKUP($A862+ROUND((COLUMN()-2)/24,5),'Расчет сбытовых надбавок'!$B$2281:'Расчет сбытовых надбавок'!$G$3024,6)</f>
        <v>2.6300000000000003</v>
      </c>
      <c r="V862" s="108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08">
        <f>VLOOKUP($A862+ROUND((COLUMN()-2)/24,5),АТС!$A$41:$F$784,5)+VLOOKUP($A862+ROUND((COLUMN()-2)/24,5),'Расчет сбытовых надбавок'!$B$2281:'Расчет сбытовых надбавок'!$G$3024,6)</f>
        <v>53.33</v>
      </c>
      <c r="X862" s="108">
        <f>VLOOKUP($A862+ROUND((COLUMN()-2)/24,5),АТС!$A$41:$F$784,5)+VLOOKUP($A862+ROUND((COLUMN()-2)/24,5),'Расчет сбытовых надбавок'!$B$2281:'Расчет сбытовых надбавок'!$G$3024,6)</f>
        <v>800.04</v>
      </c>
      <c r="Y862" s="108">
        <f>VLOOKUP($A862+ROUND((COLUMN()-2)/24,5),АТС!$A$41:$F$784,5)+VLOOKUP($A862+ROUND((COLUMN()-2)/24,5),'Расчет сбытовых надбавок'!$B$2281:'Расчет сбытовых надбавок'!$G$3024,6)</f>
        <v>842</v>
      </c>
    </row>
    <row r="863" spans="1:27" x14ac:dyDescent="0.2">
      <c r="A863" s="88">
        <f t="shared" si="23"/>
        <v>41977</v>
      </c>
      <c r="B863" s="108">
        <f>VLOOKUP($A863+ROUND((COLUMN()-2)/24,5),АТС!$A$41:$F$784,5)+VLOOKUP($A863+ROUND((COLUMN()-2)/24,5),'Расчет сбытовых надбавок'!$B$2281:'Расчет сбытовых надбавок'!$G$3024,6)</f>
        <v>590.45000000000005</v>
      </c>
      <c r="C863" s="108">
        <f>VLOOKUP($A863+ROUND((COLUMN()-2)/24,5),АТС!$A$41:$F$784,5)+VLOOKUP($A863+ROUND((COLUMN()-2)/24,5),'Расчет сбытовых надбавок'!$B$2281:'Расчет сбытовых надбавок'!$G$3024,6)</f>
        <v>469.96</v>
      </c>
      <c r="D863" s="108">
        <f>VLOOKUP($A863+ROUND((COLUMN()-2)/24,5),АТС!$A$41:$F$784,5)+VLOOKUP($A863+ROUND((COLUMN()-2)/24,5),'Расчет сбытовых надбавок'!$B$2281:'Расчет сбытовых надбавок'!$G$3024,6)</f>
        <v>11.92</v>
      </c>
      <c r="E863" s="108">
        <f>VLOOKUP($A863+ROUND((COLUMN()-2)/24,5),АТС!$A$41:$F$784,5)+VLOOKUP($A863+ROUND((COLUMN()-2)/24,5),'Расчет сбытовых надбавок'!$B$2281:'Расчет сбытовых надбавок'!$G$3024,6)</f>
        <v>0.60000000000000009</v>
      </c>
      <c r="F863" s="108">
        <f>VLOOKUP($A863+ROUND((COLUMN()-2)/24,5),АТС!$A$41:$F$784,5)+VLOOKUP($A863+ROUND((COLUMN()-2)/24,5),'Расчет сбытовых надбавок'!$B$2281:'Расчет сбытовых надбавок'!$G$3024,6)</f>
        <v>231.06</v>
      </c>
      <c r="G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H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K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L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M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N863" s="108">
        <f>VLOOKUP($A863+ROUND((COLUMN()-2)/24,5),АТС!$A$41:$F$784,5)+VLOOKUP($A863+ROUND((COLUMN()-2)/24,5),'Расчет сбытовых надбавок'!$B$2281:'Расчет сбытовых надбавок'!$G$3024,6)</f>
        <v>88.1</v>
      </c>
      <c r="O863" s="108">
        <f>VLOOKUP($A863+ROUND((COLUMN()-2)/24,5),АТС!$A$41:$F$784,5)+VLOOKUP($A863+ROUND((COLUMN()-2)/24,5),'Расчет сбытовых надбавок'!$B$2281:'Расчет сбытовых надбавок'!$G$3024,6)</f>
        <v>175.52</v>
      </c>
      <c r="P863" s="108">
        <f>VLOOKUP($A863+ROUND((COLUMN()-2)/24,5),АТС!$A$41:$F$784,5)+VLOOKUP($A863+ROUND((COLUMN()-2)/24,5),'Расчет сбытовых надбавок'!$B$2281:'Расчет сбытовых надбавок'!$G$3024,6)</f>
        <v>165.38</v>
      </c>
      <c r="Q863" s="108">
        <f>VLOOKUP($A863+ROUND((COLUMN()-2)/24,5),АТС!$A$41:$F$784,5)+VLOOKUP($A863+ROUND((COLUMN()-2)/24,5),'Расчет сбытовых надбавок'!$B$2281:'Расчет сбытовых надбавок'!$G$3024,6)</f>
        <v>61.58</v>
      </c>
      <c r="R863" s="108">
        <f>VLOOKUP($A863+ROUND((COLUMN()-2)/24,5),АТС!$A$41:$F$784,5)+VLOOKUP($A863+ROUND((COLUMN()-2)/24,5),'Расчет сбытовых надбавок'!$B$2281:'Расчет сбытовых надбавок'!$G$3024,6)</f>
        <v>0.01</v>
      </c>
      <c r="S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T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U863" s="108">
        <f>VLOOKUP($A863+ROUND((COLUMN()-2)/24,5),АТС!$A$41:$F$784,5)+VLOOKUP($A863+ROUND((COLUMN()-2)/24,5),'Расчет сбытовых надбавок'!$B$2281:'Расчет сбытовых надбавок'!$G$3024,6)</f>
        <v>0</v>
      </c>
      <c r="V863" s="108">
        <f>VLOOKUP($A863+ROUND((COLUMN()-2)/24,5),АТС!$A$41:$F$784,5)+VLOOKUP($A863+ROUND((COLUMN()-2)/24,5),'Расчет сбытовых надбавок'!$B$2281:'Расчет сбытовых надбавок'!$G$3024,6)</f>
        <v>142.85</v>
      </c>
      <c r="W863" s="108">
        <f>VLOOKUP($A863+ROUND((COLUMN()-2)/24,5),АТС!$A$41:$F$784,5)+VLOOKUP($A863+ROUND((COLUMN()-2)/24,5),'Расчет сбытовых надбавок'!$B$2281:'Расчет сбытовых надбавок'!$G$3024,6)</f>
        <v>238.69</v>
      </c>
      <c r="X863" s="108">
        <f>VLOOKUP($A863+ROUND((COLUMN()-2)/24,5),АТС!$A$41:$F$784,5)+VLOOKUP($A863+ROUND((COLUMN()-2)/24,5),'Расчет сбытовых надбавок'!$B$2281:'Расчет сбытовых надбавок'!$G$3024,6)</f>
        <v>312.39999999999998</v>
      </c>
      <c r="Y863" s="108">
        <f>VLOOKUP($A863+ROUND((COLUMN()-2)/24,5),АТС!$A$41:$F$784,5)+VLOOKUP($A863+ROUND((COLUMN()-2)/24,5),'Расчет сбытовых надбавок'!$B$2281:'Расчет сбытовых надбавок'!$G$3024,6)</f>
        <v>174.16000000000003</v>
      </c>
    </row>
    <row r="864" spans="1:27" x14ac:dyDescent="0.2">
      <c r="A864" s="88">
        <f t="shared" si="23"/>
        <v>41978</v>
      </c>
      <c r="B864" s="108">
        <f>VLOOKUP($A864+ROUND((COLUMN()-2)/24,5),АТС!$A$41:$F$784,5)+VLOOKUP($A864+ROUND((COLUMN()-2)/24,5),'Расчет сбытовых надбавок'!$B$2281:'Расчет сбытовых надбавок'!$G$3024,6)</f>
        <v>153.97</v>
      </c>
      <c r="C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D864" s="108">
        <f>VLOOKUP($A864+ROUND((COLUMN()-2)/24,5),АТС!$A$41:$F$784,5)+VLOOKUP($A864+ROUND((COLUMN()-2)/24,5),'Расчет сбытовых надбавок'!$B$2281:'Расчет сбытовых надбавок'!$G$3024,6)</f>
        <v>9.31</v>
      </c>
      <c r="E864" s="108">
        <f>VLOOKUP($A864+ROUND((COLUMN()-2)/24,5),АТС!$A$41:$F$784,5)+VLOOKUP($A864+ROUND((COLUMN()-2)/24,5),'Расчет сбытовых надбавок'!$B$2281:'Расчет сбытовых надбавок'!$G$3024,6)</f>
        <v>43.1</v>
      </c>
      <c r="F864" s="108">
        <f>VLOOKUP($A864+ROUND((COLUMN()-2)/24,5),АТС!$A$41:$F$784,5)+VLOOKUP($A864+ROUND((COLUMN()-2)/24,5),'Расчет сбытовых надбавок'!$B$2281:'Расчет сбытовых надбавок'!$G$3024,6)</f>
        <v>125.72999999999999</v>
      </c>
      <c r="G864" s="108">
        <f>VLOOKUP($A864+ROUND((COLUMN()-2)/24,5),АТС!$A$41:$F$784,5)+VLOOKUP($A864+ROUND((COLUMN()-2)/24,5),'Расчет сбытовых надбавок'!$B$2281:'Расчет сбытовых надбавок'!$G$3024,6)</f>
        <v>0.41000000000000003</v>
      </c>
      <c r="H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J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K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L864" s="108">
        <f>VLOOKUP($A864+ROUND((COLUMN()-2)/24,5),АТС!$A$41:$F$784,5)+VLOOKUP($A864+ROUND((COLUMN()-2)/24,5),'Расчет сбытовых надбавок'!$B$2281:'Расчет сбытовых надбавок'!$G$3024,6)</f>
        <v>11.450000000000001</v>
      </c>
      <c r="M864" s="108">
        <f>VLOOKUP($A864+ROUND((COLUMN()-2)/24,5),АТС!$A$41:$F$784,5)+VLOOKUP($A864+ROUND((COLUMN()-2)/24,5),'Расчет сбытовых надбавок'!$B$2281:'Расчет сбытовых надбавок'!$G$3024,6)</f>
        <v>74.77</v>
      </c>
      <c r="N864" s="108">
        <f>VLOOKUP($A864+ROUND((COLUMN()-2)/24,5),АТС!$A$41:$F$784,5)+VLOOKUP($A864+ROUND((COLUMN()-2)/24,5),'Расчет сбытовых надбавок'!$B$2281:'Расчет сбытовых надбавок'!$G$3024,6)</f>
        <v>77.679999999999993</v>
      </c>
      <c r="O864" s="108">
        <f>VLOOKUP($A864+ROUND((COLUMN()-2)/24,5),АТС!$A$41:$F$784,5)+VLOOKUP($A864+ROUND((COLUMN()-2)/24,5),'Расчет сбытовых надбавок'!$B$2281:'Расчет сбытовых надбавок'!$G$3024,6)</f>
        <v>62.06</v>
      </c>
      <c r="P864" s="108">
        <f>VLOOKUP($A864+ROUND((COLUMN()-2)/24,5),АТС!$A$41:$F$784,5)+VLOOKUP($A864+ROUND((COLUMN()-2)/24,5),'Расчет сбытовых надбавок'!$B$2281:'Расчет сбытовых надбавок'!$G$3024,6)</f>
        <v>136.09</v>
      </c>
      <c r="Q864" s="108">
        <f>VLOOKUP($A864+ROUND((COLUMN()-2)/24,5),АТС!$A$41:$F$784,5)+VLOOKUP($A864+ROUND((COLUMN()-2)/24,5),'Расчет сбытовых надбавок'!$B$2281:'Расчет сбытовых надбавок'!$G$3024,6)</f>
        <v>0.5</v>
      </c>
      <c r="R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T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U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08">
        <f>VLOOKUP($A864+ROUND((COLUMN()-2)/24,5),АТС!$A$41:$F$784,5)+VLOOKUP($A864+ROUND((COLUMN()-2)/24,5),'Расчет сбытовых надбавок'!$B$2281:'Расчет сбытовых надбавок'!$G$3024,6)</f>
        <v>1.01</v>
      </c>
      <c r="W864" s="108">
        <f>VLOOKUP($A864+ROUND((COLUMN()-2)/24,5),АТС!$A$41:$F$784,5)+VLOOKUP($A864+ROUND((COLUMN()-2)/24,5),'Расчет сбытовых надбавок'!$B$2281:'Расчет сбытовых надбавок'!$G$3024,6)</f>
        <v>0</v>
      </c>
      <c r="X864" s="108">
        <f>VLOOKUP($A864+ROUND((COLUMN()-2)/24,5),АТС!$A$41:$F$784,5)+VLOOKUP($A864+ROUND((COLUMN()-2)/24,5),'Расчет сбытовых надбавок'!$B$2281:'Расчет сбытовых надбавок'!$G$3024,6)</f>
        <v>337.25</v>
      </c>
      <c r="Y864" s="108">
        <f>VLOOKUP($A864+ROUND((COLUMN()-2)/24,5),АТС!$A$41:$F$784,5)+VLOOKUP($A864+ROUND((COLUMN()-2)/24,5),'Расчет сбытовых надбавок'!$B$2281:'Расчет сбытовых надбавок'!$G$3024,6)</f>
        <v>336.89</v>
      </c>
    </row>
    <row r="865" spans="1:25" x14ac:dyDescent="0.2">
      <c r="A865" s="88">
        <f t="shared" si="23"/>
        <v>41979</v>
      </c>
      <c r="B865" s="108">
        <f>VLOOKUP($A865+ROUND((COLUMN()-2)/24,5),АТС!$A$41:$F$784,5)+VLOOKUP($A865+ROUND((COLUMN()-2)/24,5),'Расчет сбытовых надбавок'!$B$2281:'Расчет сбытовых надбавок'!$G$3024,6)</f>
        <v>660.53</v>
      </c>
      <c r="C865" s="108">
        <f>VLOOKUP($A865+ROUND((COLUMN()-2)/24,5),АТС!$A$41:$F$784,5)+VLOOKUP($A865+ROUND((COLUMN()-2)/24,5),'Расчет сбытовых надбавок'!$B$2281:'Расчет сбытовых надбавок'!$G$3024,6)</f>
        <v>980.43000000000006</v>
      </c>
      <c r="D865" s="108">
        <f>VLOOKUP($A865+ROUND((COLUMN()-2)/24,5),АТС!$A$41:$F$784,5)+VLOOKUP($A865+ROUND((COLUMN()-2)/24,5),'Расчет сбытовых надбавок'!$B$2281:'Расчет сбытовых надбавок'!$G$3024,6)</f>
        <v>45.95</v>
      </c>
      <c r="E865" s="108">
        <f>VLOOKUP($A865+ROUND((COLUMN()-2)/24,5),АТС!$A$41:$F$784,5)+VLOOKUP($A865+ROUND((COLUMN()-2)/24,5),'Расчет сбытовых надбавок'!$B$2281:'Расчет сбытовых надбавок'!$G$3024,6)</f>
        <v>161.04</v>
      </c>
      <c r="F865" s="108">
        <f>VLOOKUP($A865+ROUND((COLUMN()-2)/24,5),АТС!$A$41:$F$784,5)+VLOOKUP($A865+ROUND((COLUMN()-2)/24,5),'Расчет сбытовых надбавок'!$B$2281:'Расчет сбытовых надбавок'!$G$3024,6)</f>
        <v>0.8600000000000001</v>
      </c>
      <c r="G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H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I865" s="108">
        <f>VLOOKUP($A865+ROUND((COLUMN()-2)/24,5),АТС!$A$41:$F$784,5)+VLOOKUP($A865+ROUND((COLUMN()-2)/24,5),'Расчет сбытовых надбавок'!$B$2281:'Расчет сбытовых надбавок'!$G$3024,6)</f>
        <v>79.990000000000009</v>
      </c>
      <c r="J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L865" s="108">
        <f>VLOOKUP($A865+ROUND((COLUMN()-2)/24,5),АТС!$A$41:$F$784,5)+VLOOKUP($A865+ROUND((COLUMN()-2)/24,5),'Расчет сбытовых надбавок'!$B$2281:'Расчет сбытовых надбавок'!$G$3024,6)</f>
        <v>131.48000000000002</v>
      </c>
      <c r="M865" s="108">
        <f>VLOOKUP($A865+ROUND((COLUMN()-2)/24,5),АТС!$A$41:$F$784,5)+VLOOKUP($A865+ROUND((COLUMN()-2)/24,5),'Расчет сбытовых надбавок'!$B$2281:'Расчет сбытовых надбавок'!$G$3024,6)</f>
        <v>204.60999999999999</v>
      </c>
      <c r="N865" s="108">
        <f>VLOOKUP($A865+ROUND((COLUMN()-2)/24,5),АТС!$A$41:$F$784,5)+VLOOKUP($A865+ROUND((COLUMN()-2)/24,5),'Расчет сбытовых надбавок'!$B$2281:'Расчет сбытовых надбавок'!$G$3024,6)</f>
        <v>131.63</v>
      </c>
      <c r="O865" s="108">
        <f>VLOOKUP($A865+ROUND((COLUMN()-2)/24,5),АТС!$A$41:$F$784,5)+VLOOKUP($A865+ROUND((COLUMN()-2)/24,5),'Расчет сбытовых надбавок'!$B$2281:'Расчет сбытовых надбавок'!$G$3024,6)</f>
        <v>144.41</v>
      </c>
      <c r="P865" s="108">
        <f>VLOOKUP($A865+ROUND((COLUMN()-2)/24,5),АТС!$A$41:$F$784,5)+VLOOKUP($A865+ROUND((COLUMN()-2)/24,5),'Расчет сбытовых надбавок'!$B$2281:'Расчет сбытовых надбавок'!$G$3024,6)</f>
        <v>100.42</v>
      </c>
      <c r="Q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R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S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T865" s="108">
        <f>VLOOKUP($A865+ROUND((COLUMN()-2)/24,5),АТС!$A$41:$F$784,5)+VLOOKUP($A865+ROUND((COLUMN()-2)/24,5),'Расчет сбытовых надбавок'!$B$2281:'Расчет сбытовых надбавок'!$G$3024,6)</f>
        <v>0</v>
      </c>
      <c r="U865" s="108">
        <f>VLOOKUP($A865+ROUND((COLUMN()-2)/24,5),АТС!$A$41:$F$784,5)+VLOOKUP($A865+ROUND((COLUMN()-2)/24,5),'Расчет сбытовых надбавок'!$B$2281:'Расчет сбытовых надбавок'!$G$3024,6)</f>
        <v>0.01</v>
      </c>
      <c r="V865" s="108">
        <f>VLOOKUP($A865+ROUND((COLUMN()-2)/24,5),АТС!$A$41:$F$784,5)+VLOOKUP($A865+ROUND((COLUMN()-2)/24,5),'Расчет сбытовых надбавок'!$B$2281:'Расчет сбытовых надбавок'!$G$3024,6)</f>
        <v>105.36999999999999</v>
      </c>
      <c r="W865" s="108">
        <f>VLOOKUP($A865+ROUND((COLUMN()-2)/24,5),АТС!$A$41:$F$784,5)+VLOOKUP($A865+ROUND((COLUMN()-2)/24,5),'Расчет сбытовых надбавок'!$B$2281:'Расчет сбытовых надбавок'!$G$3024,6)</f>
        <v>156.69</v>
      </c>
      <c r="X865" s="108">
        <f>VLOOKUP($A865+ROUND((COLUMN()-2)/24,5),АТС!$A$41:$F$784,5)+VLOOKUP($A865+ROUND((COLUMN()-2)/24,5),'Расчет сбытовых надбавок'!$B$2281:'Расчет сбытовых надбавок'!$G$3024,6)</f>
        <v>168.05999999999997</v>
      </c>
      <c r="Y865" s="108">
        <f>VLOOKUP($A865+ROUND((COLUMN()-2)/24,5),АТС!$A$41:$F$784,5)+VLOOKUP($A865+ROUND((COLUMN()-2)/24,5),'Расчет сбытовых надбавок'!$B$2281:'Расчет сбытовых надбавок'!$G$3024,6)</f>
        <v>160.19999999999999</v>
      </c>
    </row>
    <row r="866" spans="1:25" x14ac:dyDescent="0.2">
      <c r="A866" s="88">
        <f t="shared" si="23"/>
        <v>41980</v>
      </c>
      <c r="B866" s="108">
        <f>VLOOKUP($A866+ROUND((COLUMN()-2)/24,5),АТС!$A$41:$F$784,5)+VLOOKUP($A866+ROUND((COLUMN()-2)/24,5),'Расчет сбытовых надбавок'!$B$2281:'Расчет сбытовых надбавок'!$G$3024,6)</f>
        <v>153.89000000000001</v>
      </c>
      <c r="C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D866" s="108">
        <f>VLOOKUP($A866+ROUND((COLUMN()-2)/24,5),АТС!$A$41:$F$784,5)+VLOOKUP($A866+ROUND((COLUMN()-2)/24,5),'Расчет сбытовых надбавок'!$B$2281:'Расчет сбытовых надбавок'!$G$3024,6)</f>
        <v>31.279999999999998</v>
      </c>
      <c r="E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F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G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H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J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K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L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M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N866" s="108">
        <f>VLOOKUP($A866+ROUND((COLUMN()-2)/24,5),АТС!$A$41:$F$784,5)+VLOOKUP($A866+ROUND((COLUMN()-2)/24,5),'Расчет сбытовых надбавок'!$B$2281:'Расчет сбытовых надбавок'!$G$3024,6)</f>
        <v>5.7200000000000006</v>
      </c>
      <c r="O866" s="108">
        <f>VLOOKUP($A866+ROUND((COLUMN()-2)/24,5),АТС!$A$41:$F$784,5)+VLOOKUP($A866+ROUND((COLUMN()-2)/24,5),'Расчет сбытовых надбавок'!$B$2281:'Расчет сбытовых надбавок'!$G$3024,6)</f>
        <v>6.9300000000000006</v>
      </c>
      <c r="P866" s="108">
        <f>VLOOKUP($A866+ROUND((COLUMN()-2)/24,5),АТС!$A$41:$F$784,5)+VLOOKUP($A866+ROUND((COLUMN()-2)/24,5),'Расчет сбытовых надбавок'!$B$2281:'Расчет сбытовых надбавок'!$G$3024,6)</f>
        <v>45.17</v>
      </c>
      <c r="Q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R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S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T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U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V866" s="108">
        <f>VLOOKUP($A866+ROUND((COLUMN()-2)/24,5),АТС!$A$41:$F$784,5)+VLOOKUP($A866+ROUND((COLUMN()-2)/24,5),'Расчет сбытовых надбавок'!$B$2281:'Расчет сбытовых надбавок'!$G$3024,6)</f>
        <v>0</v>
      </c>
      <c r="W866" s="108">
        <f>VLOOKUP($A866+ROUND((COLUMN()-2)/24,5),АТС!$A$41:$F$784,5)+VLOOKUP($A866+ROUND((COLUMN()-2)/24,5),'Расчет сбытовых надбавок'!$B$2281:'Расчет сбытовых надбавок'!$G$3024,6)</f>
        <v>73.88</v>
      </c>
      <c r="X866" s="108">
        <f>VLOOKUP($A866+ROUND((COLUMN()-2)/24,5),АТС!$A$41:$F$784,5)+VLOOKUP($A866+ROUND((COLUMN()-2)/24,5),'Расчет сбытовых надбавок'!$B$2281:'Расчет сбытовых надбавок'!$G$3024,6)</f>
        <v>689.14</v>
      </c>
      <c r="Y866" s="108">
        <f>VLOOKUP($A866+ROUND((COLUMN()-2)/24,5),АТС!$A$41:$F$784,5)+VLOOKUP($A866+ROUND((COLUMN()-2)/24,5),'Расчет сбытовых надбавок'!$B$2281:'Расчет сбытовых надбавок'!$G$3024,6)</f>
        <v>622.13</v>
      </c>
    </row>
    <row r="867" spans="1:25" x14ac:dyDescent="0.2">
      <c r="A867" s="88">
        <f t="shared" si="23"/>
        <v>41981</v>
      </c>
      <c r="B867" s="108">
        <f>VLOOKUP($A867+ROUND((COLUMN()-2)/24,5),АТС!$A$41:$F$784,5)+VLOOKUP($A867+ROUND((COLUMN()-2)/24,5),'Расчет сбытовых надбавок'!$B$2281:'Расчет сбытовых надбавок'!$G$3024,6)</f>
        <v>160.68</v>
      </c>
      <c r="C867" s="108">
        <f>VLOOKUP($A867+ROUND((COLUMN()-2)/24,5),АТС!$A$41:$F$784,5)+VLOOKUP($A867+ROUND((COLUMN()-2)/24,5),'Расчет сбытовых надбавок'!$B$2281:'Расчет сбытовых надбавок'!$G$3024,6)</f>
        <v>110.27000000000001</v>
      </c>
      <c r="D867" s="108">
        <f>VLOOKUP($A867+ROUND((COLUMN()-2)/24,5),АТС!$A$41:$F$784,5)+VLOOKUP($A867+ROUND((COLUMN()-2)/24,5),'Расчет сбытовых надбавок'!$B$2281:'Расчет сбытовых надбавок'!$G$3024,6)</f>
        <v>400.66</v>
      </c>
      <c r="E867" s="108">
        <f>VLOOKUP($A867+ROUND((COLUMN()-2)/24,5),АТС!$A$41:$F$784,5)+VLOOKUP($A867+ROUND((COLUMN()-2)/24,5),'Расчет сбытовых надбавок'!$B$2281:'Расчет сбытовых надбавок'!$G$3024,6)</f>
        <v>47.9</v>
      </c>
      <c r="F867" s="108">
        <f>VLOOKUP($A867+ROUND((COLUMN()-2)/24,5),АТС!$A$41:$F$784,5)+VLOOKUP($A867+ROUND((COLUMN()-2)/24,5),'Расчет сбытовых надбавок'!$B$2281:'Расчет сбытовых надбавок'!$G$3024,6)</f>
        <v>137.35</v>
      </c>
      <c r="G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08">
        <f>VLOOKUP($A867+ROUND((COLUMN()-2)/24,5),АТС!$A$41:$F$784,5)+VLOOKUP($A867+ROUND((COLUMN()-2)/24,5),'Расчет сбытовых надбавок'!$B$2281:'Расчет сбытовых надбавок'!$G$3024,6)</f>
        <v>105.12</v>
      </c>
      <c r="J867" s="108">
        <f>VLOOKUP($A867+ROUND((COLUMN()-2)/24,5),АТС!$A$41:$F$784,5)+VLOOKUP($A867+ROUND((COLUMN()-2)/24,5),'Расчет сбытовых надбавок'!$B$2281:'Расчет сбытовых надбавок'!$G$3024,6)</f>
        <v>107.47</v>
      </c>
      <c r="K867" s="108">
        <f>VLOOKUP($A867+ROUND((COLUMN()-2)/24,5),АТС!$A$41:$F$784,5)+VLOOKUP($A867+ROUND((COLUMN()-2)/24,5),'Расчет сбытовых надбавок'!$B$2281:'Расчет сбытовых надбавок'!$G$3024,6)</f>
        <v>659.45</v>
      </c>
      <c r="L867" s="108">
        <f>VLOOKUP($A867+ROUND((COLUMN()-2)/24,5),АТС!$A$41:$F$784,5)+VLOOKUP($A867+ROUND((COLUMN()-2)/24,5),'Расчет сбытовых надбавок'!$B$2281:'Расчет сбытовых надбавок'!$G$3024,6)</f>
        <v>686.39</v>
      </c>
      <c r="M867" s="108">
        <f>VLOOKUP($A867+ROUND((COLUMN()-2)/24,5),АТС!$A$41:$F$784,5)+VLOOKUP($A867+ROUND((COLUMN()-2)/24,5),'Расчет сбытовых надбавок'!$B$2281:'Расчет сбытовых надбавок'!$G$3024,6)</f>
        <v>664.12</v>
      </c>
      <c r="N867" s="108">
        <f>VLOOKUP($A867+ROUND((COLUMN()-2)/24,5),АТС!$A$41:$F$784,5)+VLOOKUP($A867+ROUND((COLUMN()-2)/24,5),'Расчет сбытовых надбавок'!$B$2281:'Расчет сбытовых надбавок'!$G$3024,6)</f>
        <v>263.73</v>
      </c>
      <c r="O867" s="108">
        <f>VLOOKUP($A867+ROUND((COLUMN()-2)/24,5),АТС!$A$41:$F$784,5)+VLOOKUP($A867+ROUND((COLUMN()-2)/24,5),'Расчет сбытовых надбавок'!$B$2281:'Расчет сбытовых надбавок'!$G$3024,6)</f>
        <v>281.95</v>
      </c>
      <c r="P867" s="108">
        <f>VLOOKUP($A867+ROUND((COLUMN()-2)/24,5),АТС!$A$41:$F$784,5)+VLOOKUP($A867+ROUND((COLUMN()-2)/24,5),'Расчет сбытовых надбавок'!$B$2281:'Расчет сбытовых надбавок'!$G$3024,6)</f>
        <v>8.0499999999999989</v>
      </c>
      <c r="Q867" s="108">
        <f>VLOOKUP($A867+ROUND((COLUMN()-2)/24,5),АТС!$A$41:$F$784,5)+VLOOKUP($A867+ROUND((COLUMN()-2)/24,5),'Расчет сбытовых надбавок'!$B$2281:'Расчет сбытовых надбавок'!$G$3024,6)</f>
        <v>0</v>
      </c>
      <c r="R867" s="108">
        <f>VLOOKUP($A867+ROUND((COLUMN()-2)/24,5),АТС!$A$41:$F$784,5)+VLOOKUP($A867+ROUND((COLUMN()-2)/24,5),'Расчет сбытовых надбавок'!$B$2281:'Расчет сбытовых надбавок'!$G$3024,6)</f>
        <v>0.01</v>
      </c>
      <c r="S867" s="108">
        <f>VLOOKUP($A867+ROUND((COLUMN()-2)/24,5),АТС!$A$41:$F$784,5)+VLOOKUP($A867+ROUND((COLUMN()-2)/24,5),'Расчет сбытовых надбавок'!$B$2281:'Расчет сбытовых надбавок'!$G$3024,6)</f>
        <v>669.73</v>
      </c>
      <c r="T867" s="108">
        <f>VLOOKUP($A867+ROUND((COLUMN()-2)/24,5),АТС!$A$41:$F$784,5)+VLOOKUP($A867+ROUND((COLUMN()-2)/24,5),'Расчет сбытовых надбавок'!$B$2281:'Расчет сбытовых надбавок'!$G$3024,6)</f>
        <v>36.39</v>
      </c>
      <c r="U867" s="108">
        <f>VLOOKUP($A867+ROUND((COLUMN()-2)/24,5),АТС!$A$41:$F$784,5)+VLOOKUP($A867+ROUND((COLUMN()-2)/24,5),'Расчет сбытовых надбавок'!$B$2281:'Расчет сбытовых надбавок'!$G$3024,6)</f>
        <v>378.66</v>
      </c>
      <c r="V867" s="108">
        <f>VLOOKUP($A867+ROUND((COLUMN()-2)/24,5),АТС!$A$41:$F$784,5)+VLOOKUP($A867+ROUND((COLUMN()-2)/24,5),'Расчет сбытовых надбавок'!$B$2281:'Расчет сбытовых надбавок'!$G$3024,6)</f>
        <v>1022.97</v>
      </c>
      <c r="W867" s="108">
        <f>VLOOKUP($A867+ROUND((COLUMN()-2)/24,5),АТС!$A$41:$F$784,5)+VLOOKUP($A867+ROUND((COLUMN()-2)/24,5),'Расчет сбытовых надбавок'!$B$2281:'Расчет сбытовых надбавок'!$G$3024,6)</f>
        <v>935.49</v>
      </c>
      <c r="X867" s="108">
        <f>VLOOKUP($A867+ROUND((COLUMN()-2)/24,5),АТС!$A$41:$F$784,5)+VLOOKUP($A867+ROUND((COLUMN()-2)/24,5),'Расчет сбытовых надбавок'!$B$2281:'Расчет сбытовых надбавок'!$G$3024,6)</f>
        <v>424.3</v>
      </c>
      <c r="Y867" s="108">
        <f>VLOOKUP($A867+ROUND((COLUMN()-2)/24,5),АТС!$A$41:$F$784,5)+VLOOKUP($A867+ROUND((COLUMN()-2)/24,5),'Расчет сбытовых надбавок'!$B$2281:'Расчет сбытовых надбавок'!$G$3024,6)</f>
        <v>520.86</v>
      </c>
    </row>
    <row r="868" spans="1:25" x14ac:dyDescent="0.2">
      <c r="A868" s="88">
        <f t="shared" si="23"/>
        <v>41982</v>
      </c>
      <c r="B868" s="108">
        <f>VLOOKUP($A868+ROUND((COLUMN()-2)/24,5),АТС!$A$41:$F$784,5)+VLOOKUP($A868+ROUND((COLUMN()-2)/24,5),'Расчет сбытовых надбавок'!$B$2281:'Расчет сбытовых надбавок'!$G$3024,6)</f>
        <v>108.46000000000001</v>
      </c>
      <c r="C868" s="108">
        <f>VLOOKUP($A868+ROUND((COLUMN()-2)/24,5),АТС!$A$41:$F$784,5)+VLOOKUP($A868+ROUND((COLUMN()-2)/24,5),'Расчет сбытовых надбавок'!$B$2281:'Расчет сбытовых надбавок'!$G$3024,6)</f>
        <v>262.85000000000002</v>
      </c>
      <c r="D868" s="108">
        <f>VLOOKUP($A868+ROUND((COLUMN()-2)/24,5),АТС!$A$41:$F$784,5)+VLOOKUP($A868+ROUND((COLUMN()-2)/24,5),'Расчет сбытовых надбавок'!$B$2281:'Расчет сбытовых надбавок'!$G$3024,6)</f>
        <v>872.26</v>
      </c>
      <c r="E868" s="108">
        <f>VLOOKUP($A868+ROUND((COLUMN()-2)/24,5),АТС!$A$41:$F$784,5)+VLOOKUP($A868+ROUND((COLUMN()-2)/24,5),'Расчет сбытовых надбавок'!$B$2281:'Расчет сбытовых надбавок'!$G$3024,6)</f>
        <v>638.68000000000006</v>
      </c>
      <c r="F868" s="108">
        <f>VLOOKUP($A868+ROUND((COLUMN()-2)/24,5),АТС!$A$41:$F$784,5)+VLOOKUP($A868+ROUND((COLUMN()-2)/24,5),'Расчет сбытовых надбавок'!$B$2281:'Расчет сбытовых надбавок'!$G$3024,6)</f>
        <v>263.87</v>
      </c>
      <c r="G868" s="108">
        <f>VLOOKUP($A868+ROUND((COLUMN()-2)/24,5),АТС!$A$41:$F$784,5)+VLOOKUP($A868+ROUND((COLUMN()-2)/24,5),'Расчет сбытовых надбавок'!$B$2281:'Расчет сбытовых надбавок'!$G$3024,6)</f>
        <v>75.899999999999991</v>
      </c>
      <c r="H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I868" s="108">
        <f>VLOOKUP($A868+ROUND((COLUMN()-2)/24,5),АТС!$A$41:$F$784,5)+VLOOKUP($A868+ROUND((COLUMN()-2)/24,5),'Расчет сбытовых надбавок'!$B$2281:'Расчет сбытовых надбавок'!$G$3024,6)</f>
        <v>4.7300000000000004</v>
      </c>
      <c r="J868" s="108">
        <f>VLOOKUP($A868+ROUND((COLUMN()-2)/24,5),АТС!$A$41:$F$784,5)+VLOOKUP($A868+ROUND((COLUMN()-2)/24,5),'Расчет сбытовых надбавок'!$B$2281:'Расчет сбытовых надбавок'!$G$3024,6)</f>
        <v>11.09</v>
      </c>
      <c r="K868" s="108">
        <f>VLOOKUP($A868+ROUND((COLUMN()-2)/24,5),АТС!$A$41:$F$784,5)+VLOOKUP($A868+ROUND((COLUMN()-2)/24,5),'Расчет сбытовых надбавок'!$B$2281:'Расчет сбытовых надбавок'!$G$3024,6)</f>
        <v>48.31</v>
      </c>
      <c r="L868" s="108">
        <f>VLOOKUP($A868+ROUND((COLUMN()-2)/24,5),АТС!$A$41:$F$784,5)+VLOOKUP($A868+ROUND((COLUMN()-2)/24,5),'Расчет сбытовых надбавок'!$B$2281:'Расчет сбытовых надбавок'!$G$3024,6)</f>
        <v>130.25</v>
      </c>
      <c r="M868" s="108">
        <f>VLOOKUP($A868+ROUND((COLUMN()-2)/24,5),АТС!$A$41:$F$784,5)+VLOOKUP($A868+ROUND((COLUMN()-2)/24,5),'Расчет сбытовых надбавок'!$B$2281:'Расчет сбытовых надбавок'!$G$3024,6)</f>
        <v>96.58</v>
      </c>
      <c r="N868" s="108">
        <f>VLOOKUP($A868+ROUND((COLUMN()-2)/24,5),АТС!$A$41:$F$784,5)+VLOOKUP($A868+ROUND((COLUMN()-2)/24,5),'Расчет сбытовых надбавок'!$B$2281:'Расчет сбытовых надбавок'!$G$3024,6)</f>
        <v>214.1</v>
      </c>
      <c r="O868" s="108">
        <f>VLOOKUP($A868+ROUND((COLUMN()-2)/24,5),АТС!$A$41:$F$784,5)+VLOOKUP($A868+ROUND((COLUMN()-2)/24,5),'Расчет сбытовых надбавок'!$B$2281:'Расчет сбытовых надбавок'!$G$3024,6)</f>
        <v>231.3</v>
      </c>
      <c r="P868" s="108">
        <f>VLOOKUP($A868+ROUND((COLUMN()-2)/24,5),АТС!$A$41:$F$784,5)+VLOOKUP($A868+ROUND((COLUMN()-2)/24,5),'Расчет сбытовых надбавок'!$B$2281:'Расчет сбытовых надбавок'!$G$3024,6)</f>
        <v>18.05</v>
      </c>
      <c r="Q868" s="108">
        <f>VLOOKUP($A868+ROUND((COLUMN()-2)/24,5),АТС!$A$41:$F$784,5)+VLOOKUP($A868+ROUND((COLUMN()-2)/24,5),'Расчет сбытовых надбавок'!$B$2281:'Расчет сбытовых надбавок'!$G$3024,6)</f>
        <v>28.61</v>
      </c>
      <c r="R868" s="108">
        <f>VLOOKUP($A868+ROUND((COLUMN()-2)/24,5),АТС!$A$41:$F$784,5)+VLOOKUP($A868+ROUND((COLUMN()-2)/24,5),'Расчет сбытовых надбавок'!$B$2281:'Расчет сбытовых надбавок'!$G$3024,6)</f>
        <v>0</v>
      </c>
      <c r="S868" s="108">
        <f>VLOOKUP($A868+ROUND((COLUMN()-2)/24,5),АТС!$A$41:$F$784,5)+VLOOKUP($A868+ROUND((COLUMN()-2)/24,5),'Расчет сбытовых надбавок'!$B$2281:'Расчет сбытовых надбавок'!$G$3024,6)</f>
        <v>2.8200000000000003</v>
      </c>
      <c r="T868" s="108">
        <f>VLOOKUP($A868+ROUND((COLUMN()-2)/24,5),АТС!$A$41:$F$784,5)+VLOOKUP($A868+ROUND((COLUMN()-2)/24,5),'Расчет сбытовых надбавок'!$B$2281:'Расчет сбытовых надбавок'!$G$3024,6)</f>
        <v>167.1</v>
      </c>
      <c r="U868" s="108">
        <f>VLOOKUP($A868+ROUND((COLUMN()-2)/24,5),АТС!$A$41:$F$784,5)+VLOOKUP($A868+ROUND((COLUMN()-2)/24,5),'Расчет сбытовых надбавок'!$B$2281:'Расчет сбытовых надбавок'!$G$3024,6)</f>
        <v>237.51</v>
      </c>
      <c r="V868" s="108">
        <f>VLOOKUP($A868+ROUND((COLUMN()-2)/24,5),АТС!$A$41:$F$784,5)+VLOOKUP($A868+ROUND((COLUMN()-2)/24,5),'Расчет сбытовых надбавок'!$B$2281:'Расчет сбытовых надбавок'!$G$3024,6)</f>
        <v>161.29</v>
      </c>
      <c r="W868" s="108">
        <f>VLOOKUP($A868+ROUND((COLUMN()-2)/24,5),АТС!$A$41:$F$784,5)+VLOOKUP($A868+ROUND((COLUMN()-2)/24,5),'Расчет сбытовых надбавок'!$B$2281:'Расчет сбытовых надбавок'!$G$3024,6)</f>
        <v>110.67</v>
      </c>
      <c r="X868" s="108">
        <f>VLOOKUP($A868+ROUND((COLUMN()-2)/24,5),АТС!$A$41:$F$784,5)+VLOOKUP($A868+ROUND((COLUMN()-2)/24,5),'Расчет сбытовых надбавок'!$B$2281:'Расчет сбытовых надбавок'!$G$3024,6)</f>
        <v>206.36</v>
      </c>
      <c r="Y868" s="108">
        <f>VLOOKUP($A868+ROUND((COLUMN()-2)/24,5),АТС!$A$41:$F$784,5)+VLOOKUP($A868+ROUND((COLUMN()-2)/24,5),'Расчет сбытовых надбавок'!$B$2281:'Расчет сбытовых надбавок'!$G$3024,6)</f>
        <v>679.37</v>
      </c>
    </row>
    <row r="869" spans="1:25" x14ac:dyDescent="0.2">
      <c r="A869" s="88">
        <f t="shared" si="23"/>
        <v>41983</v>
      </c>
      <c r="B869" s="108">
        <f>VLOOKUP($A869+ROUND((COLUMN()-2)/24,5),АТС!$A$41:$F$784,5)+VLOOKUP($A869+ROUND((COLUMN()-2)/24,5),'Расчет сбытовых надбавок'!$B$2281:'Расчет сбытовых надбавок'!$G$3024,6)</f>
        <v>194.99</v>
      </c>
      <c r="C869" s="108">
        <f>VLOOKUP($A869+ROUND((COLUMN()-2)/24,5),АТС!$A$41:$F$784,5)+VLOOKUP($A869+ROUND((COLUMN()-2)/24,5),'Расчет сбытовых надбавок'!$B$2281:'Расчет сбытовых надбавок'!$G$3024,6)</f>
        <v>279.12</v>
      </c>
      <c r="D869" s="108">
        <f>VLOOKUP($A869+ROUND((COLUMN()-2)/24,5),АТС!$A$41:$F$784,5)+VLOOKUP($A869+ROUND((COLUMN()-2)/24,5),'Расчет сбытовых надбавок'!$B$2281:'Расчет сбытовых надбавок'!$G$3024,6)</f>
        <v>412.96000000000004</v>
      </c>
      <c r="E869" s="108">
        <f>VLOOKUP($A869+ROUND((COLUMN()-2)/24,5),АТС!$A$41:$F$784,5)+VLOOKUP($A869+ROUND((COLUMN()-2)/24,5),'Расчет сбытовых надбавок'!$B$2281:'Расчет сбытовых надбавок'!$G$3024,6)</f>
        <v>349.07</v>
      </c>
      <c r="F869" s="108">
        <f>VLOOKUP($A869+ROUND((COLUMN()-2)/24,5),АТС!$A$41:$F$784,5)+VLOOKUP($A869+ROUND((COLUMN()-2)/24,5),'Расчет сбытовых надбавок'!$B$2281:'Расчет сбытовых надбавок'!$G$3024,6)</f>
        <v>135.35999999999999</v>
      </c>
      <c r="G869" s="108">
        <f>VLOOKUP($A869+ROUND((COLUMN()-2)/24,5),АТС!$A$41:$F$784,5)+VLOOKUP($A869+ROUND((COLUMN()-2)/24,5),'Расчет сбытовых надбавок'!$B$2281:'Расчет сбытовых надбавок'!$G$3024,6)</f>
        <v>12.93</v>
      </c>
      <c r="H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I869" s="108">
        <f>VLOOKUP($A869+ROUND((COLUMN()-2)/24,5),АТС!$A$41:$F$784,5)+VLOOKUP($A869+ROUND((COLUMN()-2)/24,5),'Расчет сбытовых надбавок'!$B$2281:'Расчет сбытовых надбавок'!$G$3024,6)</f>
        <v>36.379999999999995</v>
      </c>
      <c r="J869" s="108">
        <f>VLOOKUP($A869+ROUND((COLUMN()-2)/24,5),АТС!$A$41:$F$784,5)+VLOOKUP($A869+ROUND((COLUMN()-2)/24,5),'Расчет сбытовых надбавок'!$B$2281:'Расчет сбытовых надбавок'!$G$3024,6)</f>
        <v>67.09</v>
      </c>
      <c r="K869" s="108">
        <f>VLOOKUP($A869+ROUND((COLUMN()-2)/24,5),АТС!$A$41:$F$784,5)+VLOOKUP($A869+ROUND((COLUMN()-2)/24,5),'Расчет сбытовых надбавок'!$B$2281:'Расчет сбытовых надбавок'!$G$3024,6)</f>
        <v>105.72999999999999</v>
      </c>
      <c r="L869" s="108">
        <f>VLOOKUP($A869+ROUND((COLUMN()-2)/24,5),АТС!$A$41:$F$784,5)+VLOOKUP($A869+ROUND((COLUMN()-2)/24,5),'Расчет сбытовых надбавок'!$B$2281:'Расчет сбытовых надбавок'!$G$3024,6)</f>
        <v>206.7</v>
      </c>
      <c r="M869" s="108">
        <f>VLOOKUP($A869+ROUND((COLUMN()-2)/24,5),АТС!$A$41:$F$784,5)+VLOOKUP($A869+ROUND((COLUMN()-2)/24,5),'Расчет сбытовых надбавок'!$B$2281:'Расчет сбытовых надбавок'!$G$3024,6)</f>
        <v>243.69</v>
      </c>
      <c r="N869" s="108">
        <f>VLOOKUP($A869+ROUND((COLUMN()-2)/24,5),АТС!$A$41:$F$784,5)+VLOOKUP($A869+ROUND((COLUMN()-2)/24,5),'Расчет сбытовых надбавок'!$B$2281:'Расчет сбытовых надбавок'!$G$3024,6)</f>
        <v>187</v>
      </c>
      <c r="O869" s="108">
        <f>VLOOKUP($A869+ROUND((COLUMN()-2)/24,5),АТС!$A$41:$F$784,5)+VLOOKUP($A869+ROUND((COLUMN()-2)/24,5),'Расчет сбытовых надбавок'!$B$2281:'Расчет сбытовых надбавок'!$G$3024,6)</f>
        <v>200.49</v>
      </c>
      <c r="P869" s="108">
        <f>VLOOKUP($A869+ROUND((COLUMN()-2)/24,5),АТС!$A$41:$F$784,5)+VLOOKUP($A869+ROUND((COLUMN()-2)/24,5),'Расчет сбытовых надбавок'!$B$2281:'Расчет сбытовых надбавок'!$G$3024,6)</f>
        <v>184.18</v>
      </c>
      <c r="Q869" s="108">
        <f>VLOOKUP($A869+ROUND((COLUMN()-2)/24,5),АТС!$A$41:$F$784,5)+VLOOKUP($A869+ROUND((COLUMN()-2)/24,5),'Расчет сбытовых надбавок'!$B$2281:'Расчет сбытовых надбавок'!$G$3024,6)</f>
        <v>152.80000000000001</v>
      </c>
      <c r="R869" s="108">
        <f>VLOOKUP($A869+ROUND((COLUMN()-2)/24,5),АТС!$A$41:$F$784,5)+VLOOKUP($A869+ROUND((COLUMN()-2)/24,5),'Расчет сбытовых надбавок'!$B$2281:'Расчет сбытовых надбавок'!$G$3024,6)</f>
        <v>0</v>
      </c>
      <c r="S869" s="108">
        <f>VLOOKUP($A869+ROUND((COLUMN()-2)/24,5),АТС!$A$41:$F$784,5)+VLOOKUP($A869+ROUND((COLUMN()-2)/24,5),'Расчет сбытовых надбавок'!$B$2281:'Расчет сбытовых надбавок'!$G$3024,6)</f>
        <v>99.289999999999992</v>
      </c>
      <c r="T869" s="108">
        <f>VLOOKUP($A869+ROUND((COLUMN()-2)/24,5),АТС!$A$41:$F$784,5)+VLOOKUP($A869+ROUND((COLUMN()-2)/24,5),'Расчет сбытовых надбавок'!$B$2281:'Расчет сбытовых надбавок'!$G$3024,6)</f>
        <v>168.48999999999998</v>
      </c>
      <c r="U869" s="108">
        <f>VLOOKUP($A869+ROUND((COLUMN()-2)/24,5),АТС!$A$41:$F$784,5)+VLOOKUP($A869+ROUND((COLUMN()-2)/24,5),'Расчет сбытовых надбавок'!$B$2281:'Расчет сбытовых надбавок'!$G$3024,6)</f>
        <v>191.48</v>
      </c>
      <c r="V869" s="108">
        <f>VLOOKUP($A869+ROUND((COLUMN()-2)/24,5),АТС!$A$41:$F$784,5)+VLOOKUP($A869+ROUND((COLUMN()-2)/24,5),'Расчет сбытовых надбавок'!$B$2281:'Расчет сбытовых надбавок'!$G$3024,6)</f>
        <v>428.12</v>
      </c>
      <c r="W869" s="108">
        <f>VLOOKUP($A869+ROUND((COLUMN()-2)/24,5),АТС!$A$41:$F$784,5)+VLOOKUP($A869+ROUND((COLUMN()-2)/24,5),'Расчет сбытовых надбавок'!$B$2281:'Расчет сбытовых надбавок'!$G$3024,6)</f>
        <v>556.96</v>
      </c>
      <c r="X869" s="108">
        <f>VLOOKUP($A869+ROUND((COLUMN()-2)/24,5),АТС!$A$41:$F$784,5)+VLOOKUP($A869+ROUND((COLUMN()-2)/24,5),'Расчет сбытовых надбавок'!$B$2281:'Расчет сбытовых надбавок'!$G$3024,6)</f>
        <v>726.59</v>
      </c>
      <c r="Y869" s="108">
        <f>VLOOKUP($A869+ROUND((COLUMN()-2)/24,5),АТС!$A$41:$F$784,5)+VLOOKUP($A869+ROUND((COLUMN()-2)/24,5),'Расчет сбытовых надбавок'!$B$2281:'Расчет сбытовых надбавок'!$G$3024,6)</f>
        <v>633.78000000000009</v>
      </c>
    </row>
    <row r="870" spans="1:25" x14ac:dyDescent="0.2">
      <c r="A870" s="88">
        <f t="shared" si="23"/>
        <v>41984</v>
      </c>
      <c r="B870" s="108">
        <f>VLOOKUP($A870+ROUND((COLUMN()-2)/24,5),АТС!$A$41:$F$784,5)+VLOOKUP($A870+ROUND((COLUMN()-2)/24,5),'Расчет сбытовых надбавок'!$B$2281:'Расчет сбытовых надбавок'!$G$3024,6)</f>
        <v>419.03</v>
      </c>
      <c r="C870" s="108">
        <f>VLOOKUP($A870+ROUND((COLUMN()-2)/24,5),АТС!$A$41:$F$784,5)+VLOOKUP($A870+ROUND((COLUMN()-2)/24,5),'Расчет сбытовых надбавок'!$B$2281:'Расчет сбытовых надбавок'!$G$3024,6)</f>
        <v>380.02</v>
      </c>
      <c r="D870" s="108">
        <f>VLOOKUP($A870+ROUND((COLUMN()-2)/24,5),АТС!$A$41:$F$784,5)+VLOOKUP($A870+ROUND((COLUMN()-2)/24,5),'Расчет сбытовых надбавок'!$B$2281:'Расчет сбытовых надбавок'!$G$3024,6)</f>
        <v>694.36</v>
      </c>
      <c r="E870" s="108">
        <f>VLOOKUP($A870+ROUND((COLUMN()-2)/24,5),АТС!$A$41:$F$784,5)+VLOOKUP($A870+ROUND((COLUMN()-2)/24,5),'Расчет сбытовых надбавок'!$B$2281:'Расчет сбытовых надбавок'!$G$3024,6)</f>
        <v>299.24</v>
      </c>
      <c r="F870" s="108">
        <f>VLOOKUP($A870+ROUND((COLUMN()-2)/24,5),АТС!$A$41:$F$784,5)+VLOOKUP($A870+ROUND((COLUMN()-2)/24,5),'Расчет сбытовых надбавок'!$B$2281:'Расчет сбытовых надбавок'!$G$3024,6)</f>
        <v>149.14000000000001</v>
      </c>
      <c r="G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H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I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J870" s="108">
        <f>VLOOKUP($A870+ROUND((COLUMN()-2)/24,5),АТС!$A$41:$F$784,5)+VLOOKUP($A870+ROUND((COLUMN()-2)/24,5),'Расчет сбытовых надбавок'!$B$2281:'Расчет сбытовых надбавок'!$G$3024,6)</f>
        <v>0</v>
      </c>
      <c r="K870" s="108">
        <f>VLOOKUP($A870+ROUND((COLUMN()-2)/24,5),АТС!$A$41:$F$784,5)+VLOOKUP($A870+ROUND((COLUMN()-2)/24,5),'Расчет сбытовых надбавок'!$B$2281:'Расчет сбытовых надбавок'!$G$3024,6)</f>
        <v>17.47</v>
      </c>
      <c r="L870" s="108">
        <f>VLOOKUP($A870+ROUND((COLUMN()-2)/24,5),АТС!$A$41:$F$784,5)+VLOOKUP($A870+ROUND((COLUMN()-2)/24,5),'Расчет сбытовых надбавок'!$B$2281:'Расчет сбытовых надбавок'!$G$3024,6)</f>
        <v>48.120000000000005</v>
      </c>
      <c r="M870" s="108">
        <f>VLOOKUP($A870+ROUND((COLUMN()-2)/24,5),АТС!$A$41:$F$784,5)+VLOOKUP($A870+ROUND((COLUMN()-2)/24,5),'Расчет сбытовых надбавок'!$B$2281:'Расчет сбытовых надбавок'!$G$3024,6)</f>
        <v>139.72</v>
      </c>
      <c r="N870" s="108">
        <f>VLOOKUP($A870+ROUND((COLUMN()-2)/24,5),АТС!$A$41:$F$784,5)+VLOOKUP($A870+ROUND((COLUMN()-2)/24,5),'Расчет сбытовых надбавок'!$B$2281:'Расчет сбытовых надбавок'!$G$3024,6)</f>
        <v>158.13</v>
      </c>
      <c r="O870" s="108">
        <f>VLOOKUP($A870+ROUND((COLUMN()-2)/24,5),АТС!$A$41:$F$784,5)+VLOOKUP($A870+ROUND((COLUMN()-2)/24,5),'Расчет сбытовых надбавок'!$B$2281:'Расчет сбытовых надбавок'!$G$3024,6)</f>
        <v>137.70000000000002</v>
      </c>
      <c r="P870" s="108">
        <f>VLOOKUP($A870+ROUND((COLUMN()-2)/24,5),АТС!$A$41:$F$784,5)+VLOOKUP($A870+ROUND((COLUMN()-2)/24,5),'Расчет сбытовых надбавок'!$B$2281:'Расчет сбытовых надбавок'!$G$3024,6)</f>
        <v>164.74</v>
      </c>
      <c r="Q870" s="108">
        <f>VLOOKUP($A870+ROUND((COLUMN()-2)/24,5),АТС!$A$41:$F$784,5)+VLOOKUP($A870+ROUND((COLUMN()-2)/24,5),'Расчет сбытовых надбавок'!$B$2281:'Расчет сбытовых надбавок'!$G$3024,6)</f>
        <v>33.86</v>
      </c>
      <c r="R870" s="108">
        <f>VLOOKUP($A870+ROUND((COLUMN()-2)/24,5),АТС!$A$41:$F$784,5)+VLOOKUP($A870+ROUND((COLUMN()-2)/24,5),'Расчет сбытовых надбавок'!$B$2281:'Расчет сбытовых надбавок'!$G$3024,6)</f>
        <v>0.02</v>
      </c>
      <c r="S870" s="108">
        <f>VLOOKUP($A870+ROUND((COLUMN()-2)/24,5),АТС!$A$41:$F$784,5)+VLOOKUP($A870+ROUND((COLUMN()-2)/24,5),'Расчет сбытовых надбавок'!$B$2281:'Расчет сбытовых надбавок'!$G$3024,6)</f>
        <v>32.730000000000004</v>
      </c>
      <c r="T870" s="108">
        <f>VLOOKUP($A870+ROUND((COLUMN()-2)/24,5),АТС!$A$41:$F$784,5)+VLOOKUP($A870+ROUND((COLUMN()-2)/24,5),'Расчет сбытовых надбавок'!$B$2281:'Расчет сбытовых надбавок'!$G$3024,6)</f>
        <v>36.74</v>
      </c>
      <c r="U870" s="108">
        <f>VLOOKUP($A870+ROUND((COLUMN()-2)/24,5),АТС!$A$41:$F$784,5)+VLOOKUP($A870+ROUND((COLUMN()-2)/24,5),'Расчет сбытовых надбавок'!$B$2281:'Расчет сбытовых надбавок'!$G$3024,6)</f>
        <v>21.29</v>
      </c>
      <c r="V870" s="108">
        <f>VLOOKUP($A870+ROUND((COLUMN()-2)/24,5),АТС!$A$41:$F$784,5)+VLOOKUP($A870+ROUND((COLUMN()-2)/24,5),'Расчет сбытовых надбавок'!$B$2281:'Расчет сбытовых надбавок'!$G$3024,6)</f>
        <v>187.13</v>
      </c>
      <c r="W870" s="108">
        <f>VLOOKUP($A870+ROUND((COLUMN()-2)/24,5),АТС!$A$41:$F$784,5)+VLOOKUP($A870+ROUND((COLUMN()-2)/24,5),'Расчет сбытовых надбавок'!$B$2281:'Расчет сбытовых надбавок'!$G$3024,6)</f>
        <v>378.77000000000004</v>
      </c>
      <c r="X870" s="108">
        <f>VLOOKUP($A870+ROUND((COLUMN()-2)/24,5),АТС!$A$41:$F$784,5)+VLOOKUP($A870+ROUND((COLUMN()-2)/24,5),'Расчет сбытовых надбавок'!$B$2281:'Расчет сбытовых надбавок'!$G$3024,6)</f>
        <v>92.02000000000001</v>
      </c>
      <c r="Y870" s="108">
        <f>VLOOKUP($A870+ROUND((COLUMN()-2)/24,5),АТС!$A$41:$F$784,5)+VLOOKUP($A870+ROUND((COLUMN()-2)/24,5),'Расчет сбытовых надбавок'!$B$2281:'Расчет сбытовых надбавок'!$G$3024,6)</f>
        <v>602.3599999999999</v>
      </c>
    </row>
    <row r="871" spans="1:25" x14ac:dyDescent="0.2">
      <c r="A871" s="88">
        <f t="shared" si="23"/>
        <v>41985</v>
      </c>
      <c r="B871" s="108">
        <f>VLOOKUP($A871+ROUND((COLUMN()-2)/24,5),АТС!$A$41:$F$784,5)+VLOOKUP($A871+ROUND((COLUMN()-2)/24,5),'Расчет сбытовых надбавок'!$B$2281:'Расчет сбытовых надбавок'!$G$3024,6)</f>
        <v>364.82</v>
      </c>
      <c r="C871" s="108">
        <f>VLOOKUP($A871+ROUND((COLUMN()-2)/24,5),АТС!$A$41:$F$784,5)+VLOOKUP($A871+ROUND((COLUMN()-2)/24,5),'Расчет сбытовых надбавок'!$B$2281:'Расчет сбытовых надбавок'!$G$3024,6)</f>
        <v>362.22999999999996</v>
      </c>
      <c r="D871" s="108">
        <f>VLOOKUP($A871+ROUND((COLUMN()-2)/24,5),АТС!$A$41:$F$784,5)+VLOOKUP($A871+ROUND((COLUMN()-2)/24,5),'Расчет сбытовых надбавок'!$B$2281:'Расчет сбытовых надбавок'!$G$3024,6)</f>
        <v>179.32</v>
      </c>
      <c r="E871" s="108">
        <f>VLOOKUP($A871+ROUND((COLUMN()-2)/24,5),АТС!$A$41:$F$784,5)+VLOOKUP($A871+ROUND((COLUMN()-2)/24,5),'Расчет сбытовых надбавок'!$B$2281:'Расчет сбытовых надбавок'!$G$3024,6)</f>
        <v>279.62</v>
      </c>
      <c r="F871" s="108">
        <f>VLOOKUP($A871+ROUND((COLUMN()-2)/24,5),АТС!$A$41:$F$784,5)+VLOOKUP($A871+ROUND((COLUMN()-2)/24,5),'Расчет сбытовых надбавок'!$B$2281:'Расчет сбытовых надбавок'!$G$3024,6)</f>
        <v>118.31</v>
      </c>
      <c r="G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08">
        <f>VLOOKUP($A871+ROUND((COLUMN()-2)/24,5),АТС!$A$41:$F$784,5)+VLOOKUP($A871+ROUND((COLUMN()-2)/24,5),'Расчет сбытовых надбавок'!$B$2281:'Расчет сбытовых надбавок'!$G$3024,6)</f>
        <v>45.699999999999996</v>
      </c>
      <c r="I871" s="108">
        <f>VLOOKUP($A871+ROUND((COLUMN()-2)/24,5),АТС!$A$41:$F$784,5)+VLOOKUP($A871+ROUND((COLUMN()-2)/24,5),'Расчет сбытовых надбавок'!$B$2281:'Расчет сбытовых надбавок'!$G$3024,6)</f>
        <v>141.37</v>
      </c>
      <c r="J871" s="108">
        <f>VLOOKUP($A871+ROUND((COLUMN()-2)/24,5),АТС!$A$41:$F$784,5)+VLOOKUP($A871+ROUND((COLUMN()-2)/24,5),'Расчет сбытовых надбавок'!$B$2281:'Расчет сбытовых надбавок'!$G$3024,6)</f>
        <v>218.04999999999998</v>
      </c>
      <c r="K871" s="108">
        <f>VLOOKUP($A871+ROUND((COLUMN()-2)/24,5),АТС!$A$41:$F$784,5)+VLOOKUP($A871+ROUND((COLUMN()-2)/24,5),'Расчет сбытовых надбавок'!$B$2281:'Расчет сбытовых надбавок'!$G$3024,6)</f>
        <v>246.07</v>
      </c>
      <c r="L871" s="108">
        <f>VLOOKUP($A871+ROUND((COLUMN()-2)/24,5),АТС!$A$41:$F$784,5)+VLOOKUP($A871+ROUND((COLUMN()-2)/24,5),'Расчет сбытовых надбавок'!$B$2281:'Расчет сбытовых надбавок'!$G$3024,6)</f>
        <v>327.55</v>
      </c>
      <c r="M871" s="108">
        <f>VLOOKUP($A871+ROUND((COLUMN()-2)/24,5),АТС!$A$41:$F$784,5)+VLOOKUP($A871+ROUND((COLUMN()-2)/24,5),'Расчет сбытовых надбавок'!$B$2281:'Расчет сбытовых надбавок'!$G$3024,6)</f>
        <v>344.69</v>
      </c>
      <c r="N871" s="108">
        <f>VLOOKUP($A871+ROUND((COLUMN()-2)/24,5),АТС!$A$41:$F$784,5)+VLOOKUP($A871+ROUND((COLUMN()-2)/24,5),'Расчет сбытовых надбавок'!$B$2281:'Расчет сбытовых надбавок'!$G$3024,6)</f>
        <v>153.76999999999998</v>
      </c>
      <c r="O871" s="108">
        <f>VLOOKUP($A871+ROUND((COLUMN()-2)/24,5),АТС!$A$41:$F$784,5)+VLOOKUP($A871+ROUND((COLUMN()-2)/24,5),'Расчет сбытовых надбавок'!$B$2281:'Расчет сбытовых надбавок'!$G$3024,6)</f>
        <v>157.74</v>
      </c>
      <c r="P871" s="108">
        <f>VLOOKUP($A871+ROUND((COLUMN()-2)/24,5),АТС!$A$41:$F$784,5)+VLOOKUP($A871+ROUND((COLUMN()-2)/24,5),'Расчет сбытовых надбавок'!$B$2281:'Расчет сбытовых надбавок'!$G$3024,6)</f>
        <v>146.11999999999998</v>
      </c>
      <c r="Q871" s="108">
        <f>VLOOKUP($A871+ROUND((COLUMN()-2)/24,5),АТС!$A$41:$F$784,5)+VLOOKUP($A871+ROUND((COLUMN()-2)/24,5),'Расчет сбытовых надбавок'!$B$2281:'Расчет сбытовых надбавок'!$G$3024,6)</f>
        <v>120.7</v>
      </c>
      <c r="R871" s="108">
        <f>VLOOKUP($A871+ROUND((COLUMN()-2)/24,5),АТС!$A$41:$F$784,5)+VLOOKUP($A871+ROUND((COLUMN()-2)/24,5),'Расчет сбытовых надбавок'!$B$2281:'Расчет сбытовых надбавок'!$G$3024,6)</f>
        <v>0</v>
      </c>
      <c r="S871" s="108">
        <f>VLOOKUP($A871+ROUND((COLUMN()-2)/24,5),АТС!$A$41:$F$784,5)+VLOOKUP($A871+ROUND((COLUMN()-2)/24,5),'Расчет сбытовых надбавок'!$B$2281:'Расчет сбытовых надбавок'!$G$3024,6)</f>
        <v>110.15</v>
      </c>
      <c r="T871" s="108">
        <f>VLOOKUP($A871+ROUND((COLUMN()-2)/24,5),АТС!$A$41:$F$784,5)+VLOOKUP($A871+ROUND((COLUMN()-2)/24,5),'Расчет сбытовых надбавок'!$B$2281:'Расчет сбытовых надбавок'!$G$3024,6)</f>
        <v>148.29</v>
      </c>
      <c r="U871" s="108">
        <f>VLOOKUP($A871+ROUND((COLUMN()-2)/24,5),АТС!$A$41:$F$784,5)+VLOOKUP($A871+ROUND((COLUMN()-2)/24,5),'Расчет сбытовых надбавок'!$B$2281:'Расчет сбытовых надбавок'!$G$3024,6)</f>
        <v>160.57</v>
      </c>
      <c r="V871" s="108">
        <f>VLOOKUP($A871+ROUND((COLUMN()-2)/24,5),АТС!$A$41:$F$784,5)+VLOOKUP($A871+ROUND((COLUMN()-2)/24,5),'Расчет сбытовых надбавок'!$B$2281:'Расчет сбытовых надбавок'!$G$3024,6)</f>
        <v>166.25</v>
      </c>
      <c r="W871" s="108">
        <f>VLOOKUP($A871+ROUND((COLUMN()-2)/24,5),АТС!$A$41:$F$784,5)+VLOOKUP($A871+ROUND((COLUMN()-2)/24,5),'Расчет сбытовых надбавок'!$B$2281:'Расчет сбытовых надбавок'!$G$3024,6)</f>
        <v>352.88</v>
      </c>
      <c r="X871" s="108">
        <f>VLOOKUP($A871+ROUND((COLUMN()-2)/24,5),АТС!$A$41:$F$784,5)+VLOOKUP($A871+ROUND((COLUMN()-2)/24,5),'Расчет сбытовых надбавок'!$B$2281:'Расчет сбытовых надбавок'!$G$3024,6)</f>
        <v>341.78999999999996</v>
      </c>
      <c r="Y871" s="108">
        <f>VLOOKUP($A871+ROUND((COLUMN()-2)/24,5),АТС!$A$41:$F$784,5)+VLOOKUP($A871+ROUND((COLUMN()-2)/24,5),'Расчет сбытовых надбавок'!$B$2281:'Расчет сбытовых надбавок'!$G$3024,6)</f>
        <v>254.22</v>
      </c>
    </row>
    <row r="872" spans="1:25" x14ac:dyDescent="0.2">
      <c r="A872" s="88">
        <f t="shared" si="23"/>
        <v>41986</v>
      </c>
      <c r="B872" s="108">
        <f>VLOOKUP($A872+ROUND((COLUMN()-2)/24,5),АТС!$A$41:$F$784,5)+VLOOKUP($A872+ROUND((COLUMN()-2)/24,5),'Расчет сбытовых надбавок'!$B$2281:'Расчет сбытовых надбавок'!$G$3024,6)</f>
        <v>625.18999999999994</v>
      </c>
      <c r="C872" s="108">
        <f>VLOOKUP($A872+ROUND((COLUMN()-2)/24,5),АТС!$A$41:$F$784,5)+VLOOKUP($A872+ROUND((COLUMN()-2)/24,5),'Расчет сбытовых надбавок'!$B$2281:'Расчет сбытовых надбавок'!$G$3024,6)</f>
        <v>374.62</v>
      </c>
      <c r="D872" s="108">
        <f>VLOOKUP($A872+ROUND((COLUMN()-2)/24,5),АТС!$A$41:$F$784,5)+VLOOKUP($A872+ROUND((COLUMN()-2)/24,5),'Расчет сбытовых надбавок'!$B$2281:'Расчет сбытовых надбавок'!$G$3024,6)</f>
        <v>355.48</v>
      </c>
      <c r="E872" s="108">
        <f>VLOOKUP($A872+ROUND((COLUMN()-2)/24,5),АТС!$A$41:$F$784,5)+VLOOKUP($A872+ROUND((COLUMN()-2)/24,5),'Расчет сбытовых надбавок'!$B$2281:'Расчет сбытовых надбавок'!$G$3024,6)</f>
        <v>306.64</v>
      </c>
      <c r="F872" s="108">
        <f>VLOOKUP($A872+ROUND((COLUMN()-2)/24,5),АТС!$A$41:$F$784,5)+VLOOKUP($A872+ROUND((COLUMN()-2)/24,5),'Расчет сбытовых надбавок'!$B$2281:'Расчет сбытовых надбавок'!$G$3024,6)</f>
        <v>69.38</v>
      </c>
      <c r="G872" s="108">
        <f>VLOOKUP($A872+ROUND((COLUMN()-2)/24,5),АТС!$A$41:$F$784,5)+VLOOKUP($A872+ROUND((COLUMN()-2)/24,5),'Расчет сбытовых надбавок'!$B$2281:'Расчет сбытовых надбавок'!$G$3024,6)</f>
        <v>122.96000000000001</v>
      </c>
      <c r="H872" s="108">
        <f>VLOOKUP($A872+ROUND((COLUMN()-2)/24,5),АТС!$A$41:$F$784,5)+VLOOKUP($A872+ROUND((COLUMN()-2)/24,5),'Расчет сбытовых надбавок'!$B$2281:'Расчет сбытовых надбавок'!$G$3024,6)</f>
        <v>225.18</v>
      </c>
      <c r="I872" s="108">
        <f>VLOOKUP($A872+ROUND((COLUMN()-2)/24,5),АТС!$A$41:$F$784,5)+VLOOKUP($A872+ROUND((COLUMN()-2)/24,5),'Расчет сбытовых надбавок'!$B$2281:'Расчет сбытовых надбавок'!$G$3024,6)</f>
        <v>93.25</v>
      </c>
      <c r="J872" s="108">
        <f>VLOOKUP($A872+ROUND((COLUMN()-2)/24,5),АТС!$A$41:$F$784,5)+VLOOKUP($A872+ROUND((COLUMN()-2)/24,5),'Расчет сбытовых надбавок'!$B$2281:'Расчет сбытовых надбавок'!$G$3024,6)</f>
        <v>340.06</v>
      </c>
      <c r="K872" s="108">
        <f>VLOOKUP($A872+ROUND((COLUMN()-2)/24,5),АТС!$A$41:$F$784,5)+VLOOKUP($A872+ROUND((COLUMN()-2)/24,5),'Расчет сбытовых надбавок'!$B$2281:'Расчет сбытовых надбавок'!$G$3024,6)</f>
        <v>188.59</v>
      </c>
      <c r="L872" s="108">
        <f>VLOOKUP($A872+ROUND((COLUMN()-2)/24,5),АТС!$A$41:$F$784,5)+VLOOKUP($A872+ROUND((COLUMN()-2)/24,5),'Расчет сбытовых надбавок'!$B$2281:'Расчет сбытовых надбавок'!$G$3024,6)</f>
        <v>483.46000000000004</v>
      </c>
      <c r="M872" s="108">
        <f>VLOOKUP($A872+ROUND((COLUMN()-2)/24,5),АТС!$A$41:$F$784,5)+VLOOKUP($A872+ROUND((COLUMN()-2)/24,5),'Расчет сбытовых надбавок'!$B$2281:'Расчет сбытовых надбавок'!$G$3024,6)</f>
        <v>520.02</v>
      </c>
      <c r="N872" s="108">
        <f>VLOOKUP($A872+ROUND((COLUMN()-2)/24,5),АТС!$A$41:$F$784,5)+VLOOKUP($A872+ROUND((COLUMN()-2)/24,5),'Расчет сбытовых надбавок'!$B$2281:'Расчет сбытовых надбавок'!$G$3024,6)</f>
        <v>221.62</v>
      </c>
      <c r="O872" s="108">
        <f>VLOOKUP($A872+ROUND((COLUMN()-2)/24,5),АТС!$A$41:$F$784,5)+VLOOKUP($A872+ROUND((COLUMN()-2)/24,5),'Расчет сбытовых надбавок'!$B$2281:'Расчет сбытовых надбавок'!$G$3024,6)</f>
        <v>193.87</v>
      </c>
      <c r="P872" s="108">
        <f>VLOOKUP($A872+ROUND((COLUMN()-2)/24,5),АТС!$A$41:$F$784,5)+VLOOKUP($A872+ROUND((COLUMN()-2)/24,5),'Расчет сбытовых надбавок'!$B$2281:'Расчет сбытовых надбавок'!$G$3024,6)</f>
        <v>159.88</v>
      </c>
      <c r="Q872" s="108">
        <f>VLOOKUP($A872+ROUND((COLUMN()-2)/24,5),АТС!$A$41:$F$784,5)+VLOOKUP($A872+ROUND((COLUMN()-2)/24,5),'Расчет сбытовых надбавок'!$B$2281:'Расчет сбытовых надбавок'!$G$3024,6)</f>
        <v>114.71000000000001</v>
      </c>
      <c r="R872" s="108">
        <f>VLOOKUP($A872+ROUND((COLUMN()-2)/24,5),АТС!$A$41:$F$784,5)+VLOOKUP($A872+ROUND((COLUMN()-2)/24,5),'Расчет сбытовых надбавок'!$B$2281:'Расчет сбытовых надбавок'!$G$3024,6)</f>
        <v>0</v>
      </c>
      <c r="S872" s="108">
        <f>VLOOKUP($A872+ROUND((COLUMN()-2)/24,5),АТС!$A$41:$F$784,5)+VLOOKUP($A872+ROUND((COLUMN()-2)/24,5),'Расчет сбытовых надбавок'!$B$2281:'Расчет сбытовых надбавок'!$G$3024,6)</f>
        <v>27.630000000000003</v>
      </c>
      <c r="T872" s="108">
        <f>VLOOKUP($A872+ROUND((COLUMN()-2)/24,5),АТС!$A$41:$F$784,5)+VLOOKUP($A872+ROUND((COLUMN()-2)/24,5),'Расчет сбытовых надбавок'!$B$2281:'Расчет сбытовых надбавок'!$G$3024,6)</f>
        <v>606.63</v>
      </c>
      <c r="U872" s="108">
        <f>VLOOKUP($A872+ROUND((COLUMN()-2)/24,5),АТС!$A$41:$F$784,5)+VLOOKUP($A872+ROUND((COLUMN()-2)/24,5),'Расчет сбытовых надбавок'!$B$2281:'Расчет сбытовых надбавок'!$G$3024,6)</f>
        <v>701.63</v>
      </c>
      <c r="V872" s="108">
        <f>VLOOKUP($A872+ROUND((COLUMN()-2)/24,5),АТС!$A$41:$F$784,5)+VLOOKUP($A872+ROUND((COLUMN()-2)/24,5),'Расчет сбытовых надбавок'!$B$2281:'Расчет сбытовых надбавок'!$G$3024,6)</f>
        <v>410.58</v>
      </c>
      <c r="W872" s="108">
        <f>VLOOKUP($A872+ROUND((COLUMN()-2)/24,5),АТС!$A$41:$F$784,5)+VLOOKUP($A872+ROUND((COLUMN()-2)/24,5),'Расчет сбытовых надбавок'!$B$2281:'Расчет сбытовых надбавок'!$G$3024,6)</f>
        <v>493.91999999999996</v>
      </c>
      <c r="X872" s="108">
        <f>VLOOKUP($A872+ROUND((COLUMN()-2)/24,5),АТС!$A$41:$F$784,5)+VLOOKUP($A872+ROUND((COLUMN()-2)/24,5),'Расчет сбытовых надбавок'!$B$2281:'Расчет сбытовых надбавок'!$G$3024,6)</f>
        <v>328.87</v>
      </c>
      <c r="Y872" s="108">
        <f>VLOOKUP($A872+ROUND((COLUMN()-2)/24,5),АТС!$A$41:$F$784,5)+VLOOKUP($A872+ROUND((COLUMN()-2)/24,5),'Расчет сбытовых надбавок'!$B$2281:'Расчет сбытовых надбавок'!$G$3024,6)</f>
        <v>647.09</v>
      </c>
    </row>
    <row r="873" spans="1:25" x14ac:dyDescent="0.2">
      <c r="A873" s="88">
        <f t="shared" si="23"/>
        <v>41987</v>
      </c>
      <c r="B873" s="108">
        <f>VLOOKUP($A873+ROUND((COLUMN()-2)/24,5),АТС!$A$41:$F$784,5)+VLOOKUP($A873+ROUND((COLUMN()-2)/24,5),'Расчет сбытовых надбавок'!$B$2281:'Расчет сбытовых надбавок'!$G$3024,6)</f>
        <v>587.80999999999995</v>
      </c>
      <c r="C873" s="108">
        <f>VLOOKUP($A873+ROUND((COLUMN()-2)/24,5),АТС!$A$41:$F$784,5)+VLOOKUP($A873+ROUND((COLUMN()-2)/24,5),'Расчет сбытовых надбавок'!$B$2281:'Расчет сбытовых надбавок'!$G$3024,6)</f>
        <v>436.96000000000004</v>
      </c>
      <c r="D873" s="108">
        <f>VLOOKUP($A873+ROUND((COLUMN()-2)/24,5),АТС!$A$41:$F$784,5)+VLOOKUP($A873+ROUND((COLUMN()-2)/24,5),'Расчет сбытовых надбавок'!$B$2281:'Расчет сбытовых надбавок'!$G$3024,6)</f>
        <v>560.20000000000005</v>
      </c>
      <c r="E873" s="108">
        <f>VLOOKUP($A873+ROUND((COLUMN()-2)/24,5),АТС!$A$41:$F$784,5)+VLOOKUP($A873+ROUND((COLUMN()-2)/24,5),'Расчет сбытовых надбавок'!$B$2281:'Расчет сбытовых надбавок'!$G$3024,6)</f>
        <v>355.19</v>
      </c>
      <c r="F873" s="108">
        <f>VLOOKUP($A873+ROUND((COLUMN()-2)/24,5),АТС!$A$41:$F$784,5)+VLOOKUP($A873+ROUND((COLUMN()-2)/24,5),'Расчет сбытовых надбавок'!$B$2281:'Расчет сбытовых надбавок'!$G$3024,6)</f>
        <v>352.88</v>
      </c>
      <c r="G873" s="108">
        <f>VLOOKUP($A873+ROUND((COLUMN()-2)/24,5),АТС!$A$41:$F$784,5)+VLOOKUP($A873+ROUND((COLUMN()-2)/24,5),'Расчет сбытовых надбавок'!$B$2281:'Расчет сбытовых надбавок'!$G$3024,6)</f>
        <v>341.87</v>
      </c>
      <c r="H873" s="108">
        <f>VLOOKUP($A873+ROUND((COLUMN()-2)/24,5),АТС!$A$41:$F$784,5)+VLOOKUP($A873+ROUND((COLUMN()-2)/24,5),'Расчет сбытовых надбавок'!$B$2281:'Расчет сбытовых надбавок'!$G$3024,6)</f>
        <v>295.47999999999996</v>
      </c>
      <c r="I873" s="108">
        <f>VLOOKUP($A873+ROUND((COLUMN()-2)/24,5),АТС!$A$41:$F$784,5)+VLOOKUP($A873+ROUND((COLUMN()-2)/24,5),'Расчет сбытовых надбавок'!$B$2281:'Расчет сбытовых надбавок'!$G$3024,6)</f>
        <v>659.16</v>
      </c>
      <c r="J873" s="108">
        <f>VLOOKUP($A873+ROUND((COLUMN()-2)/24,5),АТС!$A$41:$F$784,5)+VLOOKUP($A873+ROUND((COLUMN()-2)/24,5),'Расчет сбытовых надбавок'!$B$2281:'Расчет сбытовых надбавок'!$G$3024,6)</f>
        <v>484.38</v>
      </c>
      <c r="K873" s="108">
        <f>VLOOKUP($A873+ROUND((COLUMN()-2)/24,5),АТС!$A$41:$F$784,5)+VLOOKUP($A873+ROUND((COLUMN()-2)/24,5),'Расчет сбытовых надбавок'!$B$2281:'Расчет сбытовых надбавок'!$G$3024,6)</f>
        <v>38.010000000000005</v>
      </c>
      <c r="L873" s="108">
        <f>VLOOKUP($A873+ROUND((COLUMN()-2)/24,5),АТС!$A$41:$F$784,5)+VLOOKUP($A873+ROUND((COLUMN()-2)/24,5),'Расчет сбытовых надбавок'!$B$2281:'Расчет сбытовых надбавок'!$G$3024,6)</f>
        <v>322.14</v>
      </c>
      <c r="M873" s="108">
        <f>VLOOKUP($A873+ROUND((COLUMN()-2)/24,5),АТС!$A$41:$F$784,5)+VLOOKUP($A873+ROUND((COLUMN()-2)/24,5),'Расчет сбытовых надбавок'!$B$2281:'Расчет сбытовых надбавок'!$G$3024,6)</f>
        <v>389.83</v>
      </c>
      <c r="N873" s="108">
        <f>VLOOKUP($A873+ROUND((COLUMN()-2)/24,5),АТС!$A$41:$F$784,5)+VLOOKUP($A873+ROUND((COLUMN()-2)/24,5),'Расчет сбытовых надбавок'!$B$2281:'Расчет сбытовых надбавок'!$G$3024,6)</f>
        <v>238.19</v>
      </c>
      <c r="O873" s="108">
        <f>VLOOKUP($A873+ROUND((COLUMN()-2)/24,5),АТС!$A$41:$F$784,5)+VLOOKUP($A873+ROUND((COLUMN()-2)/24,5),'Расчет сбытовых надбавок'!$B$2281:'Расчет сбытовых надбавок'!$G$3024,6)</f>
        <v>336.3</v>
      </c>
      <c r="P873" s="108">
        <f>VLOOKUP($A873+ROUND((COLUMN()-2)/24,5),АТС!$A$41:$F$784,5)+VLOOKUP($A873+ROUND((COLUMN()-2)/24,5),'Расчет сбытовых надбавок'!$B$2281:'Расчет сбытовых надбавок'!$G$3024,6)</f>
        <v>86.91</v>
      </c>
      <c r="Q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R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S873" s="108">
        <f>VLOOKUP($A873+ROUND((COLUMN()-2)/24,5),АТС!$A$41:$F$784,5)+VLOOKUP($A873+ROUND((COLUMN()-2)/24,5),'Расчет сбытовых надбавок'!$B$2281:'Расчет сбытовых надбавок'!$G$3024,6)</f>
        <v>13.299999999999999</v>
      </c>
      <c r="T873" s="108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08">
        <f>VLOOKUP($A873+ROUND((COLUMN()-2)/24,5),АТС!$A$41:$F$784,5)+VLOOKUP($A873+ROUND((COLUMN()-2)/24,5),'Расчет сбытовых надбавок'!$B$2281:'Расчет сбытовых надбавок'!$G$3024,6)</f>
        <v>71.740000000000009</v>
      </c>
      <c r="V873" s="108">
        <f>VLOOKUP($A873+ROUND((COLUMN()-2)/24,5),АТС!$A$41:$F$784,5)+VLOOKUP($A873+ROUND((COLUMN()-2)/24,5),'Расчет сбытовых надбавок'!$B$2281:'Расчет сбытовых надбавок'!$G$3024,6)</f>
        <v>176.04</v>
      </c>
      <c r="W873" s="108">
        <f>VLOOKUP($A873+ROUND((COLUMN()-2)/24,5),АТС!$A$41:$F$784,5)+VLOOKUP($A873+ROUND((COLUMN()-2)/24,5),'Расчет сбытовых надбавок'!$B$2281:'Расчет сбытовых надбавок'!$G$3024,6)</f>
        <v>543.18000000000006</v>
      </c>
      <c r="X873" s="108">
        <f>VLOOKUP($A873+ROUND((COLUMN()-2)/24,5),АТС!$A$41:$F$784,5)+VLOOKUP($A873+ROUND((COLUMN()-2)/24,5),'Расчет сбытовых надбавок'!$B$2281:'Расчет сбытовых надбавок'!$G$3024,6)</f>
        <v>758.31999999999994</v>
      </c>
      <c r="Y873" s="108">
        <f>VLOOKUP($A873+ROUND((COLUMN()-2)/24,5),АТС!$A$41:$F$784,5)+VLOOKUP($A873+ROUND((COLUMN()-2)/24,5),'Расчет сбытовых надбавок'!$B$2281:'Расчет сбытовых надбавок'!$G$3024,6)</f>
        <v>652.7299999999999</v>
      </c>
    </row>
    <row r="874" spans="1:25" x14ac:dyDescent="0.2">
      <c r="A874" s="88">
        <f t="shared" si="23"/>
        <v>41988</v>
      </c>
      <c r="B874" s="108">
        <f>VLOOKUP($A874+ROUND((COLUMN()-2)/24,5),АТС!$A$41:$F$784,5)+VLOOKUP($A874+ROUND((COLUMN()-2)/24,5),'Расчет сбытовых надбавок'!$B$2281:'Расчет сбытовых надбавок'!$G$3024,6)</f>
        <v>216.44</v>
      </c>
      <c r="C874" s="108">
        <f>VLOOKUP($A874+ROUND((COLUMN()-2)/24,5),АТС!$A$41:$F$784,5)+VLOOKUP($A874+ROUND((COLUMN()-2)/24,5),'Расчет сбытовых надбавок'!$B$2281:'Расчет сбытовых надбавок'!$G$3024,6)</f>
        <v>184.73</v>
      </c>
      <c r="D874" s="108">
        <f>VLOOKUP($A874+ROUND((COLUMN()-2)/24,5),АТС!$A$41:$F$784,5)+VLOOKUP($A874+ROUND((COLUMN()-2)/24,5),'Расчет сбытовых надбавок'!$B$2281:'Расчет сбытовых надбавок'!$G$3024,6)</f>
        <v>65.930000000000007</v>
      </c>
      <c r="E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F874" s="108">
        <f>VLOOKUP($A874+ROUND((COLUMN()-2)/24,5),АТС!$A$41:$F$784,5)+VLOOKUP($A874+ROUND((COLUMN()-2)/24,5),'Расчет сбытовых надбавок'!$B$2281:'Расчет сбытовых надбавок'!$G$3024,6)</f>
        <v>67.42</v>
      </c>
      <c r="G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J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08">
        <f>VLOOKUP($A874+ROUND((COLUMN()-2)/24,5),АТС!$A$41:$F$784,5)+VLOOKUP($A874+ROUND((COLUMN()-2)/24,5),'Расчет сбытовых надбавок'!$B$2281:'Расчет сбытовых надбавок'!$G$3024,6)</f>
        <v>40.370000000000005</v>
      </c>
      <c r="L874" s="108">
        <f>VLOOKUP($A874+ROUND((COLUMN()-2)/24,5),АТС!$A$41:$F$784,5)+VLOOKUP($A874+ROUND((COLUMN()-2)/24,5),'Расчет сбытовых надбавок'!$B$2281:'Расчет сбытовых надбавок'!$G$3024,6)</f>
        <v>46.95</v>
      </c>
      <c r="M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N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O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P874" s="108">
        <f>VLOOKUP($A874+ROUND((COLUMN()-2)/24,5),АТС!$A$41:$F$784,5)+VLOOKUP($A874+ROUND((COLUMN()-2)/24,5),'Расчет сбытовых надбавок'!$B$2281:'Расчет сбытовых надбавок'!$G$3024,6)</f>
        <v>19.54</v>
      </c>
      <c r="Q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R874" s="108">
        <f>VLOOKUP($A874+ROUND((COLUMN()-2)/24,5),АТС!$A$41:$F$784,5)+VLOOKUP($A874+ROUND((COLUMN()-2)/24,5),'Расчет сбытовых надбавок'!$B$2281:'Расчет сбытовых надбавок'!$G$3024,6)</f>
        <v>0</v>
      </c>
      <c r="S874" s="108">
        <f>VLOOKUP($A874+ROUND((COLUMN()-2)/24,5),АТС!$A$41:$F$784,5)+VLOOKUP($A874+ROUND((COLUMN()-2)/24,5),'Расчет сбытовых надбавок'!$B$2281:'Расчет сбытовых надбавок'!$G$3024,6)</f>
        <v>348.21</v>
      </c>
      <c r="T874" s="108">
        <f>VLOOKUP($A874+ROUND((COLUMN()-2)/24,5),АТС!$A$41:$F$784,5)+VLOOKUP($A874+ROUND((COLUMN()-2)/24,5),'Расчет сбытовых надбавок'!$B$2281:'Расчет сбытовых надбавок'!$G$3024,6)</f>
        <v>349.81</v>
      </c>
      <c r="U874" s="108">
        <f>VLOOKUP($A874+ROUND((COLUMN()-2)/24,5),АТС!$A$41:$F$784,5)+VLOOKUP($A874+ROUND((COLUMN()-2)/24,5),'Расчет сбытовых надбавок'!$B$2281:'Расчет сбытовых надбавок'!$G$3024,6)</f>
        <v>455.51</v>
      </c>
      <c r="V874" s="108">
        <f>VLOOKUP($A874+ROUND((COLUMN()-2)/24,5),АТС!$A$41:$F$784,5)+VLOOKUP($A874+ROUND((COLUMN()-2)/24,5),'Расчет сбытовых надбавок'!$B$2281:'Расчет сбытовых надбавок'!$G$3024,6)</f>
        <v>38.779999999999994</v>
      </c>
      <c r="W874" s="108">
        <f>VLOOKUP($A874+ROUND((COLUMN()-2)/24,5),АТС!$A$41:$F$784,5)+VLOOKUP($A874+ROUND((COLUMN()-2)/24,5),'Расчет сбытовых надбавок'!$B$2281:'Расчет сбытовых надбавок'!$G$3024,6)</f>
        <v>90.83</v>
      </c>
      <c r="X874" s="108">
        <f>VLOOKUP($A874+ROUND((COLUMN()-2)/24,5),АТС!$A$41:$F$784,5)+VLOOKUP($A874+ROUND((COLUMN()-2)/24,5),'Расчет сбытовых надбавок'!$B$2281:'Расчет сбытовых надбавок'!$G$3024,6)</f>
        <v>721.93000000000006</v>
      </c>
      <c r="Y874" s="108">
        <f>VLOOKUP($A874+ROUND((COLUMN()-2)/24,5),АТС!$A$41:$F$784,5)+VLOOKUP($A874+ROUND((COLUMN()-2)/24,5),'Расчет сбытовых надбавок'!$B$2281:'Расчет сбытовых надбавок'!$G$3024,6)</f>
        <v>641.79000000000008</v>
      </c>
    </row>
    <row r="875" spans="1:25" x14ac:dyDescent="0.2">
      <c r="A875" s="88">
        <f t="shared" si="23"/>
        <v>41989</v>
      </c>
      <c r="B875" s="108">
        <f>VLOOKUP($A875+ROUND((COLUMN()-2)/24,5),АТС!$A$41:$F$784,5)+VLOOKUP($A875+ROUND((COLUMN()-2)/24,5),'Расчет сбытовых надбавок'!$B$2281:'Расчет сбытовых надбавок'!$G$3024,6)</f>
        <v>470.61</v>
      </c>
      <c r="C875" s="108">
        <f>VLOOKUP($A875+ROUND((COLUMN()-2)/24,5),АТС!$A$41:$F$784,5)+VLOOKUP($A875+ROUND((COLUMN()-2)/24,5),'Расчет сбытовых надбавок'!$B$2281:'Расчет сбытовых надбавок'!$G$3024,6)</f>
        <v>477.16</v>
      </c>
      <c r="D875" s="108">
        <f>VLOOKUP($A875+ROUND((COLUMN()-2)/24,5),АТС!$A$41:$F$784,5)+VLOOKUP($A875+ROUND((COLUMN()-2)/24,5),'Расчет сбытовых надбавок'!$B$2281:'Расчет сбытовых надбавок'!$G$3024,6)</f>
        <v>382.3</v>
      </c>
      <c r="E875" s="108">
        <f>VLOOKUP($A875+ROUND((COLUMN()-2)/24,5),АТС!$A$41:$F$784,5)+VLOOKUP($A875+ROUND((COLUMN()-2)/24,5),'Расчет сбытовых надбавок'!$B$2281:'Расчет сбытовых надбавок'!$G$3024,6)</f>
        <v>221.16</v>
      </c>
      <c r="F875" s="108">
        <f>VLOOKUP($A875+ROUND((COLUMN()-2)/24,5),АТС!$A$41:$F$784,5)+VLOOKUP($A875+ROUND((COLUMN()-2)/24,5),'Расчет сбытовых надбавок'!$B$2281:'Расчет сбытовых надбавок'!$G$3024,6)</f>
        <v>62.7</v>
      </c>
      <c r="G875" s="108">
        <f>VLOOKUP($A875+ROUND((COLUMN()-2)/24,5),АТС!$A$41:$F$784,5)+VLOOKUP($A875+ROUND((COLUMN()-2)/24,5),'Расчет сбытовых надбавок'!$B$2281:'Расчет сбытовых надбавок'!$G$3024,6)</f>
        <v>53.98</v>
      </c>
      <c r="H875" s="108">
        <f>VLOOKUP($A875+ROUND((COLUMN()-2)/24,5),АТС!$A$41:$F$784,5)+VLOOKUP($A875+ROUND((COLUMN()-2)/24,5),'Расчет сбытовых надбавок'!$B$2281:'Расчет сбытовых надбавок'!$G$3024,6)</f>
        <v>6.24</v>
      </c>
      <c r="I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08">
        <f>VLOOKUP($A875+ROUND((COLUMN()-2)/24,5),АТС!$A$41:$F$784,5)+VLOOKUP($A875+ROUND((COLUMN()-2)/24,5),'Расчет сбытовых надбавок'!$B$2281:'Расчет сбытовых надбавок'!$G$3024,6)</f>
        <v>2.6</v>
      </c>
      <c r="K875" s="108">
        <f>VLOOKUP($A875+ROUND((COLUMN()-2)/24,5),АТС!$A$41:$F$784,5)+VLOOKUP($A875+ROUND((COLUMN()-2)/24,5),'Расчет сбытовых надбавок'!$B$2281:'Расчет сбытовых надбавок'!$G$3024,6)</f>
        <v>81.06</v>
      </c>
      <c r="L875" s="108">
        <f>VLOOKUP($A875+ROUND((COLUMN()-2)/24,5),АТС!$A$41:$F$784,5)+VLOOKUP($A875+ROUND((COLUMN()-2)/24,5),'Расчет сбытовых надбавок'!$B$2281:'Расчет сбытовых надбавок'!$G$3024,6)</f>
        <v>102.22</v>
      </c>
      <c r="M875" s="108">
        <f>VLOOKUP($A875+ROUND((COLUMN()-2)/24,5),АТС!$A$41:$F$784,5)+VLOOKUP($A875+ROUND((COLUMN()-2)/24,5),'Расчет сбытовых надбавок'!$B$2281:'Расчет сбытовых надбавок'!$G$3024,6)</f>
        <v>108.47</v>
      </c>
      <c r="N875" s="108">
        <f>VLOOKUP($A875+ROUND((COLUMN()-2)/24,5),АТС!$A$41:$F$784,5)+VLOOKUP($A875+ROUND((COLUMN()-2)/24,5),'Расчет сбытовых надбавок'!$B$2281:'Расчет сбытовых надбавок'!$G$3024,6)</f>
        <v>65.31</v>
      </c>
      <c r="O875" s="108">
        <f>VLOOKUP($A875+ROUND((COLUMN()-2)/24,5),АТС!$A$41:$F$784,5)+VLOOKUP($A875+ROUND((COLUMN()-2)/24,5),'Расчет сбытовых надбавок'!$B$2281:'Расчет сбытовых надбавок'!$G$3024,6)</f>
        <v>62.980000000000004</v>
      </c>
      <c r="P875" s="108">
        <f>VLOOKUP($A875+ROUND((COLUMN()-2)/24,5),АТС!$A$41:$F$784,5)+VLOOKUP($A875+ROUND((COLUMN()-2)/24,5),'Расчет сбытовых надбавок'!$B$2281:'Расчет сбытовых надбавок'!$G$3024,6)</f>
        <v>176.01</v>
      </c>
      <c r="Q875" s="108">
        <f>VLOOKUP($A875+ROUND((COLUMN()-2)/24,5),АТС!$A$41:$F$784,5)+VLOOKUP($A875+ROUND((COLUMN()-2)/24,5),'Расчет сбытовых надбавок'!$B$2281:'Расчет сбытовых надбавок'!$G$3024,6)</f>
        <v>127.03</v>
      </c>
      <c r="R875" s="108">
        <f>VLOOKUP($A875+ROUND((COLUMN()-2)/24,5),АТС!$A$41:$F$784,5)+VLOOKUP($A875+ROUND((COLUMN()-2)/24,5),'Расчет сбытовых надбавок'!$B$2281:'Расчет сбытовых надбавок'!$G$3024,6)</f>
        <v>0</v>
      </c>
      <c r="S875" s="108">
        <f>VLOOKUP($A875+ROUND((COLUMN()-2)/24,5),АТС!$A$41:$F$784,5)+VLOOKUP($A875+ROUND((COLUMN()-2)/24,5),'Расчет сбытовых надбавок'!$B$2281:'Расчет сбытовых надбавок'!$G$3024,6)</f>
        <v>352.66</v>
      </c>
      <c r="T875" s="108">
        <f>VLOOKUP($A875+ROUND((COLUMN()-2)/24,5),АТС!$A$41:$F$784,5)+VLOOKUP($A875+ROUND((COLUMN()-2)/24,5),'Расчет сбытовых надбавок'!$B$2281:'Расчет сбытовых надбавок'!$G$3024,6)</f>
        <v>360.1</v>
      </c>
      <c r="U875" s="108">
        <f>VLOOKUP($A875+ROUND((COLUMN()-2)/24,5),АТС!$A$41:$F$784,5)+VLOOKUP($A875+ROUND((COLUMN()-2)/24,5),'Расчет сбытовых надбавок'!$B$2281:'Расчет сбытовых надбавок'!$G$3024,6)</f>
        <v>381.21000000000004</v>
      </c>
      <c r="V875" s="108">
        <f>VLOOKUP($A875+ROUND((COLUMN()-2)/24,5),АТС!$A$41:$F$784,5)+VLOOKUP($A875+ROUND((COLUMN()-2)/24,5),'Расчет сбытовых надбавок'!$B$2281:'Расчет сбытовых надбавок'!$G$3024,6)</f>
        <v>85.350000000000009</v>
      </c>
      <c r="W875" s="108">
        <f>VLOOKUP($A875+ROUND((COLUMN()-2)/24,5),АТС!$A$41:$F$784,5)+VLOOKUP($A875+ROUND((COLUMN()-2)/24,5),'Расчет сбытовых надбавок'!$B$2281:'Расчет сбытовых надбавок'!$G$3024,6)</f>
        <v>189.79</v>
      </c>
      <c r="X875" s="108">
        <f>VLOOKUP($A875+ROUND((COLUMN()-2)/24,5),АТС!$A$41:$F$784,5)+VLOOKUP($A875+ROUND((COLUMN()-2)/24,5),'Расчет сбытовых надбавок'!$B$2281:'Расчет сбытовых надбавок'!$G$3024,6)</f>
        <v>147.19</v>
      </c>
      <c r="Y875" s="108">
        <f>VLOOKUP($A875+ROUND((COLUMN()-2)/24,5),АТС!$A$41:$F$784,5)+VLOOKUP($A875+ROUND((COLUMN()-2)/24,5),'Расчет сбытовых надбавок'!$B$2281:'Расчет сбытовых надбавок'!$G$3024,6)</f>
        <v>86.960000000000008</v>
      </c>
    </row>
    <row r="876" spans="1:25" x14ac:dyDescent="0.2">
      <c r="A876" s="88">
        <f t="shared" si="23"/>
        <v>41990</v>
      </c>
      <c r="B876" s="108">
        <f>VLOOKUP($A876+ROUND((COLUMN()-2)/24,5),АТС!$A$41:$F$784,5)+VLOOKUP($A876+ROUND((COLUMN()-2)/24,5),'Расчет сбытовых надбавок'!$B$2281:'Расчет сбытовых надбавок'!$G$3024,6)</f>
        <v>644.03</v>
      </c>
      <c r="C876" s="108">
        <f>VLOOKUP($A876+ROUND((COLUMN()-2)/24,5),АТС!$A$41:$F$784,5)+VLOOKUP($A876+ROUND((COLUMN()-2)/24,5),'Расчет сбытовых надбавок'!$B$2281:'Расчет сбытовых надбавок'!$G$3024,6)</f>
        <v>591.43000000000006</v>
      </c>
      <c r="D876" s="108">
        <f>VLOOKUP($A876+ROUND((COLUMN()-2)/24,5),АТС!$A$41:$F$784,5)+VLOOKUP($A876+ROUND((COLUMN()-2)/24,5),'Расчет сбытовых надбавок'!$B$2281:'Расчет сбытовых надбавок'!$G$3024,6)</f>
        <v>287.89</v>
      </c>
      <c r="E876" s="108">
        <f>VLOOKUP($A876+ROUND((COLUMN()-2)/24,5),АТС!$A$41:$F$784,5)+VLOOKUP($A876+ROUND((COLUMN()-2)/24,5),'Расчет сбытовых надбавок'!$B$2281:'Расчет сбытовых надбавок'!$G$3024,6)</f>
        <v>130.59</v>
      </c>
      <c r="F876" s="108">
        <f>VLOOKUP($A876+ROUND((COLUMN()-2)/24,5),АТС!$A$41:$F$784,5)+VLOOKUP($A876+ROUND((COLUMN()-2)/24,5),'Расчет сбытовых надбавок'!$B$2281:'Расчет сбытовых надбавок'!$G$3024,6)</f>
        <v>63.52</v>
      </c>
      <c r="G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J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K876" s="108">
        <f>VLOOKUP($A876+ROUND((COLUMN()-2)/24,5),АТС!$A$41:$F$784,5)+VLOOKUP($A876+ROUND((COLUMN()-2)/24,5),'Расчет сбытовых надбавок'!$B$2281:'Расчет сбытовых надбавок'!$G$3024,6)</f>
        <v>0.32</v>
      </c>
      <c r="L876" s="108">
        <f>VLOOKUP($A876+ROUND((COLUMN()-2)/24,5),АТС!$A$41:$F$784,5)+VLOOKUP($A876+ROUND((COLUMN()-2)/24,5),'Расчет сбытовых надбавок'!$B$2281:'Расчет сбытовых надбавок'!$G$3024,6)</f>
        <v>30.270000000000003</v>
      </c>
      <c r="M876" s="108">
        <f>VLOOKUP($A876+ROUND((COLUMN()-2)/24,5),АТС!$A$41:$F$784,5)+VLOOKUP($A876+ROUND((COLUMN()-2)/24,5),'Расчет сбытовых надбавок'!$B$2281:'Расчет сбытовых надбавок'!$G$3024,6)</f>
        <v>8.3800000000000008</v>
      </c>
      <c r="N876" s="10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O876" s="108">
        <f>VLOOKUP($A876+ROUND((COLUMN()-2)/24,5),АТС!$A$41:$F$784,5)+VLOOKUP($A876+ROUND((COLUMN()-2)/24,5),'Расчет сбытовых надбавок'!$B$2281:'Расчет сбытовых надбавок'!$G$3024,6)</f>
        <v>15.4</v>
      </c>
      <c r="P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Q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R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08">
        <f>VLOOKUP($A876+ROUND((COLUMN()-2)/24,5),АТС!$A$41:$F$784,5)+VLOOKUP($A876+ROUND((COLUMN()-2)/24,5),'Расчет сбытовых надбавок'!$B$2281:'Расчет сбытовых надбавок'!$G$3024,6)</f>
        <v>0</v>
      </c>
      <c r="U876" s="108">
        <f>VLOOKUP($A876+ROUND((COLUMN()-2)/24,5),АТС!$A$41:$F$784,5)+VLOOKUP($A876+ROUND((COLUMN()-2)/24,5),'Расчет сбытовых надбавок'!$B$2281:'Расчет сбытовых надбавок'!$G$3024,6)</f>
        <v>0.01</v>
      </c>
      <c r="V876" s="108">
        <f>VLOOKUP($A876+ROUND((COLUMN()-2)/24,5),АТС!$A$41:$F$784,5)+VLOOKUP($A876+ROUND((COLUMN()-2)/24,5),'Расчет сбытовых надбавок'!$B$2281:'Расчет сбытовых надбавок'!$G$3024,6)</f>
        <v>72.12</v>
      </c>
      <c r="W876" s="108">
        <f>VLOOKUP($A876+ROUND((COLUMN()-2)/24,5),АТС!$A$41:$F$784,5)+VLOOKUP($A876+ROUND((COLUMN()-2)/24,5),'Расчет сбытовых надбавок'!$B$2281:'Расчет сбытовых надбавок'!$G$3024,6)</f>
        <v>199.06</v>
      </c>
      <c r="X876" s="108">
        <f>VLOOKUP($A876+ROUND((COLUMN()-2)/24,5),АТС!$A$41:$F$784,5)+VLOOKUP($A876+ROUND((COLUMN()-2)/24,5),'Расчет сбытовых надбавок'!$B$2281:'Расчет сбытовых надбавок'!$G$3024,6)</f>
        <v>107.16</v>
      </c>
      <c r="Y876" s="108">
        <f>VLOOKUP($A876+ROUND((COLUMN()-2)/24,5),АТС!$A$41:$F$784,5)+VLOOKUP($A876+ROUND((COLUMN()-2)/24,5),'Расчет сбытовых надбавок'!$B$2281:'Расчет сбытовых надбавок'!$G$3024,6)</f>
        <v>89.800000000000011</v>
      </c>
    </row>
    <row r="877" spans="1:25" x14ac:dyDescent="0.2">
      <c r="A877" s="88">
        <f t="shared" si="23"/>
        <v>41991</v>
      </c>
      <c r="B877" s="108">
        <f>VLOOKUP($A877+ROUND((COLUMN()-2)/24,5),АТС!$A$41:$F$784,5)+VLOOKUP($A877+ROUND((COLUMN()-2)/24,5),'Расчет сбытовых надбавок'!$B$2281:'Расчет сбытовых надбавок'!$G$3024,6)</f>
        <v>354.61</v>
      </c>
      <c r="C877" s="108">
        <f>VLOOKUP($A877+ROUND((COLUMN()-2)/24,5),АТС!$A$41:$F$784,5)+VLOOKUP($A877+ROUND((COLUMN()-2)/24,5),'Расчет сбытовых надбавок'!$B$2281:'Расчет сбытовых надбавок'!$G$3024,6)</f>
        <v>306.82</v>
      </c>
      <c r="D877" s="108">
        <f>VLOOKUP($A877+ROUND((COLUMN()-2)/24,5),АТС!$A$41:$F$784,5)+VLOOKUP($A877+ROUND((COLUMN()-2)/24,5),'Расчет сбытовых надбавок'!$B$2281:'Расчет сбытовых надбавок'!$G$3024,6)</f>
        <v>66.48</v>
      </c>
      <c r="E877" s="108">
        <f>VLOOKUP($A877+ROUND((COLUMN()-2)/24,5),АТС!$A$41:$F$784,5)+VLOOKUP($A877+ROUND((COLUMN()-2)/24,5),'Расчет сбытовых надбавок'!$B$2281:'Расчет сбытовых надбавок'!$G$3024,6)</f>
        <v>27.049999999999997</v>
      </c>
      <c r="F877" s="108">
        <f>VLOOKUP($A877+ROUND((COLUMN()-2)/24,5),АТС!$A$41:$F$784,5)+VLOOKUP($A877+ROUND((COLUMN()-2)/24,5),'Расчет сбытовых надбавок'!$B$2281:'Расчет сбытовых надбавок'!$G$3024,6)</f>
        <v>61.22</v>
      </c>
      <c r="G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08">
        <f>VLOOKUP($A877+ROUND((COLUMN()-2)/24,5),АТС!$A$41:$F$784,5)+VLOOKUP($A877+ROUND((COLUMN()-2)/24,5),'Расчет сбытовых надбавок'!$B$2281:'Расчет сбытовых надбавок'!$G$3024,6)</f>
        <v>41.41</v>
      </c>
      <c r="K877" s="108">
        <f>VLOOKUP($A877+ROUND((COLUMN()-2)/24,5),АТС!$A$41:$F$784,5)+VLOOKUP($A877+ROUND((COLUMN()-2)/24,5),'Расчет сбытовых надбавок'!$B$2281:'Расчет сбытовых надбавок'!$G$3024,6)</f>
        <v>228.81</v>
      </c>
      <c r="L877" s="108">
        <f>VLOOKUP($A877+ROUND((COLUMN()-2)/24,5),АТС!$A$41:$F$784,5)+VLOOKUP($A877+ROUND((COLUMN()-2)/24,5),'Расчет сбытовых надбавок'!$B$2281:'Расчет сбытовых надбавок'!$G$3024,6)</f>
        <v>307.06</v>
      </c>
      <c r="M877" s="108">
        <f>VLOOKUP($A877+ROUND((COLUMN()-2)/24,5),АТС!$A$41:$F$784,5)+VLOOKUP($A877+ROUND((COLUMN()-2)/24,5),'Расчет сбытовых надбавок'!$B$2281:'Расчет сбытовых надбавок'!$G$3024,6)</f>
        <v>316.94</v>
      </c>
      <c r="N877" s="108">
        <f>VLOOKUP($A877+ROUND((COLUMN()-2)/24,5),АТС!$A$41:$F$784,5)+VLOOKUP($A877+ROUND((COLUMN()-2)/24,5),'Расчет сбытовых надбавок'!$B$2281:'Расчет сбытовых надбавок'!$G$3024,6)</f>
        <v>151.24</v>
      </c>
      <c r="O877" s="108">
        <f>VLOOKUP($A877+ROUND((COLUMN()-2)/24,5),АТС!$A$41:$F$784,5)+VLOOKUP($A877+ROUND((COLUMN()-2)/24,5),'Расчет сбытовых надбавок'!$B$2281:'Расчет сбытовых надбавок'!$G$3024,6)</f>
        <v>158.80000000000001</v>
      </c>
      <c r="P877" s="108">
        <f>VLOOKUP($A877+ROUND((COLUMN()-2)/24,5),АТС!$A$41:$F$784,5)+VLOOKUP($A877+ROUND((COLUMN()-2)/24,5),'Расчет сбытовых надбавок'!$B$2281:'Расчет сбытовых надбавок'!$G$3024,6)</f>
        <v>57.84</v>
      </c>
      <c r="Q877" s="108">
        <f>VLOOKUP($A877+ROUND((COLUMN()-2)/24,5),АТС!$A$41:$F$784,5)+VLOOKUP($A877+ROUND((COLUMN()-2)/24,5),'Расчет сбытовых надбавок'!$B$2281:'Расчет сбытовых надбавок'!$G$3024,6)</f>
        <v>0.13</v>
      </c>
      <c r="R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S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08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08">
        <f>VLOOKUP($A877+ROUND((COLUMN()-2)/24,5),АТС!$A$41:$F$784,5)+VLOOKUP($A877+ROUND((COLUMN()-2)/24,5),'Расчет сбытовых надбавок'!$B$2281:'Расчет сбытовых надбавок'!$G$3024,6)</f>
        <v>16.18</v>
      </c>
      <c r="X877" s="108">
        <f>VLOOKUP($A877+ROUND((COLUMN()-2)/24,5),АТС!$A$41:$F$784,5)+VLOOKUP($A877+ROUND((COLUMN()-2)/24,5),'Расчет сбытовых надбавок'!$B$2281:'Расчет сбытовых надбавок'!$G$3024,6)</f>
        <v>697.98</v>
      </c>
      <c r="Y877" s="108">
        <f>VLOOKUP($A877+ROUND((COLUMN()-2)/24,5),АТС!$A$41:$F$784,5)+VLOOKUP($A877+ROUND((COLUMN()-2)/24,5),'Расчет сбытовых надбавок'!$B$2281:'Расчет сбытовых надбавок'!$G$3024,6)</f>
        <v>129.5</v>
      </c>
    </row>
    <row r="878" spans="1:25" x14ac:dyDescent="0.2">
      <c r="A878" s="88">
        <f t="shared" si="23"/>
        <v>41992</v>
      </c>
      <c r="B878" s="108">
        <f>VLOOKUP($A878+ROUND((COLUMN()-2)/24,5),АТС!$A$41:$F$784,5)+VLOOKUP($A878+ROUND((COLUMN()-2)/24,5),'Расчет сбытовых надбавок'!$B$2281:'Расчет сбытовых надбавок'!$G$3024,6)</f>
        <v>142.84</v>
      </c>
      <c r="C878" s="108">
        <f>VLOOKUP($A878+ROUND((COLUMN()-2)/24,5),АТС!$A$41:$F$784,5)+VLOOKUP($A878+ROUND((COLUMN()-2)/24,5),'Расчет сбытовых надбавок'!$B$2281:'Расчет сбытовых надбавок'!$G$3024,6)</f>
        <v>114.11</v>
      </c>
      <c r="D878" s="108">
        <f>VLOOKUP($A878+ROUND((COLUMN()-2)/24,5),АТС!$A$41:$F$784,5)+VLOOKUP($A878+ROUND((COLUMN()-2)/24,5),'Расчет сбытовых надбавок'!$B$2281:'Расчет сбытовых надбавок'!$G$3024,6)</f>
        <v>46.589999999999996</v>
      </c>
      <c r="E878" s="108">
        <f>VLOOKUP($A878+ROUND((COLUMN()-2)/24,5),АТС!$A$41:$F$784,5)+VLOOKUP($A878+ROUND((COLUMN()-2)/24,5),'Расчет сбытовых надбавок'!$B$2281:'Расчет сбытовых надбавок'!$G$3024,6)</f>
        <v>109.03</v>
      </c>
      <c r="F878" s="108">
        <f>VLOOKUP($A878+ROUND((COLUMN()-2)/24,5),АТС!$A$41:$F$784,5)+VLOOKUP($A878+ROUND((COLUMN()-2)/24,5),'Расчет сбытовых надбавок'!$B$2281:'Расчет сбытовых надбавок'!$G$3024,6)</f>
        <v>170.36</v>
      </c>
      <c r="G878" s="108">
        <f>VLOOKUP($A878+ROUND((COLUMN()-2)/24,5),АТС!$A$41:$F$784,5)+VLOOKUP($A878+ROUND((COLUMN()-2)/24,5),'Расчет сбытовых надбавок'!$B$2281:'Расчет сбытовых надбавок'!$G$3024,6)</f>
        <v>15.52</v>
      </c>
      <c r="H878" s="108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08">
        <f>VLOOKUP($A878+ROUND((COLUMN()-2)/24,5),АТС!$A$41:$F$784,5)+VLOOKUP($A878+ROUND((COLUMN()-2)/24,5),'Расчет сбытовых надбавок'!$B$2281:'Расчет сбытовых надбавок'!$G$3024,6)</f>
        <v>26.58</v>
      </c>
      <c r="J878" s="108">
        <f>VLOOKUP($A878+ROUND((COLUMN()-2)/24,5),АТС!$A$41:$F$784,5)+VLOOKUP($A878+ROUND((COLUMN()-2)/24,5),'Расчет сбытовых надбавок'!$B$2281:'Расчет сбытовых надбавок'!$G$3024,6)</f>
        <v>16.77</v>
      </c>
      <c r="K878" s="108">
        <f>VLOOKUP($A878+ROUND((COLUMN()-2)/24,5),АТС!$A$41:$F$784,5)+VLOOKUP($A878+ROUND((COLUMN()-2)/24,5),'Расчет сбытовых надбавок'!$B$2281:'Расчет сбытовых надбавок'!$G$3024,6)</f>
        <v>66.86</v>
      </c>
      <c r="L878" s="108">
        <f>VLOOKUP($A878+ROUND((COLUMN()-2)/24,5),АТС!$A$41:$F$784,5)+VLOOKUP($A878+ROUND((COLUMN()-2)/24,5),'Расчет сбытовых надбавок'!$B$2281:'Расчет сбытовых надбавок'!$G$3024,6)</f>
        <v>265.97000000000003</v>
      </c>
      <c r="M878" s="108">
        <f>VLOOKUP($A878+ROUND((COLUMN()-2)/24,5),АТС!$A$41:$F$784,5)+VLOOKUP($A878+ROUND((COLUMN()-2)/24,5),'Расчет сбытовых надбавок'!$B$2281:'Расчет сбытовых надбавок'!$G$3024,6)</f>
        <v>211.88</v>
      </c>
      <c r="N878" s="108">
        <f>VLOOKUP($A878+ROUND((COLUMN()-2)/24,5),АТС!$A$41:$F$784,5)+VLOOKUP($A878+ROUND((COLUMN()-2)/24,5),'Расчет сбытовых надбавок'!$B$2281:'Расчет сбытовых надбавок'!$G$3024,6)</f>
        <v>194.99</v>
      </c>
      <c r="O878" s="108">
        <f>VLOOKUP($A878+ROUND((COLUMN()-2)/24,5),АТС!$A$41:$F$784,5)+VLOOKUP($A878+ROUND((COLUMN()-2)/24,5),'Расчет сбытовых надбавок'!$B$2281:'Расчет сбытовых надбавок'!$G$3024,6)</f>
        <v>196.04</v>
      </c>
      <c r="P878" s="108">
        <f>VLOOKUP($A878+ROUND((COLUMN()-2)/24,5),АТС!$A$41:$F$784,5)+VLOOKUP($A878+ROUND((COLUMN()-2)/24,5),'Расчет сбытовых надбавок'!$B$2281:'Расчет сбытовых надбавок'!$G$3024,6)</f>
        <v>367.40000000000003</v>
      </c>
      <c r="Q878" s="108">
        <f>VLOOKUP($A878+ROUND((COLUMN()-2)/24,5),АТС!$A$41:$F$784,5)+VLOOKUP($A878+ROUND((COLUMN()-2)/24,5),'Расчет сбытовых надбавок'!$B$2281:'Расчет сбытовых надбавок'!$G$3024,6)</f>
        <v>285.77999999999997</v>
      </c>
      <c r="R878" s="108">
        <f>VLOOKUP($A878+ROUND((COLUMN()-2)/24,5),АТС!$A$41:$F$784,5)+VLOOKUP($A878+ROUND((COLUMN()-2)/24,5),'Расчет сбытовых надбавок'!$B$2281:'Расчет сбытовых надбавок'!$G$3024,6)</f>
        <v>146.69999999999999</v>
      </c>
      <c r="S878" s="108">
        <f>VLOOKUP($A878+ROUND((COLUMN()-2)/24,5),АТС!$A$41:$F$784,5)+VLOOKUP($A878+ROUND((COLUMN()-2)/24,5),'Расчет сбытовых надбавок'!$B$2281:'Расчет сбытовых надбавок'!$G$3024,6)</f>
        <v>255.62</v>
      </c>
      <c r="T878" s="108">
        <f>VLOOKUP($A878+ROUND((COLUMN()-2)/24,5),АТС!$A$41:$F$784,5)+VLOOKUP($A878+ROUND((COLUMN()-2)/24,5),'Расчет сбытовых надбавок'!$B$2281:'Расчет сбытовых надбавок'!$G$3024,6)</f>
        <v>404.06</v>
      </c>
      <c r="U878" s="108">
        <f>VLOOKUP($A878+ROUND((COLUMN()-2)/24,5),АТС!$A$41:$F$784,5)+VLOOKUP($A878+ROUND((COLUMN()-2)/24,5),'Расчет сбытовых надбавок'!$B$2281:'Расчет сбытовых надбавок'!$G$3024,6)</f>
        <v>439.96</v>
      </c>
      <c r="V878" s="108">
        <f>VLOOKUP($A878+ROUND((COLUMN()-2)/24,5),АТС!$A$41:$F$784,5)+VLOOKUP($A878+ROUND((COLUMN()-2)/24,5),'Расчет сбытовых надбавок'!$B$2281:'Расчет сбытовых надбавок'!$G$3024,6)</f>
        <v>197.65</v>
      </c>
      <c r="W878" s="108">
        <f>VLOOKUP($A878+ROUND((COLUMN()-2)/24,5),АТС!$A$41:$F$784,5)+VLOOKUP($A878+ROUND((COLUMN()-2)/24,5),'Расчет сбытовых надбавок'!$B$2281:'Расчет сбытовых надбавок'!$G$3024,6)</f>
        <v>343.46</v>
      </c>
      <c r="X878" s="108">
        <f>VLOOKUP($A878+ROUND((COLUMN()-2)/24,5),АТС!$A$41:$F$784,5)+VLOOKUP($A878+ROUND((COLUMN()-2)/24,5),'Расчет сбытовых надбавок'!$B$2281:'Расчет сбытовых надбавок'!$G$3024,6)</f>
        <v>1845.21</v>
      </c>
      <c r="Y878" s="108">
        <f>VLOOKUP($A878+ROUND((COLUMN()-2)/24,5),АТС!$A$41:$F$784,5)+VLOOKUP($A878+ROUND((COLUMN()-2)/24,5),'Расчет сбытовых надбавок'!$B$2281:'Расчет сбытовых надбавок'!$G$3024,6)</f>
        <v>1741.9699999999998</v>
      </c>
    </row>
    <row r="879" spans="1:25" x14ac:dyDescent="0.2">
      <c r="A879" s="88">
        <f t="shared" si="23"/>
        <v>41993</v>
      </c>
      <c r="B879" s="108">
        <f>VLOOKUP($A879+ROUND((COLUMN()-2)/24,5),АТС!$A$41:$F$784,5)+VLOOKUP($A879+ROUND((COLUMN()-2)/24,5),'Расчет сбытовых надбавок'!$B$2281:'Расчет сбытовых надбавок'!$G$3024,6)</f>
        <v>544.16999999999996</v>
      </c>
      <c r="C879" s="108">
        <f>VLOOKUP($A879+ROUND((COLUMN()-2)/24,5),АТС!$A$41:$F$784,5)+VLOOKUP($A879+ROUND((COLUMN()-2)/24,5),'Расчет сбытовых надбавок'!$B$2281:'Расчет сбытовых надбавок'!$G$3024,6)</f>
        <v>294.64999999999998</v>
      </c>
      <c r="D879" s="108">
        <f>VLOOKUP($A879+ROUND((COLUMN()-2)/24,5),АТС!$A$41:$F$784,5)+VLOOKUP($A879+ROUND((COLUMN()-2)/24,5),'Расчет сбытовых надбавок'!$B$2281:'Расчет сбытовых надбавок'!$G$3024,6)</f>
        <v>180.86</v>
      </c>
      <c r="E879" s="108">
        <f>VLOOKUP($A879+ROUND((COLUMN()-2)/24,5),АТС!$A$41:$F$784,5)+VLOOKUP($A879+ROUND((COLUMN()-2)/24,5),'Расчет сбытовых надбавок'!$B$2281:'Расчет сбытовых надбавок'!$G$3024,6)</f>
        <v>149.29999999999998</v>
      </c>
      <c r="F879" s="108">
        <f>VLOOKUP($A879+ROUND((COLUMN()-2)/24,5),АТС!$A$41:$F$784,5)+VLOOKUP($A879+ROUND((COLUMN()-2)/24,5),'Расчет сбытовых надбавок'!$B$2281:'Расчет сбытовых надбавок'!$G$3024,6)</f>
        <v>112.48</v>
      </c>
      <c r="G879" s="108">
        <f>VLOOKUP($A879+ROUND((COLUMN()-2)/24,5),АТС!$A$41:$F$784,5)+VLOOKUP($A879+ROUND((COLUMN()-2)/24,5),'Расчет сбытовых надбавок'!$B$2281:'Расчет сбытовых надбавок'!$G$3024,6)</f>
        <v>45.06</v>
      </c>
      <c r="H879" s="108">
        <f>VLOOKUP($A879+ROUND((COLUMN()-2)/24,5),АТС!$A$41:$F$784,5)+VLOOKUP($A879+ROUND((COLUMN()-2)/24,5),'Расчет сбытовых надбавок'!$B$2281:'Расчет сбытовых надбавок'!$G$3024,6)</f>
        <v>237.60999999999999</v>
      </c>
      <c r="I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08">
        <f>VLOOKUP($A879+ROUND((COLUMN()-2)/24,5),АТС!$A$41:$F$784,5)+VLOOKUP($A879+ROUND((COLUMN()-2)/24,5),'Расчет сбытовых надбавок'!$B$2281:'Расчет сбытовых надбавок'!$G$3024,6)</f>
        <v>24.380000000000003</v>
      </c>
      <c r="K879" s="108">
        <f>VLOOKUP($A879+ROUND((COLUMN()-2)/24,5),АТС!$A$41:$F$784,5)+VLOOKUP($A879+ROUND((COLUMN()-2)/24,5),'Расчет сбытовых надбавок'!$B$2281:'Расчет сбытовых надбавок'!$G$3024,6)</f>
        <v>0.03</v>
      </c>
      <c r="L879" s="108">
        <f>VLOOKUP($A879+ROUND((COLUMN()-2)/24,5),АТС!$A$41:$F$784,5)+VLOOKUP($A879+ROUND((COLUMN()-2)/24,5),'Расчет сбытовых надбавок'!$B$2281:'Расчет сбытовых надбавок'!$G$3024,6)</f>
        <v>0.35</v>
      </c>
      <c r="M879" s="108">
        <f>VLOOKUP($A879+ROUND((COLUMN()-2)/24,5),АТС!$A$41:$F$784,5)+VLOOKUP($A879+ROUND((COLUMN()-2)/24,5),'Расчет сбытовых надбавок'!$B$2281:'Расчет сбытовых надбавок'!$G$3024,6)</f>
        <v>18.86</v>
      </c>
      <c r="N879" s="108">
        <f>VLOOKUP($A879+ROUND((COLUMN()-2)/24,5),АТС!$A$41:$F$784,5)+VLOOKUP($A879+ROUND((COLUMN()-2)/24,5),'Расчет сбытовых надбавок'!$B$2281:'Расчет сбытовых надбавок'!$G$3024,6)</f>
        <v>13.11</v>
      </c>
      <c r="O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P879" s="108">
        <f>VLOOKUP($A879+ROUND((COLUMN()-2)/24,5),АТС!$A$41:$F$784,5)+VLOOKUP($A879+ROUND((COLUMN()-2)/24,5),'Расчет сбытовых надбавок'!$B$2281:'Расчет сбытовых надбавок'!$G$3024,6)</f>
        <v>11.65</v>
      </c>
      <c r="Q879" s="108">
        <f>VLOOKUP($A879+ROUND((COLUMN()-2)/24,5),АТС!$A$41:$F$784,5)+VLOOKUP($A879+ROUND((COLUMN()-2)/24,5),'Расчет сбытовых надбавок'!$B$2281:'Расчет сбытовых надбавок'!$G$3024,6)</f>
        <v>27.72</v>
      </c>
      <c r="R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S879" s="108">
        <f>VLOOKUP($A879+ROUND((COLUMN()-2)/24,5),АТС!$A$41:$F$784,5)+VLOOKUP($A879+ROUND((COLUMN()-2)/24,5),'Расчет сбытовых надбавок'!$B$2281:'Расчет сбытовых надбавок'!$G$3024,6)</f>
        <v>0</v>
      </c>
      <c r="T879" s="108">
        <f>VLOOKUP($A879+ROUND((COLUMN()-2)/24,5),АТС!$A$41:$F$784,5)+VLOOKUP($A879+ROUND((COLUMN()-2)/24,5),'Расчет сбытовых надбавок'!$B$2281:'Расчет сбытовых надбавок'!$G$3024,6)</f>
        <v>151.69999999999999</v>
      </c>
      <c r="U879" s="108">
        <f>VLOOKUP($A879+ROUND((COLUMN()-2)/24,5),АТС!$A$41:$F$784,5)+VLOOKUP($A879+ROUND((COLUMN()-2)/24,5),'Расчет сбытовых надбавок'!$B$2281:'Расчет сбытовых надбавок'!$G$3024,6)</f>
        <v>213.33</v>
      </c>
      <c r="V879" s="108">
        <f>VLOOKUP($A879+ROUND((COLUMN()-2)/24,5),АТС!$A$41:$F$784,5)+VLOOKUP($A879+ROUND((COLUMN()-2)/24,5),'Расчет сбытовых надбавок'!$B$2281:'Расчет сбытовых надбавок'!$G$3024,6)</f>
        <v>223.01</v>
      </c>
      <c r="W879" s="108">
        <f>VLOOKUP($A879+ROUND((COLUMN()-2)/24,5),АТС!$A$41:$F$784,5)+VLOOKUP($A879+ROUND((COLUMN()-2)/24,5),'Расчет сбытовых надбавок'!$B$2281:'Расчет сбытовых надбавок'!$G$3024,6)</f>
        <v>350.24</v>
      </c>
      <c r="X879" s="108">
        <f>VLOOKUP($A879+ROUND((COLUMN()-2)/24,5),АТС!$A$41:$F$784,5)+VLOOKUP($A879+ROUND((COLUMN()-2)/24,5),'Расчет сбытовых надбавок'!$B$2281:'Расчет сбытовых надбавок'!$G$3024,6)</f>
        <v>467.15999999999997</v>
      </c>
      <c r="Y879" s="108">
        <f>VLOOKUP($A879+ROUND((COLUMN()-2)/24,5),АТС!$A$41:$F$784,5)+VLOOKUP($A879+ROUND((COLUMN()-2)/24,5),'Расчет сбытовых надбавок'!$B$2281:'Расчет сбытовых надбавок'!$G$3024,6)</f>
        <v>1219.1100000000001</v>
      </c>
    </row>
    <row r="880" spans="1:25" x14ac:dyDescent="0.2">
      <c r="A880" s="88">
        <f t="shared" si="23"/>
        <v>41994</v>
      </c>
      <c r="B880" s="108">
        <f>VLOOKUP($A880+ROUND((COLUMN()-2)/24,5),АТС!$A$41:$F$784,5)+VLOOKUP($A880+ROUND((COLUMN()-2)/24,5),'Расчет сбытовых надбавок'!$B$2281:'Расчет сбытовых надбавок'!$G$3024,6)</f>
        <v>640.59</v>
      </c>
      <c r="C880" s="108">
        <f>VLOOKUP($A880+ROUND((COLUMN()-2)/24,5),АТС!$A$41:$F$784,5)+VLOOKUP($A880+ROUND((COLUMN()-2)/24,5),'Расчет сбытовых надбавок'!$B$2281:'Расчет сбытовых надбавок'!$G$3024,6)</f>
        <v>404.2</v>
      </c>
      <c r="D880" s="108">
        <f>VLOOKUP($A880+ROUND((COLUMN()-2)/24,5),АТС!$A$41:$F$784,5)+VLOOKUP($A880+ROUND((COLUMN()-2)/24,5),'Расчет сбытовых надбавок'!$B$2281:'Расчет сбытовых надбавок'!$G$3024,6)</f>
        <v>388.45</v>
      </c>
      <c r="E880" s="108">
        <f>VLOOKUP($A880+ROUND((COLUMN()-2)/24,5),АТС!$A$41:$F$784,5)+VLOOKUP($A880+ROUND((COLUMN()-2)/24,5),'Расчет сбытовых надбавок'!$B$2281:'Расчет сбытовых надбавок'!$G$3024,6)</f>
        <v>339.73</v>
      </c>
      <c r="F880" s="108">
        <f>VLOOKUP($A880+ROUND((COLUMN()-2)/24,5),АТС!$A$41:$F$784,5)+VLOOKUP($A880+ROUND((COLUMN()-2)/24,5),'Расчет сбытовых надбавок'!$B$2281:'Расчет сбытовых надбавок'!$G$3024,6)</f>
        <v>504.46999999999997</v>
      </c>
      <c r="G880" s="108">
        <f>VLOOKUP($A880+ROUND((COLUMN()-2)/24,5),АТС!$A$41:$F$784,5)+VLOOKUP($A880+ROUND((COLUMN()-2)/24,5),'Расчет сбытовых надбавок'!$B$2281:'Расчет сбытовых надбавок'!$G$3024,6)</f>
        <v>292.79000000000002</v>
      </c>
      <c r="H880" s="108">
        <f>VLOOKUP($A880+ROUND((COLUMN()-2)/24,5),АТС!$A$41:$F$784,5)+VLOOKUP($A880+ROUND((COLUMN()-2)/24,5),'Расчет сбытовых надбавок'!$B$2281:'Расчет сбытовых надбавок'!$G$3024,6)</f>
        <v>450.78999999999996</v>
      </c>
      <c r="I880" s="108">
        <f>VLOOKUP($A880+ROUND((COLUMN()-2)/24,5),АТС!$A$41:$F$784,5)+VLOOKUP($A880+ROUND((COLUMN()-2)/24,5),'Расчет сбытовых надбавок'!$B$2281:'Расчет сбытовых надбавок'!$G$3024,6)</f>
        <v>700.77</v>
      </c>
      <c r="J880" s="108">
        <f>VLOOKUP($A880+ROUND((COLUMN()-2)/24,5),АТС!$A$41:$F$784,5)+VLOOKUP($A880+ROUND((COLUMN()-2)/24,5),'Расчет сбытовых надбавок'!$B$2281:'Расчет сбытовых надбавок'!$G$3024,6)</f>
        <v>61.63</v>
      </c>
      <c r="K880" s="108">
        <f>VLOOKUP($A880+ROUND((COLUMN()-2)/24,5),АТС!$A$41:$F$784,5)+VLOOKUP($A880+ROUND((COLUMN()-2)/24,5),'Расчет сбытовых надбавок'!$B$2281:'Расчет сбытовых надбавок'!$G$3024,6)</f>
        <v>134.94</v>
      </c>
      <c r="L880" s="108">
        <f>VLOOKUP($A880+ROUND((COLUMN()-2)/24,5),АТС!$A$41:$F$784,5)+VLOOKUP($A880+ROUND((COLUMN()-2)/24,5),'Расчет сбытовых надбавок'!$B$2281:'Расчет сбытовых надбавок'!$G$3024,6)</f>
        <v>368.19</v>
      </c>
      <c r="M880" s="108">
        <f>VLOOKUP($A880+ROUND((COLUMN()-2)/24,5),АТС!$A$41:$F$784,5)+VLOOKUP($A880+ROUND((COLUMN()-2)/24,5),'Расчет сбытовых надбавок'!$B$2281:'Расчет сбытовых надбавок'!$G$3024,6)</f>
        <v>323.45</v>
      </c>
      <c r="N880" s="108">
        <f>VLOOKUP($A880+ROUND((COLUMN()-2)/24,5),АТС!$A$41:$F$784,5)+VLOOKUP($A880+ROUND((COLUMN()-2)/24,5),'Расчет сбытовых надбавок'!$B$2281:'Расчет сбытовых надбавок'!$G$3024,6)</f>
        <v>655.95999999999992</v>
      </c>
      <c r="O880" s="108">
        <f>VLOOKUP($A880+ROUND((COLUMN()-2)/24,5),АТС!$A$41:$F$784,5)+VLOOKUP($A880+ROUND((COLUMN()-2)/24,5),'Расчет сбытовых надбавок'!$B$2281:'Расчет сбытовых надбавок'!$G$3024,6)</f>
        <v>688.85</v>
      </c>
      <c r="P880" s="108">
        <f>VLOOKUP($A880+ROUND((COLUMN()-2)/24,5),АТС!$A$41:$F$784,5)+VLOOKUP($A880+ROUND((COLUMN()-2)/24,5),'Расчет сбытовых надбавок'!$B$2281:'Расчет сбытовых надбавок'!$G$3024,6)</f>
        <v>0</v>
      </c>
      <c r="Q880" s="108">
        <f>VLOOKUP($A880+ROUND((COLUMN()-2)/24,5),АТС!$A$41:$F$784,5)+VLOOKUP($A880+ROUND((COLUMN()-2)/24,5),'Расчет сбытовых надбавок'!$B$2281:'Расчет сбытовых надбавок'!$G$3024,6)</f>
        <v>120.10000000000001</v>
      </c>
      <c r="R880" s="108">
        <f>VLOOKUP($A880+ROUND((COLUMN()-2)/24,5),АТС!$A$41:$F$784,5)+VLOOKUP($A880+ROUND((COLUMN()-2)/24,5),'Расчет сбытовых надбавок'!$B$2281:'Расчет сбытовых надбавок'!$G$3024,6)</f>
        <v>168.14999999999998</v>
      </c>
      <c r="S880" s="108">
        <f>VLOOKUP($A880+ROUND((COLUMN()-2)/24,5),АТС!$A$41:$F$784,5)+VLOOKUP($A880+ROUND((COLUMN()-2)/24,5),'Расчет сбытовых надбавок'!$B$2281:'Расчет сбытовых надбавок'!$G$3024,6)</f>
        <v>268.38</v>
      </c>
      <c r="T880" s="108">
        <f>VLOOKUP($A880+ROUND((COLUMN()-2)/24,5),АТС!$A$41:$F$784,5)+VLOOKUP($A880+ROUND((COLUMN()-2)/24,5),'Расчет сбытовых надбавок'!$B$2281:'Расчет сбытовых надбавок'!$G$3024,6)</f>
        <v>348.68</v>
      </c>
      <c r="U880" s="108">
        <f>VLOOKUP($A880+ROUND((COLUMN()-2)/24,5),АТС!$A$41:$F$784,5)+VLOOKUP($A880+ROUND((COLUMN()-2)/24,5),'Расчет сбытовых надбавок'!$B$2281:'Расчет сбытовых надбавок'!$G$3024,6)</f>
        <v>367.95000000000005</v>
      </c>
      <c r="V880" s="108">
        <f>VLOOKUP($A880+ROUND((COLUMN()-2)/24,5),АТС!$A$41:$F$784,5)+VLOOKUP($A880+ROUND((COLUMN()-2)/24,5),'Расчет сбытовых надбавок'!$B$2281:'Расчет сбытовых надбавок'!$G$3024,6)</f>
        <v>665.12</v>
      </c>
      <c r="W880" s="108">
        <f>VLOOKUP($A880+ROUND((COLUMN()-2)/24,5),АТС!$A$41:$F$784,5)+VLOOKUP($A880+ROUND((COLUMN()-2)/24,5),'Расчет сбытовых надбавок'!$B$2281:'Расчет сбытовых надбавок'!$G$3024,6)</f>
        <v>1019.48</v>
      </c>
      <c r="X880" s="108">
        <f>VLOOKUP($A880+ROUND((COLUMN()-2)/24,5),АТС!$A$41:$F$784,5)+VLOOKUP($A880+ROUND((COLUMN()-2)/24,5),'Расчет сбытовых надбавок'!$B$2281:'Расчет сбытовых надбавок'!$G$3024,6)</f>
        <v>557.61</v>
      </c>
      <c r="Y880" s="108">
        <f>VLOOKUP($A880+ROUND((COLUMN()-2)/24,5),АТС!$A$41:$F$784,5)+VLOOKUP($A880+ROUND((COLUMN()-2)/24,5),'Расчет сбытовых надбавок'!$B$2281:'Расчет сбытовых надбавок'!$G$3024,6)</f>
        <v>1675.51</v>
      </c>
    </row>
    <row r="881" spans="1:25" x14ac:dyDescent="0.2">
      <c r="A881" s="88">
        <f t="shared" si="23"/>
        <v>41995</v>
      </c>
      <c r="B881" s="108">
        <f>VLOOKUP($A881+ROUND((COLUMN()-2)/24,5),АТС!$A$41:$F$784,5)+VLOOKUP($A881+ROUND((COLUMN()-2)/24,5),'Расчет сбытовых надбавок'!$B$2281:'Расчет сбытовых надбавок'!$G$3024,6)</f>
        <v>826.17</v>
      </c>
      <c r="C881" s="108">
        <f>VLOOKUP($A881+ROUND((COLUMN()-2)/24,5),АТС!$A$41:$F$784,5)+VLOOKUP($A881+ROUND((COLUMN()-2)/24,5),'Расчет сбытовых надбавок'!$B$2281:'Расчет сбытовых надбавок'!$G$3024,6)</f>
        <v>661.59</v>
      </c>
      <c r="D881" s="108">
        <f>VLOOKUP($A881+ROUND((COLUMN()-2)/24,5),АТС!$A$41:$F$784,5)+VLOOKUP($A881+ROUND((COLUMN()-2)/24,5),'Расчет сбытовых надбавок'!$B$2281:'Расчет сбытовых надбавок'!$G$3024,6)</f>
        <v>849.45999999999992</v>
      </c>
      <c r="E881" s="108">
        <f>VLOOKUP($A881+ROUND((COLUMN()-2)/24,5),АТС!$A$41:$F$784,5)+VLOOKUP($A881+ROUND((COLUMN()-2)/24,5),'Расчет сбытовых надбавок'!$B$2281:'Расчет сбытовых надбавок'!$G$3024,6)</f>
        <v>966.66</v>
      </c>
      <c r="F881" s="108">
        <f>VLOOKUP($A881+ROUND((COLUMN()-2)/24,5),АТС!$A$41:$F$784,5)+VLOOKUP($A881+ROUND((COLUMN()-2)/24,5),'Расчет сбытовых надбавок'!$B$2281:'Расчет сбытовых надбавок'!$G$3024,6)</f>
        <v>458.6</v>
      </c>
      <c r="G881" s="108">
        <f>VLOOKUP($A881+ROUND((COLUMN()-2)/24,5),АТС!$A$41:$F$784,5)+VLOOKUP($A881+ROUND((COLUMN()-2)/24,5),'Расчет сбытовых надбавок'!$B$2281:'Расчет сбытовых надбавок'!$G$3024,6)</f>
        <v>181.51</v>
      </c>
      <c r="H881" s="108">
        <f>VLOOKUP($A881+ROUND((COLUMN()-2)/24,5),АТС!$A$41:$F$784,5)+VLOOKUP($A881+ROUND((COLUMN()-2)/24,5),'Расчет сбытовых надбавок'!$B$2281:'Расчет сбытовых надбавок'!$G$3024,6)</f>
        <v>2.83</v>
      </c>
      <c r="I881" s="108">
        <f>VLOOKUP($A881+ROUND((COLUMN()-2)/24,5),АТС!$A$41:$F$784,5)+VLOOKUP($A881+ROUND((COLUMN()-2)/24,5),'Расчет сбытовых надбавок'!$B$2281:'Расчет сбытовых надбавок'!$G$3024,6)</f>
        <v>377.64</v>
      </c>
      <c r="J881" s="108">
        <f>VLOOKUP($A881+ROUND((COLUMN()-2)/24,5),АТС!$A$41:$F$784,5)+VLOOKUP($A881+ROUND((COLUMN()-2)/24,5),'Расчет сбытовых надбавок'!$B$2281:'Расчет сбытовых надбавок'!$G$3024,6)</f>
        <v>333.15000000000003</v>
      </c>
      <c r="K881" s="108">
        <f>VLOOKUP($A881+ROUND((COLUMN()-2)/24,5),АТС!$A$41:$F$784,5)+VLOOKUP($A881+ROUND((COLUMN()-2)/24,5),'Расчет сбытовых надбавок'!$B$2281:'Расчет сбытовых надбавок'!$G$3024,6)</f>
        <v>469.23</v>
      </c>
      <c r="L881" s="108">
        <f>VLOOKUP($A881+ROUND((COLUMN()-2)/24,5),АТС!$A$41:$F$784,5)+VLOOKUP($A881+ROUND((COLUMN()-2)/24,5),'Расчет сбытовых надбавок'!$B$2281:'Расчет сбытовых надбавок'!$G$3024,6)</f>
        <v>503.82000000000005</v>
      </c>
      <c r="M881" s="108">
        <f>VLOOKUP($A881+ROUND((COLUMN()-2)/24,5),АТС!$A$41:$F$784,5)+VLOOKUP($A881+ROUND((COLUMN()-2)/24,5),'Расчет сбытовых надбавок'!$B$2281:'Расчет сбытовых надбавок'!$G$3024,6)</f>
        <v>541.61</v>
      </c>
      <c r="N881" s="108">
        <f>VLOOKUP($A881+ROUND((COLUMN()-2)/24,5),АТС!$A$41:$F$784,5)+VLOOKUP($A881+ROUND((COLUMN()-2)/24,5),'Расчет сбытовых надбавок'!$B$2281:'Расчет сбытовых надбавок'!$G$3024,6)</f>
        <v>501.47</v>
      </c>
      <c r="O881" s="108">
        <f>VLOOKUP($A881+ROUND((COLUMN()-2)/24,5),АТС!$A$41:$F$784,5)+VLOOKUP($A881+ROUND((COLUMN()-2)/24,5),'Расчет сбытовых надбавок'!$B$2281:'Расчет сбытовых надбавок'!$G$3024,6)</f>
        <v>521.76</v>
      </c>
      <c r="P881" s="108">
        <f>VLOOKUP($A881+ROUND((COLUMN()-2)/24,5),АТС!$A$41:$F$784,5)+VLOOKUP($A881+ROUND((COLUMN()-2)/24,5),'Расчет сбытовых надбавок'!$B$2281:'Расчет сбытовых надбавок'!$G$3024,6)</f>
        <v>564.80999999999995</v>
      </c>
      <c r="Q881" s="108">
        <f>VLOOKUP($A881+ROUND((COLUMN()-2)/24,5),АТС!$A$41:$F$784,5)+VLOOKUP($A881+ROUND((COLUMN()-2)/24,5),'Расчет сбытовых надбавок'!$B$2281:'Расчет сбытовых надбавок'!$G$3024,6)</f>
        <v>546.65</v>
      </c>
      <c r="R881" s="108">
        <f>VLOOKUP($A881+ROUND((COLUMN()-2)/24,5),АТС!$A$41:$F$784,5)+VLOOKUP($A881+ROUND((COLUMN()-2)/24,5),'Расчет сбытовых надбавок'!$B$2281:'Расчет сбытовых надбавок'!$G$3024,6)</f>
        <v>217.29</v>
      </c>
      <c r="S881" s="108">
        <f>VLOOKUP($A881+ROUND((COLUMN()-2)/24,5),АТС!$A$41:$F$784,5)+VLOOKUP($A881+ROUND((COLUMN()-2)/24,5),'Расчет сбытовых надбавок'!$B$2281:'Расчет сбытовых надбавок'!$G$3024,6)</f>
        <v>303.85000000000002</v>
      </c>
      <c r="T881" s="108">
        <f>VLOOKUP($A881+ROUND((COLUMN()-2)/24,5),АТС!$A$41:$F$784,5)+VLOOKUP($A881+ROUND((COLUMN()-2)/24,5),'Расчет сбытовых надбавок'!$B$2281:'Расчет сбытовых надбавок'!$G$3024,6)</f>
        <v>263.83000000000004</v>
      </c>
      <c r="U881" s="108">
        <f>VLOOKUP($A881+ROUND((COLUMN()-2)/24,5),АТС!$A$41:$F$784,5)+VLOOKUP($A881+ROUND((COLUMN()-2)/24,5),'Расчет сбытовых надбавок'!$B$2281:'Расчет сбытовых надбавок'!$G$3024,6)</f>
        <v>383.4</v>
      </c>
      <c r="V881" s="108">
        <f>VLOOKUP($A881+ROUND((COLUMN()-2)/24,5),АТС!$A$41:$F$784,5)+VLOOKUP($A881+ROUND((COLUMN()-2)/24,5),'Расчет сбытовых надбавок'!$B$2281:'Расчет сбытовых надбавок'!$G$3024,6)</f>
        <v>692</v>
      </c>
      <c r="W881" s="108">
        <f>VLOOKUP($A881+ROUND((COLUMN()-2)/24,5),АТС!$A$41:$F$784,5)+VLOOKUP($A881+ROUND((COLUMN()-2)/24,5),'Расчет сбытовых надбавок'!$B$2281:'Расчет сбытовых надбавок'!$G$3024,6)</f>
        <v>793.08</v>
      </c>
      <c r="X881" s="108">
        <f>VLOOKUP($A881+ROUND((COLUMN()-2)/24,5),АТС!$A$41:$F$784,5)+VLOOKUP($A881+ROUND((COLUMN()-2)/24,5),'Расчет сбытовых надбавок'!$B$2281:'Расчет сбытовых надбавок'!$G$3024,6)</f>
        <v>365.73</v>
      </c>
      <c r="Y881" s="108">
        <f>VLOOKUP($A881+ROUND((COLUMN()-2)/24,5),АТС!$A$41:$F$784,5)+VLOOKUP($A881+ROUND((COLUMN()-2)/24,5),'Расчет сбытовых надбавок'!$B$2281:'Расчет сбытовых надбавок'!$G$3024,6)</f>
        <v>849.63</v>
      </c>
    </row>
    <row r="882" spans="1:25" x14ac:dyDescent="0.2">
      <c r="A882" s="88">
        <f t="shared" si="23"/>
        <v>41996</v>
      </c>
      <c r="B882" s="108">
        <f>VLOOKUP($A882+ROUND((COLUMN()-2)/24,5),АТС!$A$41:$F$784,5)+VLOOKUP($A882+ROUND((COLUMN()-2)/24,5),'Расчет сбытовых надбавок'!$B$2281:'Расчет сбытовых надбавок'!$G$3024,6)</f>
        <v>555.36999999999989</v>
      </c>
      <c r="C882" s="108">
        <f>VLOOKUP($A882+ROUND((COLUMN()-2)/24,5),АТС!$A$41:$F$784,5)+VLOOKUP($A882+ROUND((COLUMN()-2)/24,5),'Расчет сбытовых надбавок'!$B$2281:'Расчет сбытовых надбавок'!$G$3024,6)</f>
        <v>352.55</v>
      </c>
      <c r="D882" s="108">
        <f>VLOOKUP($A882+ROUND((COLUMN()-2)/24,5),АТС!$A$41:$F$784,5)+VLOOKUP($A882+ROUND((COLUMN()-2)/24,5),'Расчет сбытовых надбавок'!$B$2281:'Расчет сбытовых надбавок'!$G$3024,6)</f>
        <v>535.29</v>
      </c>
      <c r="E882" s="108">
        <f>VLOOKUP($A882+ROUND((COLUMN()-2)/24,5),АТС!$A$41:$F$784,5)+VLOOKUP($A882+ROUND((COLUMN()-2)/24,5),'Расчет сбытовых надбавок'!$B$2281:'Расчет сбытовых надбавок'!$G$3024,6)</f>
        <v>332.21000000000004</v>
      </c>
      <c r="F882" s="108">
        <f>VLOOKUP($A882+ROUND((COLUMN()-2)/24,5),АТС!$A$41:$F$784,5)+VLOOKUP($A882+ROUND((COLUMN()-2)/24,5),'Расчет сбытовых надбавок'!$B$2281:'Расчет сбытовых надбавок'!$G$3024,6)</f>
        <v>455</v>
      </c>
      <c r="G882" s="108">
        <f>VLOOKUP($A882+ROUND((COLUMN()-2)/24,5),АТС!$A$41:$F$784,5)+VLOOKUP($A882+ROUND((COLUMN()-2)/24,5),'Расчет сбытовых надбавок'!$B$2281:'Расчет сбытовых надбавок'!$G$3024,6)</f>
        <v>243.26</v>
      </c>
      <c r="H882" s="108">
        <f>VLOOKUP($A882+ROUND((COLUMN()-2)/24,5),АТС!$A$41:$F$784,5)+VLOOKUP($A882+ROUND((COLUMN()-2)/24,5),'Расчет сбытовых надбавок'!$B$2281:'Расчет сбытовых надбавок'!$G$3024,6)</f>
        <v>170.95</v>
      </c>
      <c r="I882" s="108">
        <f>VLOOKUP($A882+ROUND((COLUMN()-2)/24,5),АТС!$A$41:$F$784,5)+VLOOKUP($A882+ROUND((COLUMN()-2)/24,5),'Расчет сбытовых надбавок'!$B$2281:'Расчет сбытовых надбавок'!$G$3024,6)</f>
        <v>294.33</v>
      </c>
      <c r="J882" s="108">
        <f>VLOOKUP($A882+ROUND((COLUMN()-2)/24,5),АТС!$A$41:$F$784,5)+VLOOKUP($A882+ROUND((COLUMN()-2)/24,5),'Расчет сбытовых надбавок'!$B$2281:'Расчет сбытовых надбавок'!$G$3024,6)</f>
        <v>455.68</v>
      </c>
      <c r="K882" s="108">
        <f>VLOOKUP($A882+ROUND((COLUMN()-2)/24,5),АТС!$A$41:$F$784,5)+VLOOKUP($A882+ROUND((COLUMN()-2)/24,5),'Расчет сбытовых надбавок'!$B$2281:'Расчет сбытовых надбавок'!$G$3024,6)</f>
        <v>508.3</v>
      </c>
      <c r="L882" s="108">
        <f>VLOOKUP($A882+ROUND((COLUMN()-2)/24,5),АТС!$A$41:$F$784,5)+VLOOKUP($A882+ROUND((COLUMN()-2)/24,5),'Расчет сбытовых надбавок'!$B$2281:'Расчет сбытовых надбавок'!$G$3024,6)</f>
        <v>528.36</v>
      </c>
      <c r="M882" s="108">
        <f>VLOOKUP($A882+ROUND((COLUMN()-2)/24,5),АТС!$A$41:$F$784,5)+VLOOKUP($A882+ROUND((COLUMN()-2)/24,5),'Расчет сбытовых надбавок'!$B$2281:'Расчет сбытовых надбавок'!$G$3024,6)</f>
        <v>542.84</v>
      </c>
      <c r="N882" s="108">
        <f>VLOOKUP($A882+ROUND((COLUMN()-2)/24,5),АТС!$A$41:$F$784,5)+VLOOKUP($A882+ROUND((COLUMN()-2)/24,5),'Расчет сбытовых надбавок'!$B$2281:'Расчет сбытовых надбавок'!$G$3024,6)</f>
        <v>522.99</v>
      </c>
      <c r="O882" s="108">
        <f>VLOOKUP($A882+ROUND((COLUMN()-2)/24,5),АТС!$A$41:$F$784,5)+VLOOKUP($A882+ROUND((COLUMN()-2)/24,5),'Расчет сбытовых надбавок'!$B$2281:'Расчет сбытовых надбавок'!$G$3024,6)</f>
        <v>512.84</v>
      </c>
      <c r="P882" s="108">
        <f>VLOOKUP($A882+ROUND((COLUMN()-2)/24,5),АТС!$A$41:$F$784,5)+VLOOKUP($A882+ROUND((COLUMN()-2)/24,5),'Расчет сбытовых надбавок'!$B$2281:'Расчет сбытовых надбавок'!$G$3024,6)</f>
        <v>627.43000000000006</v>
      </c>
      <c r="Q882" s="108">
        <f>VLOOKUP($A882+ROUND((COLUMN()-2)/24,5),АТС!$A$41:$F$784,5)+VLOOKUP($A882+ROUND((COLUMN()-2)/24,5),'Расчет сбытовых надбавок'!$B$2281:'Расчет сбытовых надбавок'!$G$3024,6)</f>
        <v>451.19</v>
      </c>
      <c r="R882" s="108">
        <f>VLOOKUP($A882+ROUND((COLUMN()-2)/24,5),АТС!$A$41:$F$784,5)+VLOOKUP($A882+ROUND((COLUMN()-2)/24,5),'Расчет сбытовых надбавок'!$B$2281:'Расчет сбытовых надбавок'!$G$3024,6)</f>
        <v>0</v>
      </c>
      <c r="S882" s="108">
        <f>VLOOKUP($A882+ROUND((COLUMN()-2)/24,5),АТС!$A$41:$F$784,5)+VLOOKUP($A882+ROUND((COLUMN()-2)/24,5),'Расчет сбытовых надбавок'!$B$2281:'Расчет сбытовых надбавок'!$G$3024,6)</f>
        <v>107.85999999999999</v>
      </c>
      <c r="T882" s="108">
        <f>VLOOKUP($A882+ROUND((COLUMN()-2)/24,5),АТС!$A$41:$F$784,5)+VLOOKUP($A882+ROUND((COLUMN()-2)/24,5),'Расчет сбытовых надбавок'!$B$2281:'Расчет сбытовых надбавок'!$G$3024,6)</f>
        <v>330.93</v>
      </c>
      <c r="U882" s="108">
        <f>VLOOKUP($A882+ROUND((COLUMN()-2)/24,5),АТС!$A$41:$F$784,5)+VLOOKUP($A882+ROUND((COLUMN()-2)/24,5),'Расчет сбытовых надбавок'!$B$2281:'Расчет сбытовых надбавок'!$G$3024,6)</f>
        <v>656.41000000000008</v>
      </c>
      <c r="V882" s="108">
        <f>VLOOKUP($A882+ROUND((COLUMN()-2)/24,5),АТС!$A$41:$F$784,5)+VLOOKUP($A882+ROUND((COLUMN()-2)/24,5),'Расчет сбытовых надбавок'!$B$2281:'Расчет сбытовых надбавок'!$G$3024,6)</f>
        <v>606.11</v>
      </c>
      <c r="W882" s="108">
        <f>VLOOKUP($A882+ROUND((COLUMN()-2)/24,5),АТС!$A$41:$F$784,5)+VLOOKUP($A882+ROUND((COLUMN()-2)/24,5),'Расчет сбытовых надбавок'!$B$2281:'Расчет сбытовых надбавок'!$G$3024,6)</f>
        <v>589.6</v>
      </c>
      <c r="X882" s="108">
        <f>VLOOKUP($A882+ROUND((COLUMN()-2)/24,5),АТС!$A$41:$F$784,5)+VLOOKUP($A882+ROUND((COLUMN()-2)/24,5),'Расчет сбытовых надбавок'!$B$2281:'Расчет сбытовых надбавок'!$G$3024,6)</f>
        <v>274.09000000000003</v>
      </c>
      <c r="Y882" s="108">
        <f>VLOOKUP($A882+ROUND((COLUMN()-2)/24,5),АТС!$A$41:$F$784,5)+VLOOKUP($A882+ROUND((COLUMN()-2)/24,5),'Расчет сбытовых надбавок'!$B$2281:'Расчет сбытовых надбавок'!$G$3024,6)</f>
        <v>398.89000000000004</v>
      </c>
    </row>
    <row r="883" spans="1:25" x14ac:dyDescent="0.2">
      <c r="A883" s="88">
        <f t="shared" si="23"/>
        <v>41997</v>
      </c>
      <c r="B883" s="108">
        <f>VLOOKUP($A883+ROUND((COLUMN()-2)/24,5),АТС!$A$41:$F$784,5)+VLOOKUP($A883+ROUND((COLUMN()-2)/24,5),'Расчет сбытовых надбавок'!$B$2281:'Расчет сбытовых надбавок'!$G$3024,6)</f>
        <v>456.95</v>
      </c>
      <c r="C883" s="108">
        <f>VLOOKUP($A883+ROUND((COLUMN()-2)/24,5),АТС!$A$41:$F$784,5)+VLOOKUP($A883+ROUND((COLUMN()-2)/24,5),'Расчет сбытовых надбавок'!$B$2281:'Расчет сбытовых надбавок'!$G$3024,6)</f>
        <v>50.14</v>
      </c>
      <c r="D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E883" s="108">
        <f>VLOOKUP($A883+ROUND((COLUMN()-2)/24,5),АТС!$A$41:$F$784,5)+VLOOKUP($A883+ROUND((COLUMN()-2)/24,5),'Расчет сбытовых надбавок'!$B$2281:'Расчет сбытовых надбавок'!$G$3024,6)</f>
        <v>464.84000000000003</v>
      </c>
      <c r="F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G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I883" s="108">
        <f>VLOOKUP($A883+ROUND((COLUMN()-2)/24,5),АТС!$A$41:$F$784,5)+VLOOKUP($A883+ROUND((COLUMN()-2)/24,5),'Расчет сбытовых надбавок'!$B$2281:'Расчет сбытовых надбавок'!$G$3024,6)</f>
        <v>54.77</v>
      </c>
      <c r="J883" s="108">
        <f>VLOOKUP($A883+ROUND((COLUMN()-2)/24,5),АТС!$A$41:$F$784,5)+VLOOKUP($A883+ROUND((COLUMN()-2)/24,5),'Расчет сбытовых надбавок'!$B$2281:'Расчет сбытовых надбавок'!$G$3024,6)</f>
        <v>350.51</v>
      </c>
      <c r="K883" s="108">
        <f>VLOOKUP($A883+ROUND((COLUMN()-2)/24,5),АТС!$A$41:$F$784,5)+VLOOKUP($A883+ROUND((COLUMN()-2)/24,5),'Расчет сбытовых надбавок'!$B$2281:'Расчет сбытовых надбавок'!$G$3024,6)</f>
        <v>40.5</v>
      </c>
      <c r="L883" s="108">
        <f>VLOOKUP($A883+ROUND((COLUMN()-2)/24,5),АТС!$A$41:$F$784,5)+VLOOKUP($A883+ROUND((COLUMN()-2)/24,5),'Расчет сбытовых надбавок'!$B$2281:'Расчет сбытовых надбавок'!$G$3024,6)</f>
        <v>1.49</v>
      </c>
      <c r="M883" s="108">
        <f>VLOOKUP($A883+ROUND((COLUMN()-2)/24,5),АТС!$A$41:$F$784,5)+VLOOKUP($A883+ROUND((COLUMN()-2)/24,5),'Расчет сбытовых надбавок'!$B$2281:'Расчет сбытовых надбавок'!$G$3024,6)</f>
        <v>211.89</v>
      </c>
      <c r="N883" s="108">
        <f>VLOOKUP($A883+ROUND((COLUMN()-2)/24,5),АТС!$A$41:$F$784,5)+VLOOKUP($A883+ROUND((COLUMN()-2)/24,5),'Расчет сбытовых надбавок'!$B$2281:'Расчет сбытовых надбавок'!$G$3024,6)</f>
        <v>338.6</v>
      </c>
      <c r="O883" s="108">
        <f>VLOOKUP($A883+ROUND((COLUMN()-2)/24,5),АТС!$A$41:$F$784,5)+VLOOKUP($A883+ROUND((COLUMN()-2)/24,5),'Расчет сбытовых надбавок'!$B$2281:'Расчет сбытовых надбавок'!$G$3024,6)</f>
        <v>47.690000000000005</v>
      </c>
      <c r="P883" s="108">
        <f>VLOOKUP($A883+ROUND((COLUMN()-2)/24,5),АТС!$A$41:$F$784,5)+VLOOKUP($A883+ROUND((COLUMN()-2)/24,5),'Расчет сбытовых надбавок'!$B$2281:'Расчет сбытовых надбавок'!$G$3024,6)</f>
        <v>36.83</v>
      </c>
      <c r="Q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R883" s="108">
        <f>VLOOKUP($A883+ROUND((COLUMN()-2)/24,5),АТС!$A$41:$F$784,5)+VLOOKUP($A883+ROUND((COLUMN()-2)/24,5),'Расчет сбытовых надбавок'!$B$2281:'Расчет сбытовых надбавок'!$G$3024,6)</f>
        <v>0</v>
      </c>
      <c r="S883" s="108">
        <f>VLOOKUP($A883+ROUND((COLUMN()-2)/24,5),АТС!$A$41:$F$784,5)+VLOOKUP($A883+ROUND((COLUMN()-2)/24,5),'Расчет сбытовых надбавок'!$B$2281:'Расчет сбытовых надбавок'!$G$3024,6)</f>
        <v>329.67999999999995</v>
      </c>
      <c r="T883" s="108">
        <f>VLOOKUP($A883+ROUND((COLUMN()-2)/24,5),АТС!$A$41:$F$784,5)+VLOOKUP($A883+ROUND((COLUMN()-2)/24,5),'Расчет сбытовых надбавок'!$B$2281:'Расчет сбытовых надбавок'!$G$3024,6)</f>
        <v>506.21000000000004</v>
      </c>
      <c r="U883" s="108">
        <f>VLOOKUP($A883+ROUND((COLUMN()-2)/24,5),АТС!$A$41:$F$784,5)+VLOOKUP($A883+ROUND((COLUMN()-2)/24,5),'Расчет сбытовых надбавок'!$B$2281:'Расчет сбытовых надбавок'!$G$3024,6)</f>
        <v>643.05999999999995</v>
      </c>
      <c r="V883" s="108">
        <f>VLOOKUP($A883+ROUND((COLUMN()-2)/24,5),АТС!$A$41:$F$784,5)+VLOOKUP($A883+ROUND((COLUMN()-2)/24,5),'Расчет сбытовых надбавок'!$B$2281:'Расчет сбытовых надбавок'!$G$3024,6)</f>
        <v>120.83000000000001</v>
      </c>
      <c r="W883" s="108">
        <f>VLOOKUP($A883+ROUND((COLUMN()-2)/24,5),АТС!$A$41:$F$784,5)+VLOOKUP($A883+ROUND((COLUMN()-2)/24,5),'Расчет сбытовых надбавок'!$B$2281:'Расчет сбытовых надбавок'!$G$3024,6)</f>
        <v>117.44</v>
      </c>
      <c r="X883" s="108">
        <f>VLOOKUP($A883+ROUND((COLUMN()-2)/24,5),АТС!$A$41:$F$784,5)+VLOOKUP($A883+ROUND((COLUMN()-2)/24,5),'Расчет сбытовых надбавок'!$B$2281:'Расчет сбытовых надбавок'!$G$3024,6)</f>
        <v>752.69</v>
      </c>
      <c r="Y883" s="108">
        <f>VLOOKUP($A883+ROUND((COLUMN()-2)/24,5),АТС!$A$41:$F$784,5)+VLOOKUP($A883+ROUND((COLUMN()-2)/24,5),'Расчет сбытовых надбавок'!$B$2281:'Расчет сбытовых надбавок'!$G$3024,6)</f>
        <v>851.42000000000007</v>
      </c>
    </row>
    <row r="884" spans="1:25" x14ac:dyDescent="0.2">
      <c r="A884" s="88">
        <f t="shared" si="23"/>
        <v>41998</v>
      </c>
      <c r="B884" s="108">
        <f>VLOOKUP($A884+ROUND((COLUMN()-2)/24,5),АТС!$A$41:$F$784,5)+VLOOKUP($A884+ROUND((COLUMN()-2)/24,5),'Расчет сбытовых надбавок'!$B$2281:'Расчет сбытовых надбавок'!$G$3024,6)</f>
        <v>194.89</v>
      </c>
      <c r="C884" s="108">
        <f>VLOOKUP($A884+ROUND((COLUMN()-2)/24,5),АТС!$A$41:$F$784,5)+VLOOKUP($A884+ROUND((COLUMN()-2)/24,5),'Расчет сбытовых надбавок'!$B$2281:'Расчет сбытовых надбавок'!$G$3024,6)</f>
        <v>127.33000000000001</v>
      </c>
      <c r="D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E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F884" s="108">
        <f>VLOOKUP($A884+ROUND((COLUMN()-2)/24,5),АТС!$A$41:$F$784,5)+VLOOKUP($A884+ROUND((COLUMN()-2)/24,5),'Расчет сбытовых надбавок'!$B$2281:'Расчет сбытовых надбавок'!$G$3024,6)</f>
        <v>7.06</v>
      </c>
      <c r="G884" s="108">
        <f>VLOOKUP($A884+ROUND((COLUMN()-2)/24,5),АТС!$A$41:$F$784,5)+VLOOKUP($A884+ROUND((COLUMN()-2)/24,5),'Расчет сбытовых надбавок'!$B$2281:'Расчет сбытовых надбавок'!$G$3024,6)</f>
        <v>0</v>
      </c>
      <c r="H884" s="108">
        <f>VLOOKUP($A884+ROUND((COLUMN()-2)/24,5),АТС!$A$41:$F$784,5)+VLOOKUP($A884+ROUND((COLUMN()-2)/24,5),'Расчет сбытовых надбавок'!$B$2281:'Расчет сбытовых надбавок'!$G$3024,6)</f>
        <v>18.16</v>
      </c>
      <c r="I884" s="108">
        <f>VLOOKUP($A884+ROUND((COLUMN()-2)/24,5),АТС!$A$41:$F$784,5)+VLOOKUP($A884+ROUND((COLUMN()-2)/24,5),'Расчет сбытовых надбавок'!$B$2281:'Расчет сбытовых надбавок'!$G$3024,6)</f>
        <v>166.79999999999998</v>
      </c>
      <c r="J884" s="108">
        <f>VLOOKUP($A884+ROUND((COLUMN()-2)/24,5),АТС!$A$41:$F$784,5)+VLOOKUP($A884+ROUND((COLUMN()-2)/24,5),'Расчет сбытовых надбавок'!$B$2281:'Расчет сбытовых надбавок'!$G$3024,6)</f>
        <v>325.65999999999997</v>
      </c>
      <c r="K884" s="108">
        <f>VLOOKUP($A884+ROUND((COLUMN()-2)/24,5),АТС!$A$41:$F$784,5)+VLOOKUP($A884+ROUND((COLUMN()-2)/24,5),'Расчет сбытовых надбавок'!$B$2281:'Расчет сбытовых надбавок'!$G$3024,6)</f>
        <v>450.03999999999996</v>
      </c>
      <c r="L884" s="108">
        <f>VLOOKUP($A884+ROUND((COLUMN()-2)/24,5),АТС!$A$41:$F$784,5)+VLOOKUP($A884+ROUND((COLUMN()-2)/24,5),'Расчет сбытовых надбавок'!$B$2281:'Расчет сбытовых надбавок'!$G$3024,6)</f>
        <v>622.19000000000005</v>
      </c>
      <c r="M884" s="108">
        <f>VLOOKUP($A884+ROUND((COLUMN()-2)/24,5),АТС!$A$41:$F$784,5)+VLOOKUP($A884+ROUND((COLUMN()-2)/24,5),'Расчет сбытовых надбавок'!$B$2281:'Расчет сбытовых надбавок'!$G$3024,6)</f>
        <v>688.8</v>
      </c>
      <c r="N884" s="108">
        <f>VLOOKUP($A884+ROUND((COLUMN()-2)/24,5),АТС!$A$41:$F$784,5)+VLOOKUP($A884+ROUND((COLUMN()-2)/24,5),'Расчет сбытовых надбавок'!$B$2281:'Расчет сбытовых надбавок'!$G$3024,6)</f>
        <v>490.32</v>
      </c>
      <c r="O884" s="108">
        <f>VLOOKUP($A884+ROUND((COLUMN()-2)/24,5),АТС!$A$41:$F$784,5)+VLOOKUP($A884+ROUND((COLUMN()-2)/24,5),'Расчет сбытовых надбавок'!$B$2281:'Расчет сбытовых надбавок'!$G$3024,6)</f>
        <v>491.06</v>
      </c>
      <c r="P884" s="108">
        <f>VLOOKUP($A884+ROUND((COLUMN()-2)/24,5),АТС!$A$41:$F$784,5)+VLOOKUP($A884+ROUND((COLUMN()-2)/24,5),'Расчет сбытовых надбавок'!$B$2281:'Расчет сбытовых надбавок'!$G$3024,6)</f>
        <v>660.72</v>
      </c>
      <c r="Q884" s="108">
        <f>VLOOKUP($A884+ROUND((COLUMN()-2)/24,5),АТС!$A$41:$F$784,5)+VLOOKUP($A884+ROUND((COLUMN()-2)/24,5),'Расчет сбытовых надбавок'!$B$2281:'Расчет сбытовых надбавок'!$G$3024,6)</f>
        <v>497.33000000000004</v>
      </c>
      <c r="R884" s="108">
        <f>VLOOKUP($A884+ROUND((COLUMN()-2)/24,5),АТС!$A$41:$F$784,5)+VLOOKUP($A884+ROUND((COLUMN()-2)/24,5),'Расчет сбытовых надбавок'!$B$2281:'Расчет сбытовых надбавок'!$G$3024,6)</f>
        <v>130.15</v>
      </c>
      <c r="S884" s="108">
        <f>VLOOKUP($A884+ROUND((COLUMN()-2)/24,5),АТС!$A$41:$F$784,5)+VLOOKUP($A884+ROUND((COLUMN()-2)/24,5),'Расчет сбытовых надбавок'!$B$2281:'Расчет сбытовых надбавок'!$G$3024,6)</f>
        <v>516.11</v>
      </c>
      <c r="T884" s="108">
        <f>VLOOKUP($A884+ROUND((COLUMN()-2)/24,5),АТС!$A$41:$F$784,5)+VLOOKUP($A884+ROUND((COLUMN()-2)/24,5),'Расчет сбытовых надбавок'!$B$2281:'Расчет сбытовых надбавок'!$G$3024,6)</f>
        <v>625.42000000000007</v>
      </c>
      <c r="U884" s="108">
        <f>VLOOKUP($A884+ROUND((COLUMN()-2)/24,5),АТС!$A$41:$F$784,5)+VLOOKUP($A884+ROUND((COLUMN()-2)/24,5),'Расчет сбытовых надбавок'!$B$2281:'Расчет сбытовых надбавок'!$G$3024,6)</f>
        <v>616.6</v>
      </c>
      <c r="V884" s="108">
        <f>VLOOKUP($A884+ROUND((COLUMN()-2)/24,5),АТС!$A$41:$F$784,5)+VLOOKUP($A884+ROUND((COLUMN()-2)/24,5),'Расчет сбытовых надбавок'!$B$2281:'Расчет сбытовых надбавок'!$G$3024,6)</f>
        <v>637.65</v>
      </c>
      <c r="W884" s="108">
        <f>VLOOKUP($A884+ROUND((COLUMN()-2)/24,5),АТС!$A$41:$F$784,5)+VLOOKUP($A884+ROUND((COLUMN()-2)/24,5),'Расчет сбытовых надбавок'!$B$2281:'Расчет сбытовых надбавок'!$G$3024,6)</f>
        <v>614.4</v>
      </c>
      <c r="X884" s="108">
        <f>VLOOKUP($A884+ROUND((COLUMN()-2)/24,5),АТС!$A$41:$F$784,5)+VLOOKUP($A884+ROUND((COLUMN()-2)/24,5),'Расчет сбытовых надбавок'!$B$2281:'Расчет сбытовых надбавок'!$G$3024,6)</f>
        <v>99.79</v>
      </c>
      <c r="Y884" s="108">
        <f>VLOOKUP($A884+ROUND((COLUMN()-2)/24,5),АТС!$A$41:$F$784,5)+VLOOKUP($A884+ROUND((COLUMN()-2)/24,5),'Расчет сбытовых надбавок'!$B$2281:'Расчет сбытовых надбавок'!$G$3024,6)</f>
        <v>124.98</v>
      </c>
    </row>
    <row r="885" spans="1:25" x14ac:dyDescent="0.2">
      <c r="A885" s="88">
        <f t="shared" si="23"/>
        <v>41999</v>
      </c>
      <c r="B885" s="108">
        <f>VLOOKUP($A885+ROUND((COLUMN()-2)/24,5),АТС!$A$41:$F$784,5)+VLOOKUP($A885+ROUND((COLUMN()-2)/24,5),'Расчет сбытовых надбавок'!$B$2281:'Расчет сбытовых надбавок'!$G$3024,6)</f>
        <v>39.44</v>
      </c>
      <c r="C885" s="108">
        <f>VLOOKUP($A885+ROUND((COLUMN()-2)/24,5),АТС!$A$41:$F$784,5)+VLOOKUP($A885+ROUND((COLUMN()-2)/24,5),'Расчет сбытовых надбавок'!$B$2281:'Расчет сбытовых надбавок'!$G$3024,6)</f>
        <v>17.2</v>
      </c>
      <c r="D885" s="108">
        <f>VLOOKUP($A885+ROUND((COLUMN()-2)/24,5),АТС!$A$41:$F$784,5)+VLOOKUP($A885+ROUND((COLUMN()-2)/24,5),'Расчет сбытовых надбавок'!$B$2281:'Расчет сбытовых надбавок'!$G$3024,6)</f>
        <v>446.55</v>
      </c>
      <c r="E885" s="108">
        <f>VLOOKUP($A885+ROUND((COLUMN()-2)/24,5),АТС!$A$41:$F$784,5)+VLOOKUP($A885+ROUND((COLUMN()-2)/24,5),'Расчет сбытовых надбавок'!$B$2281:'Расчет сбытовых надбавок'!$G$3024,6)</f>
        <v>572.23</v>
      </c>
      <c r="F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08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08">
        <f>VLOOKUP($A885+ROUND((COLUMN()-2)/24,5),АТС!$A$41:$F$784,5)+VLOOKUP($A885+ROUND((COLUMN()-2)/24,5),'Расчет сбытовых надбавок'!$B$2281:'Расчет сбытовых надбавок'!$G$3024,6)</f>
        <v>190.82999999999998</v>
      </c>
      <c r="J885" s="108">
        <f>VLOOKUP($A885+ROUND((COLUMN()-2)/24,5),АТС!$A$41:$F$784,5)+VLOOKUP($A885+ROUND((COLUMN()-2)/24,5),'Расчет сбытовых надбавок'!$B$2281:'Расчет сбытовых надбавок'!$G$3024,6)</f>
        <v>315.65999999999997</v>
      </c>
      <c r="K885" s="108">
        <f>VLOOKUP($A885+ROUND((COLUMN()-2)/24,5),АТС!$A$41:$F$784,5)+VLOOKUP($A885+ROUND((COLUMN()-2)/24,5),'Расчет сбытовых надбавок'!$B$2281:'Расчет сбытовых надбавок'!$G$3024,6)</f>
        <v>350.62</v>
      </c>
      <c r="L885" s="108">
        <f>VLOOKUP($A885+ROUND((COLUMN()-2)/24,5),АТС!$A$41:$F$784,5)+VLOOKUP($A885+ROUND((COLUMN()-2)/24,5),'Расчет сбытовых надбавок'!$B$2281:'Расчет сбытовых надбавок'!$G$3024,6)</f>
        <v>364.71000000000004</v>
      </c>
      <c r="M885" s="108">
        <f>VLOOKUP($A885+ROUND((COLUMN()-2)/24,5),АТС!$A$41:$F$784,5)+VLOOKUP($A885+ROUND((COLUMN()-2)/24,5),'Расчет сбытовых надбавок'!$B$2281:'Расчет сбытовых надбавок'!$G$3024,6)</f>
        <v>285.92</v>
      </c>
      <c r="N885" s="108">
        <f>VLOOKUP($A885+ROUND((COLUMN()-2)/24,5),АТС!$A$41:$F$784,5)+VLOOKUP($A885+ROUND((COLUMN()-2)/24,5),'Расчет сбытовых надбавок'!$B$2281:'Расчет сбытовых надбавок'!$G$3024,6)</f>
        <v>388.67</v>
      </c>
      <c r="O885" s="108">
        <f>VLOOKUP($A885+ROUND((COLUMN()-2)/24,5),АТС!$A$41:$F$784,5)+VLOOKUP($A885+ROUND((COLUMN()-2)/24,5),'Расчет сбытовых надбавок'!$B$2281:'Расчет сбытовых надбавок'!$G$3024,6)</f>
        <v>394.75</v>
      </c>
      <c r="P885" s="108">
        <f>VLOOKUP($A885+ROUND((COLUMN()-2)/24,5),АТС!$A$41:$F$784,5)+VLOOKUP($A885+ROUND((COLUMN()-2)/24,5),'Расчет сбытовых надбавок'!$B$2281:'Расчет сбытовых надбавок'!$G$3024,6)</f>
        <v>538.63</v>
      </c>
      <c r="Q885" s="108">
        <f>VLOOKUP($A885+ROUND((COLUMN()-2)/24,5),АТС!$A$41:$F$784,5)+VLOOKUP($A885+ROUND((COLUMN()-2)/24,5),'Расчет сбытовых надбавок'!$B$2281:'Расчет сбытовых надбавок'!$G$3024,6)</f>
        <v>521.85</v>
      </c>
      <c r="R885" s="108">
        <f>VLOOKUP($A885+ROUND((COLUMN()-2)/24,5),АТС!$A$41:$F$784,5)+VLOOKUP($A885+ROUND((COLUMN()-2)/24,5),'Расчет сбытовых надбавок'!$B$2281:'Расчет сбытовых надбавок'!$G$3024,6)</f>
        <v>62.78</v>
      </c>
      <c r="S885" s="108">
        <f>VLOOKUP($A885+ROUND((COLUMN()-2)/24,5),АТС!$A$41:$F$784,5)+VLOOKUP($A885+ROUND((COLUMN()-2)/24,5),'Расчет сбытовых надбавок'!$B$2281:'Расчет сбытовых надбавок'!$G$3024,6)</f>
        <v>455.28000000000003</v>
      </c>
      <c r="T885" s="108">
        <f>VLOOKUP($A885+ROUND((COLUMN()-2)/24,5),АТС!$A$41:$F$784,5)+VLOOKUP($A885+ROUND((COLUMN()-2)/24,5),'Расчет сбытовых надбавок'!$B$2281:'Расчет сбытовых надбавок'!$G$3024,6)</f>
        <v>665.82999999999993</v>
      </c>
      <c r="U885" s="108">
        <f>VLOOKUP($A885+ROUND((COLUMN()-2)/24,5),АТС!$A$41:$F$784,5)+VLOOKUP($A885+ROUND((COLUMN()-2)/24,5),'Расчет сбытовых надбавок'!$B$2281:'Расчет сбытовых надбавок'!$G$3024,6)</f>
        <v>705.73</v>
      </c>
      <c r="V885" s="108">
        <f>VLOOKUP($A885+ROUND((COLUMN()-2)/24,5),АТС!$A$41:$F$784,5)+VLOOKUP($A885+ROUND((COLUMN()-2)/24,5),'Расчет сбытовых надбавок'!$B$2281:'Расчет сбытовых надбавок'!$G$3024,6)</f>
        <v>476.20000000000005</v>
      </c>
      <c r="W885" s="108">
        <f>VLOOKUP($A885+ROUND((COLUMN()-2)/24,5),АТС!$A$41:$F$784,5)+VLOOKUP($A885+ROUND((COLUMN()-2)/24,5),'Расчет сбытовых надбавок'!$B$2281:'Расчет сбытовых надбавок'!$G$3024,6)</f>
        <v>420.49</v>
      </c>
      <c r="X885" s="108">
        <f>VLOOKUP($A885+ROUND((COLUMN()-2)/24,5),АТС!$A$41:$F$784,5)+VLOOKUP($A885+ROUND((COLUMN()-2)/24,5),'Расчет сбытовых надбавок'!$B$2281:'Расчет сбытовых надбавок'!$G$3024,6)</f>
        <v>143.94999999999999</v>
      </c>
      <c r="Y885" s="108">
        <f>VLOOKUP($A885+ROUND((COLUMN()-2)/24,5),АТС!$A$41:$F$784,5)+VLOOKUP($A885+ROUND((COLUMN()-2)/24,5),'Расчет сбытовых надбавок'!$B$2281:'Расчет сбытовых надбавок'!$G$3024,6)</f>
        <v>83.84</v>
      </c>
    </row>
    <row r="886" spans="1:25" x14ac:dyDescent="0.2">
      <c r="A886" s="88">
        <f t="shared" si="23"/>
        <v>42000</v>
      </c>
      <c r="B886" s="108">
        <f>VLOOKUP($A886+ROUND((COLUMN()-2)/24,5),АТС!$A$41:$F$784,5)+VLOOKUP($A886+ROUND((COLUMN()-2)/24,5),'Расчет сбытовых надбавок'!$B$2281:'Расчет сбытовых надбавок'!$G$3024,6)</f>
        <v>199.28</v>
      </c>
      <c r="C886" s="108">
        <f>VLOOKUP($A886+ROUND((COLUMN()-2)/24,5),АТС!$A$41:$F$784,5)+VLOOKUP($A886+ROUND((COLUMN()-2)/24,5),'Расчет сбытовых надбавок'!$B$2281:'Расчет сбытовых надбавок'!$G$3024,6)</f>
        <v>418.82</v>
      </c>
      <c r="D886" s="108">
        <f>VLOOKUP($A886+ROUND((COLUMN()-2)/24,5),АТС!$A$41:$F$784,5)+VLOOKUP($A886+ROUND((COLUMN()-2)/24,5),'Расчет сбытовых надбавок'!$B$2281:'Расчет сбытовых надбавок'!$G$3024,6)</f>
        <v>141.46</v>
      </c>
      <c r="E886" s="108">
        <f>VLOOKUP($A886+ROUND((COLUMN()-2)/24,5),АТС!$A$41:$F$784,5)+VLOOKUP($A886+ROUND((COLUMN()-2)/24,5),'Расчет сбытовых надбавок'!$B$2281:'Расчет сбытовых надбавок'!$G$3024,6)</f>
        <v>207.3</v>
      </c>
      <c r="F886" s="108">
        <f>VLOOKUP($A886+ROUND((COLUMN()-2)/24,5),АТС!$A$41:$F$784,5)+VLOOKUP($A886+ROUND((COLUMN()-2)/24,5),'Расчет сбытовых надбавок'!$B$2281:'Расчет сбытовых надбавок'!$G$3024,6)</f>
        <v>5.5699999999999994</v>
      </c>
      <c r="G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08">
        <f>VLOOKUP($A886+ROUND((COLUMN()-2)/24,5),АТС!$A$41:$F$784,5)+VLOOKUP($A886+ROUND((COLUMN()-2)/24,5),'Расчет сбытовых надбавок'!$B$2281:'Расчет сбытовых надбавок'!$G$3024,6)</f>
        <v>38.65</v>
      </c>
      <c r="I886" s="108">
        <f>VLOOKUP($A886+ROUND((COLUMN()-2)/24,5),АТС!$A$41:$F$784,5)+VLOOKUP($A886+ROUND((COLUMN()-2)/24,5),'Расчет сбытовых надбавок'!$B$2281:'Расчет сбытовых надбавок'!$G$3024,6)</f>
        <v>28.080000000000002</v>
      </c>
      <c r="J886" s="108">
        <f>VLOOKUP($A886+ROUND((COLUMN()-2)/24,5),АТС!$A$41:$F$784,5)+VLOOKUP($A886+ROUND((COLUMN()-2)/24,5),'Расчет сбытовых надбавок'!$B$2281:'Расчет сбытовых надбавок'!$G$3024,6)</f>
        <v>0.01</v>
      </c>
      <c r="K886" s="108">
        <f>VLOOKUP($A886+ROUND((COLUMN()-2)/24,5),АТС!$A$41:$F$784,5)+VLOOKUP($A886+ROUND((COLUMN()-2)/24,5),'Расчет сбытовых надбавок'!$B$2281:'Расчет сбытовых надбавок'!$G$3024,6)</f>
        <v>17.540000000000003</v>
      </c>
      <c r="L886" s="108">
        <f>VLOOKUP($A886+ROUND((COLUMN()-2)/24,5),АТС!$A$41:$F$784,5)+VLOOKUP($A886+ROUND((COLUMN()-2)/24,5),'Расчет сбытовых надбавок'!$B$2281:'Расчет сбытовых надбавок'!$G$3024,6)</f>
        <v>304.93</v>
      </c>
      <c r="M886" s="108">
        <f>VLOOKUP($A886+ROUND((COLUMN()-2)/24,5),АТС!$A$41:$F$784,5)+VLOOKUP($A886+ROUND((COLUMN()-2)/24,5),'Расчет сбытовых надбавок'!$B$2281:'Расчет сбытовых надбавок'!$G$3024,6)</f>
        <v>306.89999999999998</v>
      </c>
      <c r="N886" s="108">
        <f>VLOOKUP($A886+ROUND((COLUMN()-2)/24,5),АТС!$A$41:$F$784,5)+VLOOKUP($A886+ROUND((COLUMN()-2)/24,5),'Расчет сбытовых надбавок'!$B$2281:'Расчет сбытовых надбавок'!$G$3024,6)</f>
        <v>76.64</v>
      </c>
      <c r="O886" s="108">
        <f>VLOOKUP($A886+ROUND((COLUMN()-2)/24,5),АТС!$A$41:$F$784,5)+VLOOKUP($A886+ROUND((COLUMN()-2)/24,5),'Расчет сбытовых надбавок'!$B$2281:'Расчет сбытовых надбавок'!$G$3024,6)</f>
        <v>288.35000000000002</v>
      </c>
      <c r="P886" s="108">
        <f>VLOOKUP($A886+ROUND((COLUMN()-2)/24,5),АТС!$A$41:$F$784,5)+VLOOKUP($A886+ROUND((COLUMN()-2)/24,5),'Расчет сбытовых надбавок'!$B$2281:'Расчет сбытовых надбавок'!$G$3024,6)</f>
        <v>235.69</v>
      </c>
      <c r="Q886" s="108">
        <f>VLOOKUP($A886+ROUND((COLUMN()-2)/24,5),АТС!$A$41:$F$784,5)+VLOOKUP($A886+ROUND((COLUMN()-2)/24,5),'Расчет сбытовых надбавок'!$B$2281:'Расчет сбытовых надбавок'!$G$3024,6)</f>
        <v>220.06</v>
      </c>
      <c r="R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S886" s="108">
        <f>VLOOKUP($A886+ROUND((COLUMN()-2)/24,5),АТС!$A$41:$F$784,5)+VLOOKUP($A886+ROUND((COLUMN()-2)/24,5),'Расчет сбытовых надбавок'!$B$2281:'Расчет сбытовых надбавок'!$G$3024,6)</f>
        <v>216.59</v>
      </c>
      <c r="T886" s="108">
        <f>VLOOKUP($A886+ROUND((COLUMN()-2)/24,5),АТС!$A$41:$F$784,5)+VLOOKUP($A886+ROUND((COLUMN()-2)/24,5),'Расчет сбытовых надбавок'!$B$2281:'Расчет сбытовых надбавок'!$G$3024,6)</f>
        <v>0</v>
      </c>
      <c r="U886" s="108">
        <f>VLOOKUP($A886+ROUND((COLUMN()-2)/24,5),АТС!$A$41:$F$784,5)+VLOOKUP($A886+ROUND((COLUMN()-2)/24,5),'Расчет сбытовых надбавок'!$B$2281:'Расчет сбытовых надбавок'!$G$3024,6)</f>
        <v>66.209999999999994</v>
      </c>
      <c r="V886" s="108">
        <f>VLOOKUP($A886+ROUND((COLUMN()-2)/24,5),АТС!$A$41:$F$784,5)+VLOOKUP($A886+ROUND((COLUMN()-2)/24,5),'Расчет сбытовых надбавок'!$B$2281:'Расчет сбытовых надбавок'!$G$3024,6)</f>
        <v>342.53999999999996</v>
      </c>
      <c r="W886" s="108">
        <f>VLOOKUP($A886+ROUND((COLUMN()-2)/24,5),АТС!$A$41:$F$784,5)+VLOOKUP($A886+ROUND((COLUMN()-2)/24,5),'Расчет сбытовых надбавок'!$B$2281:'Расчет сбытовых надбавок'!$G$3024,6)</f>
        <v>611.68999999999994</v>
      </c>
      <c r="X886" s="108">
        <f>VLOOKUP($A886+ROUND((COLUMN()-2)/24,5),АТС!$A$41:$F$784,5)+VLOOKUP($A886+ROUND((COLUMN()-2)/24,5),'Расчет сбытовых надбавок'!$B$2281:'Расчет сбытовых надбавок'!$G$3024,6)</f>
        <v>342</v>
      </c>
      <c r="Y886" s="108">
        <f>VLOOKUP($A886+ROUND((COLUMN()-2)/24,5),АТС!$A$41:$F$784,5)+VLOOKUP($A886+ROUND((COLUMN()-2)/24,5),'Расчет сбытовых надбавок'!$B$2281:'Расчет сбытовых надбавок'!$G$3024,6)</f>
        <v>274.89</v>
      </c>
    </row>
    <row r="887" spans="1:25" x14ac:dyDescent="0.2">
      <c r="A887" s="88">
        <f t="shared" si="23"/>
        <v>42001</v>
      </c>
      <c r="B887" s="108">
        <f>VLOOKUP($A887+ROUND((COLUMN()-2)/24,5),АТС!$A$41:$F$784,5)+VLOOKUP($A887+ROUND((COLUMN()-2)/24,5),'Расчет сбытовых надбавок'!$B$2281:'Расчет сбытовых надбавок'!$G$3024,6)</f>
        <v>429.05</v>
      </c>
      <c r="C887" s="108">
        <f>VLOOKUP($A887+ROUND((COLUMN()-2)/24,5),АТС!$A$41:$F$784,5)+VLOOKUP($A887+ROUND((COLUMN()-2)/24,5),'Расчет сбытовых надбавок'!$B$2281:'Расчет сбытовых надбавок'!$G$3024,6)</f>
        <v>155.88999999999999</v>
      </c>
      <c r="D887" s="108">
        <f>VLOOKUP($A887+ROUND((COLUMN()-2)/24,5),АТС!$A$41:$F$784,5)+VLOOKUP($A887+ROUND((COLUMN()-2)/24,5),'Расчет сбытовых надбавок'!$B$2281:'Расчет сбытовых надбавок'!$G$3024,6)</f>
        <v>217.23</v>
      </c>
      <c r="E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F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G887" s="108">
        <f>VLOOKUP($A887+ROUND((COLUMN()-2)/24,5),АТС!$A$41:$F$784,5)+VLOOKUP($A887+ROUND((COLUMN()-2)/24,5),'Расчет сбытовых надбавок'!$B$2281:'Расчет сбытовых надбавок'!$G$3024,6)</f>
        <v>127.46</v>
      </c>
      <c r="H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I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08">
        <f>VLOOKUP($A887+ROUND((COLUMN()-2)/24,5),АТС!$A$41:$F$784,5)+VLOOKUP($A887+ROUND((COLUMN()-2)/24,5),'Расчет сбытовых надбавок'!$B$2281:'Расчет сбытовых надбавок'!$G$3024,6)</f>
        <v>377.38</v>
      </c>
      <c r="K887" s="108">
        <f>VLOOKUP($A887+ROUND((COLUMN()-2)/24,5),АТС!$A$41:$F$784,5)+VLOOKUP($A887+ROUND((COLUMN()-2)/24,5),'Расчет сбытовых надбавок'!$B$2281:'Расчет сбытовых надбавок'!$G$3024,6)</f>
        <v>0.01</v>
      </c>
      <c r="L887" s="108">
        <f>VLOOKUP($A887+ROUND((COLUMN()-2)/24,5),АТС!$A$41:$F$784,5)+VLOOKUP($A887+ROUND((COLUMN()-2)/24,5),'Расчет сбытовых надбавок'!$B$2281:'Расчет сбытовых надбавок'!$G$3024,6)</f>
        <v>91.460000000000008</v>
      </c>
      <c r="M887" s="108">
        <f>VLOOKUP($A887+ROUND((COLUMN()-2)/24,5),АТС!$A$41:$F$784,5)+VLOOKUP($A887+ROUND((COLUMN()-2)/24,5),'Расчет сбытовых надбавок'!$B$2281:'Расчет сбытовых надбавок'!$G$3024,6)</f>
        <v>89.56</v>
      </c>
      <c r="N887" s="108">
        <f>VLOOKUP($A887+ROUND((COLUMN()-2)/24,5),АТС!$A$41:$F$784,5)+VLOOKUP($A887+ROUND((COLUMN()-2)/24,5),'Расчет сбытовых надбавок'!$B$2281:'Расчет сбытовых надбавок'!$G$3024,6)</f>
        <v>83.78</v>
      </c>
      <c r="O887" s="108">
        <f>VLOOKUP($A887+ROUND((COLUMN()-2)/24,5),АТС!$A$41:$F$784,5)+VLOOKUP($A887+ROUND((COLUMN()-2)/24,5),'Расчет сбытовых надбавок'!$B$2281:'Расчет сбытовых надбавок'!$G$3024,6)</f>
        <v>94.21</v>
      </c>
      <c r="P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Q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R887" s="108">
        <f>VLOOKUP($A887+ROUND((COLUMN()-2)/24,5),АТС!$A$41:$F$784,5)+VLOOKUP($A887+ROUND((COLUMN()-2)/24,5),'Расчет сбытовых надбавок'!$B$2281:'Расчет сбытовых надбавок'!$G$3024,6)</f>
        <v>0</v>
      </c>
      <c r="S887" s="108">
        <f>VLOOKUP($A887+ROUND((COLUMN()-2)/24,5),АТС!$A$41:$F$784,5)+VLOOKUP($A887+ROUND((COLUMN()-2)/24,5),'Расчет сбытовых надбавок'!$B$2281:'Расчет сбытовых надбавок'!$G$3024,6)</f>
        <v>283.62</v>
      </c>
      <c r="T887" s="108">
        <f>VLOOKUP($A887+ROUND((COLUMN()-2)/24,5),АТС!$A$41:$F$784,5)+VLOOKUP($A887+ROUND((COLUMN()-2)/24,5),'Расчет сбытовых надбавок'!$B$2281:'Расчет сбытовых надбавок'!$G$3024,6)</f>
        <v>336.03999999999996</v>
      </c>
      <c r="U887" s="108">
        <f>VLOOKUP($A887+ROUND((COLUMN()-2)/24,5),АТС!$A$41:$F$784,5)+VLOOKUP($A887+ROUND((COLUMN()-2)/24,5),'Расчет сбытовых надбавок'!$B$2281:'Расчет сбытовых надбавок'!$G$3024,6)</f>
        <v>64.25</v>
      </c>
      <c r="V887" s="108">
        <f>VLOOKUP($A887+ROUND((COLUMN()-2)/24,5),АТС!$A$41:$F$784,5)+VLOOKUP($A887+ROUND((COLUMN()-2)/24,5),'Расчет сбытовых надбавок'!$B$2281:'Расчет сбытовых надбавок'!$G$3024,6)</f>
        <v>155.38</v>
      </c>
      <c r="W887" s="108">
        <f>VLOOKUP($A887+ROUND((COLUMN()-2)/24,5),АТС!$A$41:$F$784,5)+VLOOKUP($A887+ROUND((COLUMN()-2)/24,5),'Расчет сбытовых надбавок'!$B$2281:'Расчет сбытовых надбавок'!$G$3024,6)</f>
        <v>355.53999999999996</v>
      </c>
      <c r="X887" s="108">
        <f>VLOOKUP($A887+ROUND((COLUMN()-2)/24,5),АТС!$A$41:$F$784,5)+VLOOKUP($A887+ROUND((COLUMN()-2)/24,5),'Расчет сбытовых надбавок'!$B$2281:'Расчет сбытовых надбавок'!$G$3024,6)</f>
        <v>739.04</v>
      </c>
      <c r="Y887" s="108">
        <f>VLOOKUP($A887+ROUND((COLUMN()-2)/24,5),АТС!$A$41:$F$784,5)+VLOOKUP($A887+ROUND((COLUMN()-2)/24,5),'Расчет сбытовых надбавок'!$B$2281:'Расчет сбытовых надбавок'!$G$3024,6)</f>
        <v>768.12</v>
      </c>
    </row>
    <row r="888" spans="1:25" x14ac:dyDescent="0.2">
      <c r="A888" s="88">
        <f t="shared" si="23"/>
        <v>42002</v>
      </c>
      <c r="B888" s="108">
        <f>VLOOKUP($A888+ROUND((COLUMN()-2)/24,5),АТС!$A$41:$F$784,5)+VLOOKUP($A888+ROUND((COLUMN()-2)/24,5),'Расчет сбытовых надбавок'!$B$2281:'Расчет сбытовых надбавок'!$G$3024,6)</f>
        <v>422.02</v>
      </c>
      <c r="C888" s="108">
        <f>VLOOKUP($A888+ROUND((COLUMN()-2)/24,5),АТС!$A$41:$F$784,5)+VLOOKUP($A888+ROUND((COLUMN()-2)/24,5),'Расчет сбытовых надбавок'!$B$2281:'Расчет сбытовых надбавок'!$G$3024,6)</f>
        <v>479.9</v>
      </c>
      <c r="D888" s="108">
        <f>VLOOKUP($A888+ROUND((COLUMN()-2)/24,5),АТС!$A$41:$F$784,5)+VLOOKUP($A888+ROUND((COLUMN()-2)/24,5),'Расчет сбытовых надбавок'!$B$2281:'Расчет сбытовых надбавок'!$G$3024,6)</f>
        <v>477.2</v>
      </c>
      <c r="E888" s="108">
        <f>VLOOKUP($A888+ROUND((COLUMN()-2)/24,5),АТС!$A$41:$F$784,5)+VLOOKUP($A888+ROUND((COLUMN()-2)/24,5),'Расчет сбытовых надбавок'!$B$2281:'Расчет сбытовых надбавок'!$G$3024,6)</f>
        <v>42.59</v>
      </c>
      <c r="F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08">
        <f>VLOOKUP($A888+ROUND((COLUMN()-2)/24,5),АТС!$A$41:$F$784,5)+VLOOKUP($A888+ROUND((COLUMN()-2)/24,5),'Расчет сбытовых надбавок'!$B$2281:'Расчет сбытовых надбавок'!$G$3024,6)</f>
        <v>130.35</v>
      </c>
      <c r="I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K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L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M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N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O888" s="108">
        <f>VLOOKUP($A888+ROUND((COLUMN()-2)/24,5),АТС!$A$41:$F$784,5)+VLOOKUP($A888+ROUND((COLUMN()-2)/24,5),'Расчет сбытовых надбавок'!$B$2281:'Расчет сбытовых надбавок'!$G$3024,6)</f>
        <v>0.01</v>
      </c>
      <c r="P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Q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R888" s="108">
        <f>VLOOKUP($A888+ROUND((COLUMN()-2)/24,5),АТС!$A$41:$F$784,5)+VLOOKUP($A888+ROUND((COLUMN()-2)/24,5),'Расчет сбытовых надбавок'!$B$2281:'Расчет сбытовых надбавок'!$G$3024,6)</f>
        <v>0.01</v>
      </c>
      <c r="S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T888" s="108">
        <f>VLOOKUP($A888+ROUND((COLUMN()-2)/24,5),АТС!$A$41:$F$784,5)+VLOOKUP($A888+ROUND((COLUMN()-2)/24,5),'Расчет сбытовых надбавок'!$B$2281:'Расчет сбытовых надбавок'!$G$3024,6)</f>
        <v>0</v>
      </c>
      <c r="U888" s="108">
        <f>VLOOKUP($A888+ROUND((COLUMN()-2)/24,5),АТС!$A$41:$F$784,5)+VLOOKUP($A888+ROUND((COLUMN()-2)/24,5),'Расчет сбытовых надбавок'!$B$2281:'Расчет сбытовых надбавок'!$G$3024,6)</f>
        <v>0.03</v>
      </c>
      <c r="V888" s="108">
        <f>VLOOKUP($A888+ROUND((COLUMN()-2)/24,5),АТС!$A$41:$F$784,5)+VLOOKUP($A888+ROUND((COLUMN()-2)/24,5),'Расчет сбытовых надбавок'!$B$2281:'Расчет сбытовых надбавок'!$G$3024,6)</f>
        <v>119.72</v>
      </c>
      <c r="W888" s="108">
        <f>VLOOKUP($A888+ROUND((COLUMN()-2)/24,5),АТС!$A$41:$F$784,5)+VLOOKUP($A888+ROUND((COLUMN()-2)/24,5),'Расчет сбытовых надбавок'!$B$2281:'Расчет сбытовых надбавок'!$G$3024,6)</f>
        <v>207.67000000000002</v>
      </c>
      <c r="X888" s="108">
        <f>VLOOKUP($A888+ROUND((COLUMN()-2)/24,5),АТС!$A$41:$F$784,5)+VLOOKUP($A888+ROUND((COLUMN()-2)/24,5),'Расчет сбытовых надбавок'!$B$2281:'Расчет сбытовых надбавок'!$G$3024,6)</f>
        <v>302.87</v>
      </c>
      <c r="Y888" s="108">
        <f>VLOOKUP($A888+ROUND((COLUMN()-2)/24,5),АТС!$A$41:$F$784,5)+VLOOKUP($A888+ROUND((COLUMN()-2)/24,5),'Расчет сбытовых надбавок'!$B$2281:'Расчет сбытовых надбавок'!$G$3024,6)</f>
        <v>103.43</v>
      </c>
    </row>
    <row r="889" spans="1:25" x14ac:dyDescent="0.2">
      <c r="A889" s="88">
        <f t="shared" si="23"/>
        <v>42003</v>
      </c>
      <c r="B889" s="108">
        <f>VLOOKUP($A889+ROUND((COLUMN()-2)/24,5),АТС!$A$41:$F$784,5)+VLOOKUP($A889+ROUND((COLUMN()-2)/24,5),'Расчет сбытовых надбавок'!$B$2281:'Расчет сбытовых надбавок'!$G$3024,6)</f>
        <v>450.7</v>
      </c>
      <c r="C889" s="108">
        <f>VLOOKUP($A889+ROUND((COLUMN()-2)/24,5),АТС!$A$41:$F$784,5)+VLOOKUP($A889+ROUND((COLUMN()-2)/24,5),'Расчет сбытовых надбавок'!$B$2281:'Расчет сбытовых надбавок'!$G$3024,6)</f>
        <v>578.07999999999993</v>
      </c>
      <c r="D889" s="108">
        <f>VLOOKUP($A889+ROUND((COLUMN()-2)/24,5),АТС!$A$41:$F$784,5)+VLOOKUP($A889+ROUND((COLUMN()-2)/24,5),'Расчет сбытовых надбавок'!$B$2281:'Расчет сбытовых надбавок'!$G$3024,6)</f>
        <v>128.46</v>
      </c>
      <c r="E889" s="108">
        <f>VLOOKUP($A889+ROUND((COLUMN()-2)/24,5),АТС!$A$41:$F$784,5)+VLOOKUP($A889+ROUND((COLUMN()-2)/24,5),'Расчет сбытовых надбавок'!$B$2281:'Расчет сбытовых надбавок'!$G$3024,6)</f>
        <v>129.28</v>
      </c>
      <c r="F889" s="108">
        <f>VLOOKUP($A889+ROUND((COLUMN()-2)/24,5),АТС!$A$41:$F$784,5)+VLOOKUP($A889+ROUND((COLUMN()-2)/24,5),'Расчет сбытовых надбавок'!$B$2281:'Расчет сбытовых надбавок'!$G$3024,6)</f>
        <v>71.67</v>
      </c>
      <c r="G889" s="108">
        <f>VLOOKUP($A889+ROUND((COLUMN()-2)/24,5),АТС!$A$41:$F$784,5)+VLOOKUP($A889+ROUND((COLUMN()-2)/24,5),'Расчет сбытовых надбавок'!$B$2281:'Расчет сбытовых надбавок'!$G$3024,6)</f>
        <v>0</v>
      </c>
      <c r="H889" s="108">
        <f>VLOOKUP($A889+ROUND((COLUMN()-2)/24,5),АТС!$A$41:$F$784,5)+VLOOKUP($A889+ROUND((COLUMN()-2)/24,5),'Расчет сбытовых надбавок'!$B$2281:'Расчет сбытовых надбавок'!$G$3024,6)</f>
        <v>69.05</v>
      </c>
      <c r="I889" s="108">
        <f>VLOOKUP($A889+ROUND((COLUMN()-2)/24,5),АТС!$A$41:$F$784,5)+VLOOKUP($A889+ROUND((COLUMN()-2)/24,5),'Расчет сбытовых надбавок'!$B$2281:'Расчет сбытовых надбавок'!$G$3024,6)</f>
        <v>180.11</v>
      </c>
      <c r="J889" s="108">
        <f>VLOOKUP($A889+ROUND((COLUMN()-2)/24,5),АТС!$A$41:$F$784,5)+VLOOKUP($A889+ROUND((COLUMN()-2)/24,5),'Расчет сбытовых надбавок'!$B$2281:'Расчет сбытовых надбавок'!$G$3024,6)</f>
        <v>235.78</v>
      </c>
      <c r="K889" s="108">
        <f>VLOOKUP($A889+ROUND((COLUMN()-2)/24,5),АТС!$A$41:$F$784,5)+VLOOKUP($A889+ROUND((COLUMN()-2)/24,5),'Расчет сбытовых надбавок'!$B$2281:'Расчет сбытовых надбавок'!$G$3024,6)</f>
        <v>246.47</v>
      </c>
      <c r="L889" s="108">
        <f>VLOOKUP($A889+ROUND((COLUMN()-2)/24,5),АТС!$A$41:$F$784,5)+VLOOKUP($A889+ROUND((COLUMN()-2)/24,5),'Расчет сбытовых надбавок'!$B$2281:'Расчет сбытовых надбавок'!$G$3024,6)</f>
        <v>266.58</v>
      </c>
      <c r="M889" s="108">
        <f>VLOOKUP($A889+ROUND((COLUMN()-2)/24,5),АТС!$A$41:$F$784,5)+VLOOKUP($A889+ROUND((COLUMN()-2)/24,5),'Расчет сбытовых надбавок'!$B$2281:'Расчет сбытовых надбавок'!$G$3024,6)</f>
        <v>272.83000000000004</v>
      </c>
      <c r="N889" s="108">
        <f>VLOOKUP($A889+ROUND((COLUMN()-2)/24,5),АТС!$A$41:$F$784,5)+VLOOKUP($A889+ROUND((COLUMN()-2)/24,5),'Расчет сбытовых надбавок'!$B$2281:'Расчет сбытовых надбавок'!$G$3024,6)</f>
        <v>349.15</v>
      </c>
      <c r="O889" s="108">
        <f>VLOOKUP($A889+ROUND((COLUMN()-2)/24,5),АТС!$A$41:$F$784,5)+VLOOKUP($A889+ROUND((COLUMN()-2)/24,5),'Расчет сбытовых надбавок'!$B$2281:'Расчет сбытовых надбавок'!$G$3024,6)</f>
        <v>390.01</v>
      </c>
      <c r="P889" s="108">
        <f>VLOOKUP($A889+ROUND((COLUMN()-2)/24,5),АТС!$A$41:$F$784,5)+VLOOKUP($A889+ROUND((COLUMN()-2)/24,5),'Расчет сбытовых надбавок'!$B$2281:'Расчет сбытовых надбавок'!$G$3024,6)</f>
        <v>407.45</v>
      </c>
      <c r="Q889" s="108">
        <f>VLOOKUP($A889+ROUND((COLUMN()-2)/24,5),АТС!$A$41:$F$784,5)+VLOOKUP($A889+ROUND((COLUMN()-2)/24,5),'Расчет сбытовых надбавок'!$B$2281:'Расчет сбытовых надбавок'!$G$3024,6)</f>
        <v>409.07</v>
      </c>
      <c r="R889" s="108">
        <f>VLOOKUP($A889+ROUND((COLUMN()-2)/24,5),АТС!$A$41:$F$784,5)+VLOOKUP($A889+ROUND((COLUMN()-2)/24,5),'Расчет сбытовых надбавок'!$B$2281:'Расчет сбытовых надбавок'!$G$3024,6)</f>
        <v>164.6</v>
      </c>
      <c r="S889" s="108">
        <f>VLOOKUP($A889+ROUND((COLUMN()-2)/24,5),АТС!$A$41:$F$784,5)+VLOOKUP($A889+ROUND((COLUMN()-2)/24,5),'Расчет сбытовых надбавок'!$B$2281:'Расчет сбытовых надбавок'!$G$3024,6)</f>
        <v>461.56</v>
      </c>
      <c r="T889" s="108">
        <f>VLOOKUP($A889+ROUND((COLUMN()-2)/24,5),АТС!$A$41:$F$784,5)+VLOOKUP($A889+ROUND((COLUMN()-2)/24,5),'Расчет сбытовых надбавок'!$B$2281:'Расчет сбытовых надбавок'!$G$3024,6)</f>
        <v>532</v>
      </c>
      <c r="U889" s="108">
        <f>VLOOKUP($A889+ROUND((COLUMN()-2)/24,5),АТС!$A$41:$F$784,5)+VLOOKUP($A889+ROUND((COLUMN()-2)/24,5),'Расчет сбытовых надбавок'!$B$2281:'Расчет сбытовых надбавок'!$G$3024,6)</f>
        <v>539.82999999999993</v>
      </c>
      <c r="V889" s="108">
        <f>VLOOKUP($A889+ROUND((COLUMN()-2)/24,5),АТС!$A$41:$F$784,5)+VLOOKUP($A889+ROUND((COLUMN()-2)/24,5),'Расчет сбытовых надбавок'!$B$2281:'Расчет сбытовых надбавок'!$G$3024,6)</f>
        <v>525.47</v>
      </c>
      <c r="W889" s="108">
        <f>VLOOKUP($A889+ROUND((COLUMN()-2)/24,5),АТС!$A$41:$F$784,5)+VLOOKUP($A889+ROUND((COLUMN()-2)/24,5),'Расчет сбытовых надбавок'!$B$2281:'Расчет сбытовых надбавок'!$G$3024,6)</f>
        <v>530.78</v>
      </c>
      <c r="X889" s="108">
        <f>VLOOKUP($A889+ROUND((COLUMN()-2)/24,5),АТС!$A$41:$F$784,5)+VLOOKUP($A889+ROUND((COLUMN()-2)/24,5),'Расчет сбытовых надбавок'!$B$2281:'Расчет сбытовых надбавок'!$G$3024,6)</f>
        <v>532.80000000000007</v>
      </c>
      <c r="Y889" s="108">
        <f>VLOOKUP($A889+ROUND((COLUMN()-2)/24,5),АТС!$A$41:$F$784,5)+VLOOKUP($A889+ROUND((COLUMN()-2)/24,5),'Расчет сбытовых надбавок'!$B$2281:'Расчет сбытовых надбавок'!$G$3024,6)</f>
        <v>144.65</v>
      </c>
    </row>
    <row r="890" spans="1:25" x14ac:dyDescent="0.2">
      <c r="A890" s="88">
        <f t="shared" si="23"/>
        <v>42004</v>
      </c>
      <c r="B890" s="108">
        <f>VLOOKUP($A890+ROUND((COLUMN()-2)/24,5),АТС!$A$41:$F$784,5)+VLOOKUP($A890+ROUND((COLUMN()-2)/24,5),'Расчет сбытовых надбавок'!$B$2281:'Расчет сбытовых надбавок'!$G$3024,6)</f>
        <v>20.39</v>
      </c>
      <c r="C890" s="108">
        <f>VLOOKUP($A890+ROUND((COLUMN()-2)/24,5),АТС!$A$41:$F$784,5)+VLOOKUP($A890+ROUND((COLUMN()-2)/24,5),'Расчет сбытовых надбавок'!$B$2281:'Расчет сбытовых надбавок'!$G$3024,6)</f>
        <v>21.83</v>
      </c>
      <c r="D890" s="108">
        <f>VLOOKUP($A890+ROUND((COLUMN()-2)/24,5),АТС!$A$41:$F$784,5)+VLOOKUP($A890+ROUND((COLUMN()-2)/24,5),'Расчет сбытовых надбавок'!$B$2281:'Расчет сбытовых надбавок'!$G$3024,6)</f>
        <v>52.68</v>
      </c>
      <c r="E890" s="108">
        <f>VLOOKUP($A890+ROUND((COLUMN()-2)/24,5),АТС!$A$41:$F$784,5)+VLOOKUP($A890+ROUND((COLUMN()-2)/24,5),'Расчет сбытовых надбавок'!$B$2281:'Расчет сбытовых надбавок'!$G$3024,6)</f>
        <v>6.77</v>
      </c>
      <c r="F890" s="108">
        <f>VLOOKUP($A890+ROUND((COLUMN()-2)/24,5),АТС!$A$41:$F$784,5)+VLOOKUP($A890+ROUND((COLUMN()-2)/24,5),'Расчет сбытовых надбавок'!$B$2281:'Расчет сбытовых надбавок'!$G$3024,6)</f>
        <v>39.89</v>
      </c>
      <c r="G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08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08">
        <f>VLOOKUP($A890+ROUND((COLUMN()-2)/24,5),АТС!$A$41:$F$784,5)+VLOOKUP($A890+ROUND((COLUMN()-2)/24,5),'Расчет сбытовых надбавок'!$B$2281:'Расчет сбытовых надбавок'!$G$3024,6)</f>
        <v>192.96</v>
      </c>
      <c r="J890" s="108">
        <f>VLOOKUP($A890+ROUND((COLUMN()-2)/24,5),АТС!$A$41:$F$784,5)+VLOOKUP($A890+ROUND((COLUMN()-2)/24,5),'Расчет сбытовых надбавок'!$B$2281:'Расчет сбытовых надбавок'!$G$3024,6)</f>
        <v>260.55</v>
      </c>
      <c r="K890" s="108">
        <f>VLOOKUP($A890+ROUND((COLUMN()-2)/24,5),АТС!$A$41:$F$784,5)+VLOOKUP($A890+ROUND((COLUMN()-2)/24,5),'Расчет сбытовых надбавок'!$B$2281:'Расчет сбытовых надбавок'!$G$3024,6)</f>
        <v>350.39</v>
      </c>
      <c r="L890" s="108">
        <f>VLOOKUP($A890+ROUND((COLUMN()-2)/24,5),АТС!$A$41:$F$784,5)+VLOOKUP($A890+ROUND((COLUMN()-2)/24,5),'Расчет сбытовых надбавок'!$B$2281:'Расчет сбытовых надбавок'!$G$3024,6)</f>
        <v>498.68</v>
      </c>
      <c r="M890" s="108">
        <f>VLOOKUP($A890+ROUND((COLUMN()-2)/24,5),АТС!$A$41:$F$784,5)+VLOOKUP($A890+ROUND((COLUMN()-2)/24,5),'Расчет сбытовых надбавок'!$B$2281:'Расчет сбытовых надбавок'!$G$3024,6)</f>
        <v>217.54</v>
      </c>
      <c r="N890" s="108">
        <f>VLOOKUP($A890+ROUND((COLUMN()-2)/24,5),АТС!$A$41:$F$784,5)+VLOOKUP($A890+ROUND((COLUMN()-2)/24,5),'Расчет сбытовых надбавок'!$B$2281:'Расчет сбытовых надбавок'!$G$3024,6)</f>
        <v>250.10999999999999</v>
      </c>
      <c r="O890" s="108">
        <f>VLOOKUP($A890+ROUND((COLUMN()-2)/24,5),АТС!$A$41:$F$784,5)+VLOOKUP($A890+ROUND((COLUMN()-2)/24,5),'Расчет сбытовых надбавок'!$B$2281:'Расчет сбытовых надбавок'!$G$3024,6)</f>
        <v>200.85999999999999</v>
      </c>
      <c r="P890" s="108">
        <f>VLOOKUP($A890+ROUND((COLUMN()-2)/24,5),АТС!$A$41:$F$784,5)+VLOOKUP($A890+ROUND((COLUMN()-2)/24,5),'Расчет сбытовых надбавок'!$B$2281:'Расчет сбытовых надбавок'!$G$3024,6)</f>
        <v>574.17999999999995</v>
      </c>
      <c r="Q890" s="108">
        <f>VLOOKUP($A890+ROUND((COLUMN()-2)/24,5),АТС!$A$41:$F$784,5)+VLOOKUP($A890+ROUND((COLUMN()-2)/24,5),'Расчет сбытовых надбавок'!$B$2281:'Расчет сбытовых надбавок'!$G$3024,6)</f>
        <v>493.10999999999996</v>
      </c>
      <c r="R890" s="108">
        <f>VLOOKUP($A890+ROUND((COLUMN()-2)/24,5),АТС!$A$41:$F$784,5)+VLOOKUP($A890+ROUND((COLUMN()-2)/24,5),'Расчет сбытовых надбавок'!$B$2281:'Расчет сбытовых надбавок'!$G$3024,6)</f>
        <v>179.25</v>
      </c>
      <c r="S890" s="108">
        <f>VLOOKUP($A890+ROUND((COLUMN()-2)/24,5),АТС!$A$41:$F$784,5)+VLOOKUP($A890+ROUND((COLUMN()-2)/24,5),'Расчет сбытовых надбавок'!$B$2281:'Расчет сбытовых надбавок'!$G$3024,6)</f>
        <v>190.63</v>
      </c>
      <c r="T890" s="108">
        <f>VLOOKUP($A890+ROUND((COLUMN()-2)/24,5),АТС!$A$41:$F$784,5)+VLOOKUP($A890+ROUND((COLUMN()-2)/24,5),'Расчет сбытовых надбавок'!$B$2281:'Расчет сбытовых надбавок'!$G$3024,6)</f>
        <v>275.42</v>
      </c>
      <c r="U890" s="108">
        <f>VLOOKUP($A890+ROUND((COLUMN()-2)/24,5),АТС!$A$41:$F$784,5)+VLOOKUP($A890+ROUND((COLUMN()-2)/24,5),'Расчет сбытовых надбавок'!$B$2281:'Расчет сбытовых надбавок'!$G$3024,6)</f>
        <v>379.7</v>
      </c>
      <c r="V890" s="108">
        <f>VLOOKUP($A890+ROUND((COLUMN()-2)/24,5),АТС!$A$41:$F$784,5)+VLOOKUP($A890+ROUND((COLUMN()-2)/24,5),'Расчет сбытовых надбавок'!$B$2281:'Расчет сбытовых надбавок'!$G$3024,6)</f>
        <v>370.9</v>
      </c>
      <c r="W890" s="108">
        <f>VLOOKUP($A890+ROUND((COLUMN()-2)/24,5),АТС!$A$41:$F$784,5)+VLOOKUP($A890+ROUND((COLUMN()-2)/24,5),'Расчет сбытовых надбавок'!$B$2281:'Расчет сбытовых надбавок'!$G$3024,6)</f>
        <v>487.62</v>
      </c>
      <c r="X890" s="108">
        <f>VLOOKUP($A890+ROUND((COLUMN()-2)/24,5),АТС!$A$41:$F$784,5)+VLOOKUP($A890+ROUND((COLUMN()-2)/24,5),'Расчет сбытовых надбавок'!$B$2281:'Расчет сбытовых надбавок'!$G$3024,6)</f>
        <v>184.14000000000001</v>
      </c>
      <c r="Y890" s="108">
        <f>VLOOKUP($A890+ROUND((COLUMN()-2)/24,5),АТС!$A$41:$F$784,5)+VLOOKUP($A890+ROUND((COLUMN()-2)/24,5),'Расчет сбытовых надбавок'!$B$2281:'Расчет сбытовых надбавок'!$G$3024,6)</f>
        <v>46.95</v>
      </c>
    </row>
    <row r="891" spans="1:25" x14ac:dyDescent="0.2">
      <c r="A891" s="94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</row>
    <row r="892" spans="1:25" ht="21.75" customHeight="1" x14ac:dyDescent="0.2">
      <c r="A892" s="214" t="s">
        <v>167</v>
      </c>
      <c r="B892" s="214"/>
      <c r="C892" s="214"/>
      <c r="D892" s="214"/>
      <c r="E892" s="214"/>
      <c r="F892" s="214"/>
      <c r="G892" s="214"/>
      <c r="H892" s="214"/>
      <c r="I892" s="214"/>
      <c r="J892" s="214"/>
      <c r="K892" s="214"/>
      <c r="L892" s="189" t="s">
        <v>100</v>
      </c>
      <c r="M892" s="189"/>
      <c r="N892" s="189" t="s">
        <v>101</v>
      </c>
      <c r="O892" s="189"/>
      <c r="P892" s="189" t="s">
        <v>102</v>
      </c>
      <c r="Q892" s="189"/>
      <c r="R892" s="189" t="s">
        <v>103</v>
      </c>
      <c r="S892" s="189"/>
      <c r="T892" s="109"/>
      <c r="U892" s="109"/>
      <c r="V892" s="109"/>
      <c r="W892" s="109"/>
      <c r="X892" s="109"/>
      <c r="Y892" s="109"/>
    </row>
    <row r="893" spans="1:25" s="110" customFormat="1" ht="36.75" customHeight="1" x14ac:dyDescent="0.25">
      <c r="A893" s="214"/>
      <c r="B893" s="214"/>
      <c r="C893" s="214"/>
      <c r="D893" s="214"/>
      <c r="E893" s="214"/>
      <c r="F893" s="214"/>
      <c r="G893" s="214"/>
      <c r="H893" s="214"/>
      <c r="I893" s="214"/>
      <c r="J893" s="214"/>
      <c r="K893" s="214"/>
      <c r="L893" s="189"/>
      <c r="M893" s="189"/>
      <c r="N893" s="189"/>
      <c r="O893" s="189"/>
      <c r="P893" s="189"/>
      <c r="Q893" s="189"/>
      <c r="R893" s="189"/>
      <c r="S893" s="189"/>
      <c r="T893" s="109"/>
      <c r="U893" s="109"/>
      <c r="V893" s="109"/>
      <c r="W893" s="109"/>
      <c r="X893" s="109"/>
      <c r="Y893" s="109"/>
    </row>
    <row r="894" spans="1:25" s="110" customFormat="1" ht="20.100000000000001" customHeight="1" x14ac:dyDescent="0.25">
      <c r="A894" s="213" t="s">
        <v>168</v>
      </c>
      <c r="B894" s="213"/>
      <c r="C894" s="213"/>
      <c r="D894" s="213"/>
      <c r="E894" s="213"/>
      <c r="F894" s="213"/>
      <c r="G894" s="213"/>
      <c r="H894" s="213"/>
      <c r="I894" s="213"/>
      <c r="J894" s="213"/>
      <c r="K894" s="213"/>
      <c r="L894" s="210">
        <f>'Расчет сбытовых надбавок'!D3025+АТС!$B$37</f>
        <v>-2.63</v>
      </c>
      <c r="M894" s="211"/>
      <c r="N894" s="210">
        <f>'Расчет сбытовых надбавок'!E3025+АТС!$B$37</f>
        <v>-2.5900000000000003</v>
      </c>
      <c r="O894" s="211"/>
      <c r="P894" s="210">
        <f>'Расчет сбытовых надбавок'!F3025+АТС!$B$37</f>
        <v>-2.44</v>
      </c>
      <c r="Q894" s="211"/>
      <c r="R894" s="210">
        <f>'Расчет сбытовых надбавок'!G3025+АТС!$B$37</f>
        <v>-2.3200000000000003</v>
      </c>
      <c r="S894" s="211"/>
      <c r="T894" s="109"/>
      <c r="U894" s="109"/>
      <c r="V894" s="109"/>
      <c r="W894" s="109"/>
      <c r="X894" s="109"/>
      <c r="Y894" s="109"/>
    </row>
    <row r="895" spans="1:25" ht="37.5" customHeight="1" x14ac:dyDescent="0.2">
      <c r="A895" s="213" t="s">
        <v>169</v>
      </c>
      <c r="B895" s="213"/>
      <c r="C895" s="213"/>
      <c r="D895" s="213"/>
      <c r="E895" s="213"/>
      <c r="F895" s="213"/>
      <c r="G895" s="213"/>
      <c r="H895" s="213"/>
      <c r="I895" s="213"/>
      <c r="J895" s="213"/>
      <c r="K895" s="213"/>
      <c r="L895" s="212">
        <f>'Расчет сбытовых надбавок'!D3026+АТС!$B$38</f>
        <v>190.35999999999999</v>
      </c>
      <c r="M895" s="212"/>
      <c r="N895" s="212">
        <f>'Расчет сбытовых надбавок'!E3026+АТС!$B$38</f>
        <v>187.5</v>
      </c>
      <c r="O895" s="212"/>
      <c r="P895" s="212">
        <f>'Расчет сбытовых надбавок'!F3026+АТС!$B$38</f>
        <v>177.16</v>
      </c>
      <c r="Q895" s="212"/>
      <c r="R895" s="212">
        <f>'Расчет сбытовых надбавок'!G3026+АТС!$B$38</f>
        <v>168.01</v>
      </c>
      <c r="S895" s="212"/>
      <c r="T895" s="109"/>
      <c r="U895" s="109"/>
      <c r="V895" s="109"/>
      <c r="W895" s="109"/>
      <c r="X895" s="109"/>
      <c r="Y895" s="109"/>
    </row>
    <row r="896" spans="1:25" x14ac:dyDescent="0.2">
      <c r="A896" s="94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</row>
    <row r="897" spans="1:25" x14ac:dyDescent="0.2">
      <c r="A897" s="94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</row>
    <row r="898" spans="1:25" ht="15" customHeight="1" x14ac:dyDescent="0.2">
      <c r="A898" s="188" t="s">
        <v>171</v>
      </c>
      <c r="B898" s="188"/>
      <c r="C898" s="188"/>
      <c r="D898" s="188"/>
      <c r="E898" s="188"/>
      <c r="F898" s="188"/>
      <c r="G898" s="188"/>
      <c r="H898" s="188"/>
      <c r="I898" s="188"/>
      <c r="J898" s="188"/>
      <c r="K898" s="188"/>
      <c r="L898" s="188" t="s">
        <v>5</v>
      </c>
      <c r="M898" s="188"/>
      <c r="N898" s="189" t="s">
        <v>162</v>
      </c>
      <c r="O898" s="189"/>
      <c r="P898" s="189" t="s">
        <v>163</v>
      </c>
      <c r="Q898" s="189"/>
      <c r="R898" s="189" t="s">
        <v>164</v>
      </c>
      <c r="S898" s="189"/>
      <c r="T898" s="217"/>
      <c r="U898" s="217"/>
      <c r="V898" s="109"/>
      <c r="W898" s="109"/>
      <c r="X898" s="109"/>
      <c r="Y898" s="109"/>
    </row>
    <row r="899" spans="1:25" s="99" customFormat="1" ht="59.25" customHeight="1" x14ac:dyDescent="0.25">
      <c r="A899" s="188"/>
      <c r="B899" s="188"/>
      <c r="C899" s="188"/>
      <c r="D899" s="188"/>
      <c r="E899" s="188"/>
      <c r="F899" s="188"/>
      <c r="G899" s="188"/>
      <c r="H899" s="188"/>
      <c r="I899" s="188"/>
      <c r="J899" s="188"/>
      <c r="K899" s="188"/>
      <c r="L899" s="188"/>
      <c r="M899" s="188"/>
      <c r="N899" s="189"/>
      <c r="O899" s="189"/>
      <c r="P899" s="189"/>
      <c r="Q899" s="189"/>
      <c r="R899" s="189"/>
      <c r="S899" s="189"/>
      <c r="T899" s="217"/>
      <c r="U899" s="217"/>
      <c r="V899" s="97"/>
      <c r="W899" s="97"/>
      <c r="X899" s="97"/>
      <c r="Y899" s="97"/>
    </row>
    <row r="900" spans="1:25" s="110" customFormat="1" ht="21.75" customHeight="1" x14ac:dyDescent="0.25">
      <c r="A900" s="188"/>
      <c r="B900" s="188"/>
      <c r="C900" s="188"/>
      <c r="D900" s="188"/>
      <c r="E900" s="188"/>
      <c r="F900" s="188"/>
      <c r="G900" s="188"/>
      <c r="H900" s="188"/>
      <c r="I900" s="188"/>
      <c r="J900" s="188"/>
      <c r="K900" s="188"/>
      <c r="L900" s="208">
        <f>'Расчет сбытовых надбавок'!D3034+АТС!$B$24</f>
        <v>382524.80999999994</v>
      </c>
      <c r="M900" s="209"/>
      <c r="N900" s="208">
        <f>'Расчет сбытовых надбавок'!E3034+АТС!$B$24</f>
        <v>376769.13</v>
      </c>
      <c r="O900" s="209"/>
      <c r="P900" s="208">
        <f>'Расчет сбытовых надбавок'!F3034+АТС!$B$24</f>
        <v>356004.02999999997</v>
      </c>
      <c r="Q900" s="209"/>
      <c r="R900" s="208">
        <f>'Расчет сбытовых надбавок'!G3034+АТС!$B$24</f>
        <v>337620.58999999997</v>
      </c>
      <c r="S900" s="209"/>
      <c r="T900" s="215"/>
      <c r="U900" s="216"/>
      <c r="V900" s="111"/>
      <c r="W900" s="111"/>
      <c r="X900" s="111"/>
      <c r="Y900" s="111"/>
    </row>
    <row r="902" spans="1:25" ht="15" customHeight="1" x14ac:dyDescent="0.25">
      <c r="A902" s="188" t="s">
        <v>166</v>
      </c>
      <c r="B902" s="188"/>
      <c r="C902" s="188"/>
      <c r="D902" s="188"/>
      <c r="E902" s="188"/>
      <c r="F902" s="188"/>
      <c r="G902" s="188"/>
      <c r="H902" s="188"/>
      <c r="I902" s="188"/>
      <c r="J902" s="188"/>
      <c r="K902" s="188"/>
      <c r="L902" s="201" t="s">
        <v>97</v>
      </c>
      <c r="M902" s="201"/>
      <c r="N902" s="201"/>
      <c r="O902" s="201"/>
      <c r="P902" s="201"/>
      <c r="Q902" s="201"/>
      <c r="R902" s="201"/>
      <c r="S902" s="201"/>
    </row>
    <row r="903" spans="1:25" x14ac:dyDescent="0.25">
      <c r="A903" s="188"/>
      <c r="B903" s="188"/>
      <c r="C903" s="188"/>
      <c r="D903" s="188"/>
      <c r="E903" s="188"/>
      <c r="F903" s="188"/>
      <c r="G903" s="188"/>
      <c r="H903" s="188"/>
      <c r="I903" s="188"/>
      <c r="J903" s="188"/>
      <c r="K903" s="188"/>
      <c r="L903" s="218" t="s">
        <v>0</v>
      </c>
      <c r="M903" s="219"/>
      <c r="N903" s="190" t="s">
        <v>1</v>
      </c>
      <c r="O903" s="190"/>
      <c r="P903" s="190" t="s">
        <v>2</v>
      </c>
      <c r="Q903" s="190"/>
      <c r="R903" s="190" t="s">
        <v>3</v>
      </c>
      <c r="S903" s="190"/>
    </row>
    <row r="904" spans="1:25" x14ac:dyDescent="0.25">
      <c r="A904" s="188"/>
      <c r="B904" s="188"/>
      <c r="C904" s="188"/>
      <c r="D904" s="188"/>
      <c r="E904" s="188"/>
      <c r="F904" s="188"/>
      <c r="G904" s="188"/>
      <c r="H904" s="188"/>
      <c r="I904" s="188"/>
      <c r="J904" s="188"/>
      <c r="K904" s="188"/>
      <c r="L904" s="220">
        <f>'РСТ РСО-А'!K8</f>
        <v>192876.41</v>
      </c>
      <c r="M904" s="221"/>
      <c r="N904" s="222">
        <f>'РСТ РСО-А'!L8</f>
        <v>299810.78999999998</v>
      </c>
      <c r="O904" s="223"/>
      <c r="P904" s="191">
        <f>'РСТ РСО-А'!M8</f>
        <v>680547.65</v>
      </c>
      <c r="Q904" s="191"/>
      <c r="R904" s="224">
        <f>'РСТ РСО-А'!N8</f>
        <v>1053932.83</v>
      </c>
      <c r="S904" s="224"/>
    </row>
  </sheetData>
  <mergeCells count="664"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28" zoomScale="90" zoomScaleNormal="90" workbookViewId="0">
      <selection activeCell="E16" sqref="E16"/>
    </sheetView>
  </sheetViews>
  <sheetFormatPr defaultRowHeight="15.75" x14ac:dyDescent="0.25"/>
  <cols>
    <col min="1" max="1" width="33.875" customWidth="1"/>
    <col min="2" max="2" width="14.25" style="141" customWidth="1"/>
    <col min="3" max="3" width="11.875" style="141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5" t="s">
        <v>117</v>
      </c>
      <c r="B1" s="225"/>
      <c r="C1" s="225"/>
      <c r="D1" s="225"/>
      <c r="E1" s="225"/>
      <c r="F1" s="225"/>
      <c r="G1" s="225"/>
    </row>
    <row r="2" spans="1:7" ht="36" customHeight="1" x14ac:dyDescent="0.25">
      <c r="A2" s="241" t="s">
        <v>335</v>
      </c>
      <c r="B2" s="241"/>
      <c r="C2" s="241"/>
      <c r="D2" s="241"/>
      <c r="E2" s="241"/>
      <c r="F2" s="241"/>
      <c r="G2" s="241"/>
    </row>
    <row r="3" spans="1:7" x14ac:dyDescent="0.25">
      <c r="A3" s="232" t="s">
        <v>46</v>
      </c>
      <c r="B3" s="232"/>
      <c r="C3" s="232"/>
      <c r="D3" s="232"/>
      <c r="E3" s="232"/>
      <c r="F3" s="232"/>
      <c r="G3" s="232"/>
    </row>
    <row r="4" spans="1:7" s="9" customFormat="1" ht="64.5" customHeight="1" x14ac:dyDescent="0.25">
      <c r="A4" s="233" t="s">
        <v>11</v>
      </c>
      <c r="B4" s="234"/>
      <c r="C4" s="113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28" t="s">
        <v>177</v>
      </c>
      <c r="B5" s="229"/>
      <c r="C5" s="112" t="s">
        <v>119</v>
      </c>
      <c r="D5" s="13">
        <v>28.56</v>
      </c>
      <c r="E5" s="13">
        <v>26.24</v>
      </c>
      <c r="F5" s="13">
        <v>17.87</v>
      </c>
      <c r="G5" s="13">
        <v>10.46</v>
      </c>
    </row>
    <row r="6" spans="1:7" s="3" customFormat="1" x14ac:dyDescent="0.25">
      <c r="A6" s="226" t="s">
        <v>8</v>
      </c>
      <c r="B6" s="227"/>
      <c r="C6" s="113" t="s">
        <v>173</v>
      </c>
      <c r="D6" s="14">
        <v>0.79600000000000004</v>
      </c>
      <c r="E6" s="14">
        <v>0.79600000000000004</v>
      </c>
      <c r="F6" s="14">
        <v>0.79600000000000004</v>
      </c>
      <c r="G6" s="14">
        <v>0.79600000000000004</v>
      </c>
    </row>
    <row r="7" spans="1:7" s="3" customFormat="1" ht="31.5" x14ac:dyDescent="0.25">
      <c r="A7" s="226" t="s">
        <v>178</v>
      </c>
      <c r="B7" s="227"/>
      <c r="C7" s="113" t="s">
        <v>175</v>
      </c>
      <c r="D7" s="15">
        <f>'I ЦК'!F16</f>
        <v>982.68</v>
      </c>
      <c r="E7" s="15">
        <f>D7</f>
        <v>982.68</v>
      </c>
      <c r="F7" s="15">
        <f>E7</f>
        <v>982.68</v>
      </c>
      <c r="G7" s="15">
        <f>F7</f>
        <v>982.68</v>
      </c>
    </row>
    <row r="8" spans="1:7" s="17" customFormat="1" ht="33" customHeight="1" x14ac:dyDescent="0.25">
      <c r="A8" s="230" t="s">
        <v>174</v>
      </c>
      <c r="B8" s="231"/>
      <c r="C8" s="84" t="s">
        <v>175</v>
      </c>
      <c r="D8" s="16">
        <f>ROUND(D5*D6*D7/100,2)</f>
        <v>223.4</v>
      </c>
      <c r="E8" s="16">
        <f>ROUND(E5*E6*E7/100,2)</f>
        <v>205.25</v>
      </c>
      <c r="F8" s="16">
        <f>ROUND(F5*F6*F7/100,2)</f>
        <v>139.78</v>
      </c>
      <c r="G8" s="16">
        <f>ROUND(G5*G6*G7/100,2)</f>
        <v>81.819999999999993</v>
      </c>
    </row>
    <row r="10" spans="1:7" x14ac:dyDescent="0.25">
      <c r="A10" s="232" t="s">
        <v>45</v>
      </c>
      <c r="B10" s="232"/>
      <c r="C10" s="232"/>
      <c r="D10" s="232"/>
      <c r="E10" s="232"/>
      <c r="F10" s="232"/>
      <c r="G10" s="232"/>
    </row>
    <row r="11" spans="1:7" ht="71.25" customHeight="1" x14ac:dyDescent="0.25">
      <c r="A11" s="233" t="s">
        <v>11</v>
      </c>
      <c r="B11" s="234"/>
      <c r="C11" s="113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3" t="s">
        <v>39</v>
      </c>
      <c r="B12" s="235"/>
      <c r="C12" s="235"/>
      <c r="D12" s="235"/>
      <c r="E12" s="235"/>
      <c r="F12" s="235"/>
      <c r="G12" s="234"/>
    </row>
    <row r="13" spans="1:7" x14ac:dyDescent="0.25">
      <c r="A13" s="228" t="s">
        <v>177</v>
      </c>
      <c r="B13" s="229"/>
      <c r="C13" s="112" t="s">
        <v>119</v>
      </c>
      <c r="D13" s="13">
        <v>28.56</v>
      </c>
      <c r="E13" s="13">
        <v>26.24</v>
      </c>
      <c r="F13" s="13">
        <v>17.87</v>
      </c>
      <c r="G13" s="13">
        <v>10.46</v>
      </c>
    </row>
    <row r="14" spans="1:7" x14ac:dyDescent="0.25">
      <c r="A14" s="226" t="s">
        <v>8</v>
      </c>
      <c r="B14" s="227"/>
      <c r="C14" s="113" t="s">
        <v>173</v>
      </c>
      <c r="D14" s="14">
        <v>0.79600000000000004</v>
      </c>
      <c r="E14" s="14">
        <v>0.79600000000000004</v>
      </c>
      <c r="F14" s="14">
        <v>0.79600000000000004</v>
      </c>
      <c r="G14" s="14">
        <v>0.79600000000000004</v>
      </c>
    </row>
    <row r="15" spans="1:7" ht="31.5" x14ac:dyDescent="0.25">
      <c r="A15" s="226" t="s">
        <v>176</v>
      </c>
      <c r="B15" s="227"/>
      <c r="C15" s="113" t="s">
        <v>175</v>
      </c>
      <c r="D15" s="15">
        <f>АТС!B11</f>
        <v>545.4</v>
      </c>
      <c r="E15" s="15">
        <f>D15</f>
        <v>545.4</v>
      </c>
      <c r="F15" s="15">
        <f>E15</f>
        <v>545.4</v>
      </c>
      <c r="G15" s="15">
        <f>F15</f>
        <v>545.4</v>
      </c>
    </row>
    <row r="16" spans="1:7" ht="38.25" customHeight="1" x14ac:dyDescent="0.25">
      <c r="A16" s="230" t="s">
        <v>174</v>
      </c>
      <c r="B16" s="231"/>
      <c r="C16" s="84" t="s">
        <v>175</v>
      </c>
      <c r="D16" s="16">
        <f>ROUND(D13*D14*D15/100,2)</f>
        <v>123.99</v>
      </c>
      <c r="E16" s="16">
        <f>ROUND(E13*E14*E15/100,2)</f>
        <v>113.92</v>
      </c>
      <c r="F16" s="16">
        <f>ROUND(F13*F14*F15/100,2)</f>
        <v>77.58</v>
      </c>
      <c r="G16" s="16">
        <f>ROUND(G13*G14*G15/100,2)</f>
        <v>45.41</v>
      </c>
    </row>
    <row r="17" spans="1:7" x14ac:dyDescent="0.25">
      <c r="A17" s="233" t="s">
        <v>40</v>
      </c>
      <c r="B17" s="235"/>
      <c r="C17" s="235"/>
      <c r="D17" s="235"/>
      <c r="E17" s="235"/>
      <c r="F17" s="235"/>
      <c r="G17" s="234"/>
    </row>
    <row r="18" spans="1:7" x14ac:dyDescent="0.25">
      <c r="A18" s="228" t="s">
        <v>177</v>
      </c>
      <c r="B18" s="229"/>
      <c r="C18" s="112" t="s">
        <v>119</v>
      </c>
      <c r="D18" s="13">
        <v>28.56</v>
      </c>
      <c r="E18" s="13">
        <v>26.24</v>
      </c>
      <c r="F18" s="13">
        <v>17.87</v>
      </c>
      <c r="G18" s="13">
        <v>10.46</v>
      </c>
    </row>
    <row r="19" spans="1:7" x14ac:dyDescent="0.25">
      <c r="A19" s="226" t="s">
        <v>8</v>
      </c>
      <c r="B19" s="227"/>
      <c r="C19" s="113" t="s">
        <v>173</v>
      </c>
      <c r="D19" s="14">
        <v>0.79600000000000004</v>
      </c>
      <c r="E19" s="14">
        <v>0.79600000000000004</v>
      </c>
      <c r="F19" s="14">
        <v>0.79600000000000004</v>
      </c>
      <c r="G19" s="14">
        <v>0.79600000000000004</v>
      </c>
    </row>
    <row r="20" spans="1:7" ht="31.5" x14ac:dyDescent="0.25">
      <c r="A20" s="226" t="s">
        <v>176</v>
      </c>
      <c r="B20" s="227"/>
      <c r="C20" s="113" t="s">
        <v>175</v>
      </c>
      <c r="D20" s="15">
        <f>АТС!B12</f>
        <v>995.41</v>
      </c>
      <c r="E20" s="15">
        <f>D20</f>
        <v>995.41</v>
      </c>
      <c r="F20" s="15">
        <f>E20</f>
        <v>995.41</v>
      </c>
      <c r="G20" s="15">
        <f>F20</f>
        <v>995.41</v>
      </c>
    </row>
    <row r="21" spans="1:7" ht="37.5" customHeight="1" x14ac:dyDescent="0.25">
      <c r="A21" s="230" t="s">
        <v>174</v>
      </c>
      <c r="B21" s="231"/>
      <c r="C21" s="84" t="s">
        <v>175</v>
      </c>
      <c r="D21" s="16">
        <f>ROUND(D18*D19*D20/100,2)</f>
        <v>226.29</v>
      </c>
      <c r="E21" s="16">
        <f>ROUND(E18*E19*E20/100,2)</f>
        <v>207.91</v>
      </c>
      <c r="F21" s="16">
        <f>ROUND(F18*F19*F20/100,2)</f>
        <v>141.59</v>
      </c>
      <c r="G21" s="16">
        <f>ROUND(G18*G19*G20/100,2)</f>
        <v>82.88</v>
      </c>
    </row>
    <row r="22" spans="1:7" x14ac:dyDescent="0.25">
      <c r="A22" s="233" t="s">
        <v>41</v>
      </c>
      <c r="B22" s="235"/>
      <c r="C22" s="235"/>
      <c r="D22" s="235"/>
      <c r="E22" s="235"/>
      <c r="F22" s="235"/>
      <c r="G22" s="234"/>
    </row>
    <row r="23" spans="1:7" x14ac:dyDescent="0.25">
      <c r="A23" s="228" t="s">
        <v>177</v>
      </c>
      <c r="B23" s="229"/>
      <c r="C23" s="112" t="s">
        <v>119</v>
      </c>
      <c r="D23" s="13">
        <v>28.56</v>
      </c>
      <c r="E23" s="13">
        <v>26.24</v>
      </c>
      <c r="F23" s="13">
        <v>17.87</v>
      </c>
      <c r="G23" s="13">
        <v>10.46</v>
      </c>
    </row>
    <row r="24" spans="1:7" x14ac:dyDescent="0.25">
      <c r="A24" s="226" t="s">
        <v>8</v>
      </c>
      <c r="B24" s="227"/>
      <c r="C24" s="113" t="s">
        <v>173</v>
      </c>
      <c r="D24" s="14">
        <v>0.79600000000000004</v>
      </c>
      <c r="E24" s="14">
        <v>0.79600000000000004</v>
      </c>
      <c r="F24" s="14">
        <v>0.79600000000000004</v>
      </c>
      <c r="G24" s="14">
        <v>0.79600000000000004</v>
      </c>
    </row>
    <row r="25" spans="1:7" ht="31.5" x14ac:dyDescent="0.25">
      <c r="A25" s="226" t="s">
        <v>176</v>
      </c>
      <c r="B25" s="227"/>
      <c r="C25" s="113" t="s">
        <v>175</v>
      </c>
      <c r="D25" s="15">
        <f>АТС!B13</f>
        <v>3393.57</v>
      </c>
      <c r="E25" s="15">
        <f>D25</f>
        <v>3393.57</v>
      </c>
      <c r="F25" s="15">
        <f>E25</f>
        <v>3393.57</v>
      </c>
      <c r="G25" s="15">
        <f>F25</f>
        <v>3393.57</v>
      </c>
    </row>
    <row r="26" spans="1:7" ht="35.25" customHeight="1" x14ac:dyDescent="0.25">
      <c r="A26" s="230" t="s">
        <v>174</v>
      </c>
      <c r="B26" s="231"/>
      <c r="C26" s="84" t="s">
        <v>175</v>
      </c>
      <c r="D26" s="16">
        <f>ROUND(D23*D24*D25/100,2)</f>
        <v>771.49</v>
      </c>
      <c r="E26" s="16">
        <f>ROUND(E23*E24*E25/100,2)</f>
        <v>708.82</v>
      </c>
      <c r="F26" s="16">
        <f>ROUND(F23*F24*F25/100,2)</f>
        <v>482.72</v>
      </c>
      <c r="G26" s="16">
        <f>ROUND(G23*G24*G25/100,2)</f>
        <v>282.55</v>
      </c>
    </row>
    <row r="27" spans="1:7" x14ac:dyDescent="0.25">
      <c r="A27" s="233" t="s">
        <v>42</v>
      </c>
      <c r="B27" s="235"/>
      <c r="C27" s="235"/>
      <c r="D27" s="235"/>
      <c r="E27" s="235"/>
      <c r="F27" s="235"/>
      <c r="G27" s="234"/>
    </row>
    <row r="28" spans="1:7" x14ac:dyDescent="0.25">
      <c r="A28" s="228" t="s">
        <v>177</v>
      </c>
      <c r="B28" s="229"/>
      <c r="C28" s="112" t="s">
        <v>119</v>
      </c>
      <c r="D28" s="13">
        <v>28.56</v>
      </c>
      <c r="E28" s="13">
        <v>26.24</v>
      </c>
      <c r="F28" s="13">
        <v>17.87</v>
      </c>
      <c r="G28" s="13">
        <v>10.46</v>
      </c>
    </row>
    <row r="29" spans="1:7" x14ac:dyDescent="0.25">
      <c r="A29" s="226" t="s">
        <v>8</v>
      </c>
      <c r="B29" s="227"/>
      <c r="C29" s="113" t="s">
        <v>173</v>
      </c>
      <c r="D29" s="14">
        <v>0.79600000000000004</v>
      </c>
      <c r="E29" s="14">
        <v>0.79600000000000004</v>
      </c>
      <c r="F29" s="14">
        <v>0.79600000000000004</v>
      </c>
      <c r="G29" s="14">
        <v>0.79600000000000004</v>
      </c>
    </row>
    <row r="30" spans="1:7" ht="31.5" x14ac:dyDescent="0.25">
      <c r="A30" s="226" t="s">
        <v>176</v>
      </c>
      <c r="B30" s="227"/>
      <c r="C30" s="113" t="s">
        <v>175</v>
      </c>
      <c r="D30" s="15">
        <f>АТС!B15</f>
        <v>545.4</v>
      </c>
      <c r="E30" s="15">
        <f>D30</f>
        <v>545.4</v>
      </c>
      <c r="F30" s="15">
        <f>E30</f>
        <v>545.4</v>
      </c>
      <c r="G30" s="15">
        <f>F30</f>
        <v>545.4</v>
      </c>
    </row>
    <row r="31" spans="1:7" ht="31.5" customHeight="1" x14ac:dyDescent="0.25">
      <c r="A31" s="230" t="s">
        <v>174</v>
      </c>
      <c r="B31" s="231"/>
      <c r="C31" s="84" t="s">
        <v>175</v>
      </c>
      <c r="D31" s="16">
        <f>ROUND(D28*D29*D30/100,2)</f>
        <v>123.99</v>
      </c>
      <c r="E31" s="16">
        <f>ROUND(E28*E29*E30/100,2)</f>
        <v>113.92</v>
      </c>
      <c r="F31" s="16">
        <f>ROUND(F28*F29*F30/100,2)</f>
        <v>77.58</v>
      </c>
      <c r="G31" s="16">
        <f>ROUND(G28*G29*G30/100,2)</f>
        <v>45.41</v>
      </c>
    </row>
    <row r="32" spans="1:7" x14ac:dyDescent="0.25">
      <c r="A32" s="233" t="s">
        <v>43</v>
      </c>
      <c r="B32" s="235"/>
      <c r="C32" s="235"/>
      <c r="D32" s="235"/>
      <c r="E32" s="235"/>
      <c r="F32" s="235"/>
      <c r="G32" s="234"/>
    </row>
    <row r="33" spans="1:7" x14ac:dyDescent="0.25">
      <c r="A33" s="228" t="s">
        <v>177</v>
      </c>
      <c r="B33" s="229"/>
      <c r="C33" s="112" t="s">
        <v>119</v>
      </c>
      <c r="D33" s="13">
        <v>28.56</v>
      </c>
      <c r="E33" s="13">
        <v>26.24</v>
      </c>
      <c r="F33" s="13">
        <v>17.87</v>
      </c>
      <c r="G33" s="13">
        <v>10.46</v>
      </c>
    </row>
    <row r="34" spans="1:7" x14ac:dyDescent="0.25">
      <c r="A34" s="226" t="s">
        <v>8</v>
      </c>
      <c r="B34" s="227"/>
      <c r="C34" s="113" t="s">
        <v>173</v>
      </c>
      <c r="D34" s="14">
        <v>0.79600000000000004</v>
      </c>
      <c r="E34" s="14">
        <v>0.79600000000000004</v>
      </c>
      <c r="F34" s="14">
        <v>0.79600000000000004</v>
      </c>
      <c r="G34" s="14">
        <v>0.79600000000000004</v>
      </c>
    </row>
    <row r="35" spans="1:7" ht="31.5" x14ac:dyDescent="0.25">
      <c r="A35" s="226" t="s">
        <v>176</v>
      </c>
      <c r="B35" s="227"/>
      <c r="C35" s="113" t="s">
        <v>175</v>
      </c>
      <c r="D35" s="15">
        <f>АТС!B16</f>
        <v>1782.97</v>
      </c>
      <c r="E35" s="15">
        <f>D35</f>
        <v>1782.97</v>
      </c>
      <c r="F35" s="15">
        <f>E35</f>
        <v>1782.97</v>
      </c>
      <c r="G35" s="15">
        <f>F35</f>
        <v>1782.97</v>
      </c>
    </row>
    <row r="36" spans="1:7" ht="36.75" customHeight="1" x14ac:dyDescent="0.25">
      <c r="A36" s="230" t="s">
        <v>174</v>
      </c>
      <c r="B36" s="231"/>
      <c r="C36" s="84" t="s">
        <v>175</v>
      </c>
      <c r="D36" s="16">
        <f>ROUND(D33*D34*D35/100,2)</f>
        <v>405.34</v>
      </c>
      <c r="E36" s="16">
        <f>ROUND(E33*E34*E35/100,2)</f>
        <v>372.41</v>
      </c>
      <c r="F36" s="16">
        <f>ROUND(F33*F34*F35/100,2)</f>
        <v>253.62</v>
      </c>
      <c r="G36" s="16">
        <f>ROUND(G33*G34*G35/100,2)</f>
        <v>148.44999999999999</v>
      </c>
    </row>
    <row r="39" spans="1:7" x14ac:dyDescent="0.25">
      <c r="A39" s="232" t="s">
        <v>44</v>
      </c>
      <c r="B39" s="232"/>
      <c r="C39" s="232"/>
      <c r="D39" s="232"/>
      <c r="E39" s="232"/>
      <c r="F39" s="232"/>
      <c r="G39" s="232"/>
    </row>
    <row r="40" spans="1:7" ht="71.25" customHeight="1" x14ac:dyDescent="0.25">
      <c r="A40" s="19" t="s">
        <v>11</v>
      </c>
      <c r="B40" s="84" t="s">
        <v>33</v>
      </c>
      <c r="C40" s="84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2" t="s">
        <v>10</v>
      </c>
      <c r="B41" s="243"/>
      <c r="C41" s="244"/>
      <c r="D41" s="15">
        <v>28.56</v>
      </c>
      <c r="E41" s="15">
        <v>26.24</v>
      </c>
      <c r="F41" s="15">
        <v>17.87</v>
      </c>
      <c r="G41" s="15">
        <v>10.46</v>
      </c>
    </row>
    <row r="42" spans="1:7" ht="31.5" customHeight="1" x14ac:dyDescent="0.25">
      <c r="A42" s="245" t="s">
        <v>8</v>
      </c>
      <c r="B42" s="246"/>
      <c r="C42" s="247"/>
      <c r="D42" s="14">
        <v>0.79600000000000004</v>
      </c>
      <c r="E42" s="14">
        <v>0.79600000000000004</v>
      </c>
      <c r="F42" s="14">
        <v>0.79600000000000004</v>
      </c>
      <c r="G42" s="14">
        <v>0.79600000000000004</v>
      </c>
    </row>
    <row r="43" spans="1:7" ht="17.25" customHeight="1" x14ac:dyDescent="0.25">
      <c r="A43" s="236" t="s">
        <v>186</v>
      </c>
      <c r="B43" s="135">
        <f>АТС!A41</f>
        <v>41974</v>
      </c>
      <c r="C43" s="136">
        <v>0</v>
      </c>
      <c r="D43" s="11">
        <f>ROUND(АТС!F41*$D$41*$D$42/100,2)</f>
        <v>120.93</v>
      </c>
      <c r="E43" s="11">
        <f>ROUND(АТС!$F41*$E$41*$E$42/100,2)</f>
        <v>111.1</v>
      </c>
      <c r="F43" s="11">
        <f>ROUND(АТС!$F41*$F$41*$F$42/100,2)</f>
        <v>75.66</v>
      </c>
      <c r="G43" s="11">
        <f>ROUND(АТС!$F41*$G$41*$G$42/100,2)</f>
        <v>44.29</v>
      </c>
    </row>
    <row r="44" spans="1:7" x14ac:dyDescent="0.25">
      <c r="A44" s="236"/>
      <c r="B44" s="137">
        <f>B$43+ROUND(C44/24,5)</f>
        <v>41974.041669999999</v>
      </c>
      <c r="C44" s="138">
        <v>1</v>
      </c>
      <c r="D44" s="11">
        <f>ROUND(АТС!F42*$D$41*$D$42/100,2)</f>
        <v>121.14</v>
      </c>
      <c r="E44" s="11">
        <f>ROUND(АТС!F42*$E$41*$E$42/100,2)</f>
        <v>111.3</v>
      </c>
      <c r="F44" s="11">
        <f>ROUND(АТС!$F42*$F$41*$F$42/100,2)</f>
        <v>75.8</v>
      </c>
      <c r="G44" s="11">
        <f>ROUND(АТС!$F42*$G$41*$G$42/100,2)</f>
        <v>44.37</v>
      </c>
    </row>
    <row r="45" spans="1:7" x14ac:dyDescent="0.25">
      <c r="A45" s="236"/>
      <c r="B45" s="137">
        <f>B$43+ROUND(C45/24,5)</f>
        <v>41974.083330000001</v>
      </c>
      <c r="C45" s="138">
        <v>2</v>
      </c>
      <c r="D45" s="11">
        <f>ROUND(АТС!F43*$D$41*$D$42/100,2)</f>
        <v>117.62</v>
      </c>
      <c r="E45" s="11">
        <f>ROUND(АТС!F43*$E$41*$E$42/100,2)</f>
        <v>108.06</v>
      </c>
      <c r="F45" s="11">
        <f>ROUND(АТС!$F43*$F$41*$F$42/100,2)</f>
        <v>73.59</v>
      </c>
      <c r="G45" s="11">
        <f>ROUND(АТС!$F43*$G$41*$G$42/100,2)</f>
        <v>43.08</v>
      </c>
    </row>
    <row r="46" spans="1:7" x14ac:dyDescent="0.25">
      <c r="A46" s="236"/>
      <c r="B46" s="137">
        <f t="shared" ref="B46:B66" si="0">B$43+ROUND(C46/24,5)</f>
        <v>41974.125</v>
      </c>
      <c r="C46" s="138">
        <v>3</v>
      </c>
      <c r="D46" s="11">
        <f>ROUND(АТС!F44*$D$41*$D$42/100,2)</f>
        <v>118.22</v>
      </c>
      <c r="E46" s="11">
        <f>ROUND(АТС!F44*$E$41*$E$42/100,2)</f>
        <v>108.61</v>
      </c>
      <c r="F46" s="11">
        <f>ROUND(АТС!$F44*$F$41*$F$42/100,2)</f>
        <v>73.97</v>
      </c>
      <c r="G46" s="11">
        <f>ROUND(АТС!$F44*$G$41*$G$42/100,2)</f>
        <v>43.3</v>
      </c>
    </row>
    <row r="47" spans="1:7" x14ac:dyDescent="0.25">
      <c r="A47" s="236"/>
      <c r="B47" s="135">
        <f t="shared" si="0"/>
        <v>41974.166669999999</v>
      </c>
      <c r="C47" s="138">
        <v>4</v>
      </c>
      <c r="D47" s="11">
        <f>ROUND(АТС!F45*$D$41*$D$42/100,2)</f>
        <v>118.8</v>
      </c>
      <c r="E47" s="11">
        <f>ROUND(АТС!F45*$E$41*$E$42/100,2)</f>
        <v>109.15</v>
      </c>
      <c r="F47" s="11">
        <f>ROUND(АТС!$F45*$F$41*$F$42/100,2)</f>
        <v>74.33</v>
      </c>
      <c r="G47" s="11">
        <f>ROUND(АТС!$F45*$G$41*$G$42/100,2)</f>
        <v>43.51</v>
      </c>
    </row>
    <row r="48" spans="1:7" x14ac:dyDescent="0.25">
      <c r="A48" s="236"/>
      <c r="B48" s="137">
        <f t="shared" si="0"/>
        <v>41974.208330000001</v>
      </c>
      <c r="C48" s="138">
        <v>5</v>
      </c>
      <c r="D48" s="11">
        <f>ROUND(АТС!F46*$D$41*$D$42/100,2)</f>
        <v>117.58</v>
      </c>
      <c r="E48" s="11">
        <f>ROUND(АТС!F46*$E$41*$E$42/100,2)</f>
        <v>108.03</v>
      </c>
      <c r="F48" s="11">
        <f>ROUND(АТС!$F46*$F$41*$F$42/100,2)</f>
        <v>73.569999999999993</v>
      </c>
      <c r="G48" s="11">
        <f>ROUND(АТС!$F46*$G$41*$G$42/100,2)</f>
        <v>43.06</v>
      </c>
    </row>
    <row r="49" spans="1:7" x14ac:dyDescent="0.25">
      <c r="A49" s="236"/>
      <c r="B49" s="137">
        <f t="shared" si="0"/>
        <v>41974.25</v>
      </c>
      <c r="C49" s="138">
        <v>6</v>
      </c>
      <c r="D49" s="11">
        <f>ROUND(АТС!F47*$D$41*$D$42/100,2)</f>
        <v>120.68</v>
      </c>
      <c r="E49" s="11">
        <f>ROUND(АТС!F47*$E$41*$E$42/100,2)</f>
        <v>110.87</v>
      </c>
      <c r="F49" s="11">
        <f>ROUND(АТС!$F47*$F$41*$F$42/100,2)</f>
        <v>75.510000000000005</v>
      </c>
      <c r="G49" s="11">
        <f>ROUND(АТС!$F47*$G$41*$G$42/100,2)</f>
        <v>44.2</v>
      </c>
    </row>
    <row r="50" spans="1:7" x14ac:dyDescent="0.25">
      <c r="A50" s="236"/>
      <c r="B50" s="137">
        <f t="shared" si="0"/>
        <v>41974.291669999999</v>
      </c>
      <c r="C50" s="138">
        <v>7</v>
      </c>
      <c r="D50" s="11">
        <f>ROUND(АТС!F48*$D$41*$D$42/100,2)</f>
        <v>127.63</v>
      </c>
      <c r="E50" s="11">
        <f>ROUND(АТС!F48*$E$41*$E$42/100,2)</f>
        <v>117.27</v>
      </c>
      <c r="F50" s="11">
        <f>ROUND(АТС!$F48*$F$41*$F$42/100,2)</f>
        <v>79.86</v>
      </c>
      <c r="G50" s="11">
        <f>ROUND(АТС!$F48*$G$41*$G$42/100,2)</f>
        <v>46.75</v>
      </c>
    </row>
    <row r="51" spans="1:7" x14ac:dyDescent="0.25">
      <c r="A51" s="236"/>
      <c r="B51" s="135">
        <f t="shared" si="0"/>
        <v>41974.333330000001</v>
      </c>
      <c r="C51" s="138">
        <v>8</v>
      </c>
      <c r="D51" s="11">
        <f>ROUND(АТС!F49*$D$41*$D$42/100,2)</f>
        <v>117.56</v>
      </c>
      <c r="E51" s="11">
        <f>ROUND(АТС!F49*$E$41*$E$42/100,2)</f>
        <v>108.01</v>
      </c>
      <c r="F51" s="11">
        <f>ROUND(АТС!$F49*$F$41*$F$42/100,2)</f>
        <v>73.56</v>
      </c>
      <c r="G51" s="11">
        <f>ROUND(АТС!$F49*$G$41*$G$42/100,2)</f>
        <v>43.06</v>
      </c>
    </row>
    <row r="52" spans="1:7" x14ac:dyDescent="0.25">
      <c r="A52" s="236"/>
      <c r="B52" s="137">
        <f t="shared" si="0"/>
        <v>41974.375</v>
      </c>
      <c r="C52" s="138">
        <v>9</v>
      </c>
      <c r="D52" s="11">
        <f>ROUND(АТС!F50*$D$41*$D$42/100,2)</f>
        <v>123.37</v>
      </c>
      <c r="E52" s="11">
        <f>ROUND(АТС!F50*$E$41*$E$42/100,2)</f>
        <v>113.35</v>
      </c>
      <c r="F52" s="11">
        <f>ROUND(АТС!$F50*$F$41*$F$42/100,2)</f>
        <v>77.2</v>
      </c>
      <c r="G52" s="11">
        <f>ROUND(АТС!$F50*$G$41*$G$42/100,2)</f>
        <v>45.19</v>
      </c>
    </row>
    <row r="53" spans="1:7" x14ac:dyDescent="0.25">
      <c r="A53" s="236"/>
      <c r="B53" s="137">
        <f t="shared" si="0"/>
        <v>41974.416669999999</v>
      </c>
      <c r="C53" s="138">
        <v>10</v>
      </c>
      <c r="D53" s="11">
        <f>ROUND(АТС!F51*$D$41*$D$42/100,2)</f>
        <v>127.12</v>
      </c>
      <c r="E53" s="11">
        <f>ROUND(АТС!F51*$E$41*$E$42/100,2)</f>
        <v>116.8</v>
      </c>
      <c r="F53" s="11">
        <f>ROUND(АТС!$F51*$F$41*$F$42/100,2)</f>
        <v>79.540000000000006</v>
      </c>
      <c r="G53" s="11">
        <f>ROUND(АТС!$F51*$G$41*$G$42/100,2)</f>
        <v>46.56</v>
      </c>
    </row>
    <row r="54" spans="1:7" x14ac:dyDescent="0.25">
      <c r="A54" s="236"/>
      <c r="B54" s="137">
        <f t="shared" si="0"/>
        <v>41974.458330000001</v>
      </c>
      <c r="C54" s="138">
        <v>11</v>
      </c>
      <c r="D54" s="11">
        <f>ROUND(АТС!F52*$D$41*$D$42/100,2)</f>
        <v>140.96</v>
      </c>
      <c r="E54" s="11">
        <f>ROUND(АТС!F52*$E$41*$E$42/100,2)</f>
        <v>129.51</v>
      </c>
      <c r="F54" s="11">
        <f>ROUND(АТС!$F52*$F$41*$F$42/100,2)</f>
        <v>88.2</v>
      </c>
      <c r="G54" s="11">
        <f>ROUND(АТС!$F52*$G$41*$G$42/100,2)</f>
        <v>51.62</v>
      </c>
    </row>
    <row r="55" spans="1:7" x14ac:dyDescent="0.25">
      <c r="A55" s="236"/>
      <c r="B55" s="135">
        <f t="shared" si="0"/>
        <v>41974.5</v>
      </c>
      <c r="C55" s="138">
        <v>12</v>
      </c>
      <c r="D55" s="11">
        <f>ROUND(АТС!F53*$D$41*$D$42/100,2)</f>
        <v>135.52000000000001</v>
      </c>
      <c r="E55" s="11">
        <f>ROUND(АТС!F53*$E$41*$E$42/100,2)</f>
        <v>124.51</v>
      </c>
      <c r="F55" s="11">
        <f>ROUND(АТС!$F53*$F$41*$F$42/100,2)</f>
        <v>84.79</v>
      </c>
      <c r="G55" s="11">
        <f>ROUND(АТС!$F53*$G$41*$G$42/100,2)</f>
        <v>49.63</v>
      </c>
    </row>
    <row r="56" spans="1:7" x14ac:dyDescent="0.25">
      <c r="A56" s="236"/>
      <c r="B56" s="137">
        <f t="shared" si="0"/>
        <v>41974.541669999999</v>
      </c>
      <c r="C56" s="138">
        <v>13</v>
      </c>
      <c r="D56" s="11">
        <f>ROUND(АТС!F54*$D$41*$D$42/100,2)</f>
        <v>134.24</v>
      </c>
      <c r="E56" s="11">
        <f>ROUND(АТС!F54*$E$41*$E$42/100,2)</f>
        <v>123.33</v>
      </c>
      <c r="F56" s="11">
        <f>ROUND(АТС!$F54*$F$41*$F$42/100,2)</f>
        <v>83.99</v>
      </c>
      <c r="G56" s="11">
        <f>ROUND(АТС!$F54*$G$41*$G$42/100,2)</f>
        <v>49.16</v>
      </c>
    </row>
    <row r="57" spans="1:7" x14ac:dyDescent="0.25">
      <c r="A57" s="236"/>
      <c r="B57" s="137">
        <f t="shared" si="0"/>
        <v>41974.583330000001</v>
      </c>
      <c r="C57" s="138">
        <v>14</v>
      </c>
      <c r="D57" s="11">
        <f>ROUND(АТС!F55*$D$41*$D$42/100,2)</f>
        <v>126.57</v>
      </c>
      <c r="E57" s="11">
        <f>ROUND(АТС!F55*$E$41*$E$42/100,2)</f>
        <v>116.29</v>
      </c>
      <c r="F57" s="11">
        <f>ROUND(АТС!$F55*$F$41*$F$42/100,2)</f>
        <v>79.2</v>
      </c>
      <c r="G57" s="11">
        <f>ROUND(АТС!$F55*$G$41*$G$42/100,2)</f>
        <v>46.36</v>
      </c>
    </row>
    <row r="58" spans="1:7" x14ac:dyDescent="0.25">
      <c r="A58" s="236"/>
      <c r="B58" s="137">
        <f t="shared" si="0"/>
        <v>41974.625</v>
      </c>
      <c r="C58" s="138">
        <v>15</v>
      </c>
      <c r="D58" s="11">
        <f>ROUND(АТС!F56*$D$41*$D$42/100,2)</f>
        <v>126.14</v>
      </c>
      <c r="E58" s="11">
        <f>ROUND(АТС!F56*$E$41*$E$42/100,2)</f>
        <v>115.89</v>
      </c>
      <c r="F58" s="11">
        <f>ROUND(АТС!$F56*$F$41*$F$42/100,2)</f>
        <v>78.92</v>
      </c>
      <c r="G58" s="11">
        <f>ROUND(АТС!$F56*$G$41*$G$42/100,2)</f>
        <v>46.2</v>
      </c>
    </row>
    <row r="59" spans="1:7" x14ac:dyDescent="0.25">
      <c r="A59" s="236"/>
      <c r="B59" s="135">
        <f t="shared" si="0"/>
        <v>41974.666669999999</v>
      </c>
      <c r="C59" s="138">
        <v>16</v>
      </c>
      <c r="D59" s="11">
        <f>ROUND(АТС!F57*$D$41*$D$42/100,2)</f>
        <v>130</v>
      </c>
      <c r="E59" s="11">
        <f>ROUND(АТС!F57*$E$41*$E$42/100,2)</f>
        <v>119.44</v>
      </c>
      <c r="F59" s="11">
        <f>ROUND(АТС!$F57*$F$41*$F$42/100,2)</f>
        <v>81.34</v>
      </c>
      <c r="G59" s="11">
        <f>ROUND(АТС!$F57*$G$41*$G$42/100,2)</f>
        <v>47.61</v>
      </c>
    </row>
    <row r="60" spans="1:7" x14ac:dyDescent="0.25">
      <c r="A60" s="236"/>
      <c r="B60" s="137">
        <f t="shared" si="0"/>
        <v>41974.708330000001</v>
      </c>
      <c r="C60" s="138">
        <v>17</v>
      </c>
      <c r="D60" s="11">
        <f>ROUND(АТС!F58*$D$41*$D$42/100,2)</f>
        <v>155.33000000000001</v>
      </c>
      <c r="E60" s="11">
        <f>ROUND(АТС!F58*$E$41*$E$42/100,2)</f>
        <v>142.71</v>
      </c>
      <c r="F60" s="11">
        <f>ROUND(АТС!$F58*$F$41*$F$42/100,2)</f>
        <v>97.19</v>
      </c>
      <c r="G60" s="11">
        <f>ROUND(АТС!$F58*$G$41*$G$42/100,2)</f>
        <v>56.89</v>
      </c>
    </row>
    <row r="61" spans="1:7" x14ac:dyDescent="0.25">
      <c r="A61" s="236"/>
      <c r="B61" s="137">
        <f t="shared" si="0"/>
        <v>41974.75</v>
      </c>
      <c r="C61" s="138">
        <v>18</v>
      </c>
      <c r="D61" s="11">
        <f>ROUND(АТС!F59*$D$41*$D$42/100,2)</f>
        <v>157.16</v>
      </c>
      <c r="E61" s="11">
        <f>ROUND(АТС!F59*$E$41*$E$42/100,2)</f>
        <v>144.38999999999999</v>
      </c>
      <c r="F61" s="11">
        <f>ROUND(АТС!$F59*$F$41*$F$42/100,2)</f>
        <v>98.34</v>
      </c>
      <c r="G61" s="11">
        <f>ROUND(АТС!$F59*$G$41*$G$42/100,2)</f>
        <v>57.56</v>
      </c>
    </row>
    <row r="62" spans="1:7" x14ac:dyDescent="0.25">
      <c r="A62" s="236"/>
      <c r="B62" s="137">
        <f t="shared" si="0"/>
        <v>41974.791669999999</v>
      </c>
      <c r="C62" s="138">
        <v>19</v>
      </c>
      <c r="D62" s="11">
        <f>ROUND(АТС!F60*$D$41*$D$42/100,2)</f>
        <v>149.13</v>
      </c>
      <c r="E62" s="11">
        <f>ROUND(АТС!F60*$E$41*$E$42/100,2)</f>
        <v>137.02000000000001</v>
      </c>
      <c r="F62" s="11">
        <f>ROUND(АТС!$F60*$F$41*$F$42/100,2)</f>
        <v>93.31</v>
      </c>
      <c r="G62" s="11">
        <f>ROUND(АТС!$F60*$G$41*$G$42/100,2)</f>
        <v>54.62</v>
      </c>
    </row>
    <row r="63" spans="1:7" x14ac:dyDescent="0.25">
      <c r="A63" s="236"/>
      <c r="B63" s="135">
        <f t="shared" si="0"/>
        <v>41974.833330000001</v>
      </c>
      <c r="C63" s="138">
        <v>20</v>
      </c>
      <c r="D63" s="11">
        <f>ROUND(АТС!F61*$D$41*$D$42/100,2)</f>
        <v>160.11000000000001</v>
      </c>
      <c r="E63" s="11">
        <f>ROUND(АТС!F61*$E$41*$E$42/100,2)</f>
        <v>147.11000000000001</v>
      </c>
      <c r="F63" s="11">
        <f>ROUND(АТС!$F61*$F$41*$F$42/100,2)</f>
        <v>100.18</v>
      </c>
      <c r="G63" s="11">
        <f>ROUND(АТС!$F61*$G$41*$G$42/100,2)</f>
        <v>58.64</v>
      </c>
    </row>
    <row r="64" spans="1:7" x14ac:dyDescent="0.25">
      <c r="A64" s="236"/>
      <c r="B64" s="137">
        <f t="shared" si="0"/>
        <v>41974.875</v>
      </c>
      <c r="C64" s="138">
        <v>21</v>
      </c>
      <c r="D64" s="11">
        <f>ROUND(АТС!F62*$D$41*$D$42/100,2)</f>
        <v>147.22999999999999</v>
      </c>
      <c r="E64" s="11">
        <f>ROUND(АТС!F62*$E$41*$E$42/100,2)</f>
        <v>135.27000000000001</v>
      </c>
      <c r="F64" s="11">
        <f>ROUND(АТС!$F62*$F$41*$F$42/100,2)</f>
        <v>92.12</v>
      </c>
      <c r="G64" s="11">
        <f>ROUND(АТС!$F62*$G$41*$G$42/100,2)</f>
        <v>53.92</v>
      </c>
    </row>
    <row r="65" spans="1:7" x14ac:dyDescent="0.25">
      <c r="A65" s="236"/>
      <c r="B65" s="137">
        <f t="shared" si="0"/>
        <v>41974.916669999999</v>
      </c>
      <c r="C65" s="138">
        <v>22</v>
      </c>
      <c r="D65" s="11">
        <f>ROUND(АТС!F63*$D$41*$D$42/100,2)</f>
        <v>189.81</v>
      </c>
      <c r="E65" s="11">
        <f>ROUND(АТС!F63*$E$41*$E$42/100,2)</f>
        <v>174.39</v>
      </c>
      <c r="F65" s="11">
        <f>ROUND(АТС!$F63*$F$41*$F$42/100,2)</f>
        <v>118.76</v>
      </c>
      <c r="G65" s="11">
        <f>ROUND(АТС!$F63*$G$41*$G$42/100,2)</f>
        <v>69.52</v>
      </c>
    </row>
    <row r="66" spans="1:7" x14ac:dyDescent="0.25">
      <c r="A66" s="236"/>
      <c r="B66" s="137">
        <f t="shared" si="0"/>
        <v>41974.958330000001</v>
      </c>
      <c r="C66" s="138">
        <v>23</v>
      </c>
      <c r="D66" s="11">
        <f>ROUND(АТС!F64*$D$41*$D$42/100,2)</f>
        <v>147.91</v>
      </c>
      <c r="E66" s="11">
        <f>ROUND(АТС!F64*$E$41*$E$42/100,2)</f>
        <v>135.9</v>
      </c>
      <c r="F66" s="11">
        <f>ROUND(АТС!$F64*$F$41*$F$42/100,2)</f>
        <v>92.55</v>
      </c>
      <c r="G66" s="11">
        <f>ROUND(АТС!$F64*$G$41*$G$42/100,2)</f>
        <v>54.17</v>
      </c>
    </row>
    <row r="67" spans="1:7" x14ac:dyDescent="0.25">
      <c r="A67" s="236"/>
      <c r="B67" s="135">
        <f>B43+1</f>
        <v>41975</v>
      </c>
      <c r="C67" s="138">
        <v>0</v>
      </c>
      <c r="D67" s="11">
        <f>ROUND(АТС!F65*$D$41*$D$42/100,2)</f>
        <v>120.43</v>
      </c>
      <c r="E67" s="11">
        <f>ROUND(АТС!F65*$E$41*$E$42/100,2)</f>
        <v>110.65</v>
      </c>
      <c r="F67" s="11">
        <f>ROUND(АТС!$F65*$F$41*$F$42/100,2)</f>
        <v>75.36</v>
      </c>
      <c r="G67" s="11">
        <f>ROUND(АТС!$F65*$G$41*$G$42/100,2)</f>
        <v>44.11</v>
      </c>
    </row>
    <row r="68" spans="1:7" x14ac:dyDescent="0.25">
      <c r="A68" s="236"/>
      <c r="B68" s="137">
        <f t="shared" ref="B68:B131" si="1">B44+1</f>
        <v>41975.041669999999</v>
      </c>
      <c r="C68" s="138">
        <v>1</v>
      </c>
      <c r="D68" s="11">
        <f>ROUND(АТС!F66*$D$41*$D$42/100,2)</f>
        <v>120.48</v>
      </c>
      <c r="E68" s="11">
        <f>ROUND(АТС!F66*$E$41*$E$42/100,2)</f>
        <v>110.69</v>
      </c>
      <c r="F68" s="11">
        <f>ROUND(АТС!$F66*$F$41*$F$42/100,2)</f>
        <v>75.38</v>
      </c>
      <c r="G68" s="11">
        <f>ROUND(АТС!$F66*$G$41*$G$42/100,2)</f>
        <v>44.12</v>
      </c>
    </row>
    <row r="69" spans="1:7" x14ac:dyDescent="0.25">
      <c r="A69" s="236"/>
      <c r="B69" s="137">
        <f t="shared" si="1"/>
        <v>41975.083330000001</v>
      </c>
      <c r="C69" s="138">
        <v>2</v>
      </c>
      <c r="D69" s="11">
        <f>ROUND(АТС!F67*$D$41*$D$42/100,2)</f>
        <v>117.72</v>
      </c>
      <c r="E69" s="11">
        <f>ROUND(АТС!F67*$E$41*$E$42/100,2)</f>
        <v>108.16</v>
      </c>
      <c r="F69" s="11">
        <f>ROUND(АТС!$F67*$F$41*$F$42/100,2)</f>
        <v>73.66</v>
      </c>
      <c r="G69" s="11">
        <f>ROUND(АТС!$F67*$G$41*$G$42/100,2)</f>
        <v>43.11</v>
      </c>
    </row>
    <row r="70" spans="1:7" x14ac:dyDescent="0.25">
      <c r="A70" s="236"/>
      <c r="B70" s="137">
        <f t="shared" si="1"/>
        <v>41975.125</v>
      </c>
      <c r="C70" s="138">
        <v>3</v>
      </c>
      <c r="D70" s="11">
        <f>ROUND(АТС!F68*$D$41*$D$42/100,2)</f>
        <v>118.25</v>
      </c>
      <c r="E70" s="11">
        <f>ROUND(АТС!F68*$E$41*$E$42/100,2)</f>
        <v>108.64</v>
      </c>
      <c r="F70" s="11">
        <f>ROUND(АТС!$F68*$F$41*$F$42/100,2)</f>
        <v>73.989999999999995</v>
      </c>
      <c r="G70" s="11">
        <f>ROUND(АТС!$F68*$G$41*$G$42/100,2)</f>
        <v>43.31</v>
      </c>
    </row>
    <row r="71" spans="1:7" x14ac:dyDescent="0.25">
      <c r="A71" s="236"/>
      <c r="B71" s="135">
        <f t="shared" si="1"/>
        <v>41975.166669999999</v>
      </c>
      <c r="C71" s="138">
        <v>4</v>
      </c>
      <c r="D71" s="11">
        <f>ROUND(АТС!F69*$D$41*$D$42/100,2)</f>
        <v>118.89</v>
      </c>
      <c r="E71" s="11">
        <f>ROUND(АТС!F69*$E$41*$E$42/100,2)</f>
        <v>109.23</v>
      </c>
      <c r="F71" s="11">
        <f>ROUND(АТС!$F69*$F$41*$F$42/100,2)</f>
        <v>74.39</v>
      </c>
      <c r="G71" s="11">
        <f>ROUND(АТС!$F69*$G$41*$G$42/100,2)</f>
        <v>43.54</v>
      </c>
    </row>
    <row r="72" spans="1:7" x14ac:dyDescent="0.25">
      <c r="A72" s="236"/>
      <c r="B72" s="137">
        <f t="shared" si="1"/>
        <v>41975.208330000001</v>
      </c>
      <c r="C72" s="138">
        <v>5</v>
      </c>
      <c r="D72" s="11">
        <f>ROUND(АТС!F70*$D$41*$D$42/100,2)</f>
        <v>117.5</v>
      </c>
      <c r="E72" s="11">
        <f>ROUND(АТС!F70*$E$41*$E$42/100,2)</f>
        <v>107.96</v>
      </c>
      <c r="F72" s="11">
        <f>ROUND(АТС!$F70*$F$41*$F$42/100,2)</f>
        <v>73.52</v>
      </c>
      <c r="G72" s="11">
        <f>ROUND(АТС!$F70*$G$41*$G$42/100,2)</f>
        <v>43.03</v>
      </c>
    </row>
    <row r="73" spans="1:7" x14ac:dyDescent="0.25">
      <c r="A73" s="236"/>
      <c r="B73" s="137">
        <f t="shared" si="1"/>
        <v>41975.25</v>
      </c>
      <c r="C73" s="138">
        <v>6</v>
      </c>
      <c r="D73" s="11">
        <f>ROUND(АТС!F71*$D$41*$D$42/100,2)</f>
        <v>120.41</v>
      </c>
      <c r="E73" s="11">
        <f>ROUND(АТС!F71*$E$41*$E$42/100,2)</f>
        <v>110.63</v>
      </c>
      <c r="F73" s="11">
        <f>ROUND(АТС!$F71*$F$41*$F$42/100,2)</f>
        <v>75.34</v>
      </c>
      <c r="G73" s="11">
        <f>ROUND(АТС!$F71*$G$41*$G$42/100,2)</f>
        <v>44.1</v>
      </c>
    </row>
    <row r="74" spans="1:7" x14ac:dyDescent="0.25">
      <c r="A74" s="236"/>
      <c r="B74" s="137">
        <f t="shared" si="1"/>
        <v>41975.291669999999</v>
      </c>
      <c r="C74" s="138">
        <v>7</v>
      </c>
      <c r="D74" s="11">
        <f>ROUND(АТС!F72*$D$41*$D$42/100,2)</f>
        <v>127.79</v>
      </c>
      <c r="E74" s="11">
        <f>ROUND(АТС!F72*$E$41*$E$42/100,2)</f>
        <v>117.41</v>
      </c>
      <c r="F74" s="11">
        <f>ROUND(АТС!$F72*$F$41*$F$42/100,2)</f>
        <v>79.959999999999994</v>
      </c>
      <c r="G74" s="11">
        <f>ROUND(АТС!$F72*$G$41*$G$42/100,2)</f>
        <v>46.8</v>
      </c>
    </row>
    <row r="75" spans="1:7" x14ac:dyDescent="0.25">
      <c r="A75" s="236"/>
      <c r="B75" s="135">
        <f t="shared" si="1"/>
        <v>41975.333330000001</v>
      </c>
      <c r="C75" s="138">
        <v>8</v>
      </c>
      <c r="D75" s="11">
        <f>ROUND(АТС!F73*$D$41*$D$42/100,2)</f>
        <v>117.71</v>
      </c>
      <c r="E75" s="11">
        <f>ROUND(АТС!F73*$E$41*$E$42/100,2)</f>
        <v>108.15</v>
      </c>
      <c r="F75" s="11">
        <f>ROUND(АТС!$F73*$F$41*$F$42/100,2)</f>
        <v>73.650000000000006</v>
      </c>
      <c r="G75" s="11">
        <f>ROUND(АТС!$F73*$G$41*$G$42/100,2)</f>
        <v>43.11</v>
      </c>
    </row>
    <row r="76" spans="1:7" x14ac:dyDescent="0.25">
      <c r="A76" s="236"/>
      <c r="B76" s="137">
        <f t="shared" si="1"/>
        <v>41975.375</v>
      </c>
      <c r="C76" s="138">
        <v>9</v>
      </c>
      <c r="D76" s="11">
        <f>ROUND(АТС!F74*$D$41*$D$42/100,2)</f>
        <v>122.84</v>
      </c>
      <c r="E76" s="11">
        <f>ROUND(АТС!F74*$E$41*$E$42/100,2)</f>
        <v>112.87</v>
      </c>
      <c r="F76" s="11">
        <f>ROUND(АТС!$F74*$F$41*$F$42/100,2)</f>
        <v>76.86</v>
      </c>
      <c r="G76" s="11">
        <f>ROUND(АТС!$F74*$G$41*$G$42/100,2)</f>
        <v>44.99</v>
      </c>
    </row>
    <row r="77" spans="1:7" x14ac:dyDescent="0.25">
      <c r="A77" s="236"/>
      <c r="B77" s="137">
        <f t="shared" si="1"/>
        <v>41975.416669999999</v>
      </c>
      <c r="C77" s="138">
        <v>10</v>
      </c>
      <c r="D77" s="11">
        <f>ROUND(АТС!F75*$D$41*$D$42/100,2)</f>
        <v>125.39</v>
      </c>
      <c r="E77" s="11">
        <f>ROUND(АТС!F75*$E$41*$E$42/100,2)</f>
        <v>115.21</v>
      </c>
      <c r="F77" s="11">
        <f>ROUND(АТС!$F75*$F$41*$F$42/100,2)</f>
        <v>78.459999999999994</v>
      </c>
      <c r="G77" s="11">
        <f>ROUND(АТС!$F75*$G$41*$G$42/100,2)</f>
        <v>45.92</v>
      </c>
    </row>
    <row r="78" spans="1:7" x14ac:dyDescent="0.25">
      <c r="A78" s="236"/>
      <c r="B78" s="137">
        <f t="shared" si="1"/>
        <v>41975.458330000001</v>
      </c>
      <c r="C78" s="138">
        <v>11</v>
      </c>
      <c r="D78" s="11">
        <f>ROUND(АТС!F76*$D$41*$D$42/100,2)</f>
        <v>137.97999999999999</v>
      </c>
      <c r="E78" s="11">
        <f>ROUND(АТС!F76*$E$41*$E$42/100,2)</f>
        <v>126.77</v>
      </c>
      <c r="F78" s="11">
        <f>ROUND(АТС!$F76*$F$41*$F$42/100,2)</f>
        <v>86.34</v>
      </c>
      <c r="G78" s="11">
        <f>ROUND(АТС!$F76*$G$41*$G$42/100,2)</f>
        <v>50.54</v>
      </c>
    </row>
    <row r="79" spans="1:7" x14ac:dyDescent="0.25">
      <c r="A79" s="236"/>
      <c r="B79" s="135">
        <f t="shared" si="1"/>
        <v>41975.5</v>
      </c>
      <c r="C79" s="138">
        <v>12</v>
      </c>
      <c r="D79" s="11">
        <f>ROUND(АТС!F77*$D$41*$D$42/100,2)</f>
        <v>131.04</v>
      </c>
      <c r="E79" s="11">
        <f>ROUND(АТС!F77*$E$41*$E$42/100,2)</f>
        <v>120.4</v>
      </c>
      <c r="F79" s="11">
        <f>ROUND(АТС!$F77*$F$41*$F$42/100,2)</f>
        <v>81.99</v>
      </c>
      <c r="G79" s="11">
        <f>ROUND(АТС!$F77*$G$41*$G$42/100,2)</f>
        <v>47.99</v>
      </c>
    </row>
    <row r="80" spans="1:7" x14ac:dyDescent="0.25">
      <c r="A80" s="236"/>
      <c r="B80" s="137">
        <f t="shared" si="1"/>
        <v>41975.541669999999</v>
      </c>
      <c r="C80" s="138">
        <v>13</v>
      </c>
      <c r="D80" s="11">
        <f>ROUND(АТС!F78*$D$41*$D$42/100,2)</f>
        <v>130.74</v>
      </c>
      <c r="E80" s="11">
        <f>ROUND(АТС!F78*$E$41*$E$42/100,2)</f>
        <v>120.12</v>
      </c>
      <c r="F80" s="11">
        <f>ROUND(АТС!$F78*$F$41*$F$42/100,2)</f>
        <v>81.81</v>
      </c>
      <c r="G80" s="11">
        <f>ROUND(АТС!$F78*$G$41*$G$42/100,2)</f>
        <v>47.88</v>
      </c>
    </row>
    <row r="81" spans="1:7" x14ac:dyDescent="0.25">
      <c r="A81" s="236"/>
      <c r="B81" s="137">
        <f t="shared" si="1"/>
        <v>41975.583330000001</v>
      </c>
      <c r="C81" s="138">
        <v>14</v>
      </c>
      <c r="D81" s="11">
        <f>ROUND(АТС!F79*$D$41*$D$42/100,2)</f>
        <v>123.99</v>
      </c>
      <c r="E81" s="11">
        <f>ROUND(АТС!F79*$E$41*$E$42/100,2)</f>
        <v>113.92</v>
      </c>
      <c r="F81" s="11">
        <f>ROUND(АТС!$F79*$F$41*$F$42/100,2)</f>
        <v>77.58</v>
      </c>
      <c r="G81" s="11">
        <f>ROUND(АТС!$F79*$G$41*$G$42/100,2)</f>
        <v>45.41</v>
      </c>
    </row>
    <row r="82" spans="1:7" x14ac:dyDescent="0.25">
      <c r="A82" s="236"/>
      <c r="B82" s="137">
        <f t="shared" si="1"/>
        <v>41975.625</v>
      </c>
      <c r="C82" s="138">
        <v>15</v>
      </c>
      <c r="D82" s="11">
        <f>ROUND(АТС!F80*$D$41*$D$42/100,2)</f>
        <v>123.54</v>
      </c>
      <c r="E82" s="11">
        <f>ROUND(АТС!F80*$E$41*$E$42/100,2)</f>
        <v>113.51</v>
      </c>
      <c r="F82" s="11">
        <f>ROUND(АТС!$F80*$F$41*$F$42/100,2)</f>
        <v>77.3</v>
      </c>
      <c r="G82" s="11">
        <f>ROUND(АТС!$F80*$G$41*$G$42/100,2)</f>
        <v>45.25</v>
      </c>
    </row>
    <row r="83" spans="1:7" x14ac:dyDescent="0.25">
      <c r="A83" s="236"/>
      <c r="B83" s="135">
        <f t="shared" si="1"/>
        <v>41975.666669999999</v>
      </c>
      <c r="C83" s="138">
        <v>16</v>
      </c>
      <c r="D83" s="11">
        <f>ROUND(АТС!F81*$D$41*$D$42/100,2)</f>
        <v>132.87</v>
      </c>
      <c r="E83" s="11">
        <f>ROUND(АТС!F81*$E$41*$E$42/100,2)</f>
        <v>122.08</v>
      </c>
      <c r="F83" s="11">
        <f>ROUND(АТС!$F81*$F$41*$F$42/100,2)</f>
        <v>83.14</v>
      </c>
      <c r="G83" s="11">
        <f>ROUND(АТС!$F81*$G$41*$G$42/100,2)</f>
        <v>48.66</v>
      </c>
    </row>
    <row r="84" spans="1:7" x14ac:dyDescent="0.25">
      <c r="A84" s="236"/>
      <c r="B84" s="137">
        <f t="shared" si="1"/>
        <v>41975.708330000001</v>
      </c>
      <c r="C84" s="138">
        <v>17</v>
      </c>
      <c r="D84" s="11">
        <f>ROUND(АТС!F82*$D$41*$D$42/100,2)</f>
        <v>153.49</v>
      </c>
      <c r="E84" s="11">
        <f>ROUND(АТС!F82*$E$41*$E$42/100,2)</f>
        <v>141.02000000000001</v>
      </c>
      <c r="F84" s="11">
        <f>ROUND(АТС!$F82*$F$41*$F$42/100,2)</f>
        <v>96.04</v>
      </c>
      <c r="G84" s="11">
        <f>ROUND(АТС!$F82*$G$41*$G$42/100,2)</f>
        <v>56.21</v>
      </c>
    </row>
    <row r="85" spans="1:7" x14ac:dyDescent="0.25">
      <c r="A85" s="236"/>
      <c r="B85" s="137">
        <f t="shared" si="1"/>
        <v>41975.75</v>
      </c>
      <c r="C85" s="138">
        <v>18</v>
      </c>
      <c r="D85" s="11">
        <f>ROUND(АТС!F83*$D$41*$D$42/100,2)</f>
        <v>152.74</v>
      </c>
      <c r="E85" s="11">
        <f>ROUND(АТС!F83*$E$41*$E$42/100,2)</f>
        <v>140.33000000000001</v>
      </c>
      <c r="F85" s="11">
        <f>ROUND(АТС!$F83*$F$41*$F$42/100,2)</f>
        <v>95.57</v>
      </c>
      <c r="G85" s="11">
        <f>ROUND(АТС!$F83*$G$41*$G$42/100,2)</f>
        <v>55.94</v>
      </c>
    </row>
    <row r="86" spans="1:7" x14ac:dyDescent="0.25">
      <c r="A86" s="236"/>
      <c r="B86" s="137">
        <f t="shared" si="1"/>
        <v>41975.791669999999</v>
      </c>
      <c r="C86" s="138">
        <v>19</v>
      </c>
      <c r="D86" s="11">
        <f>ROUND(АТС!F84*$D$41*$D$42/100,2)</f>
        <v>145.51</v>
      </c>
      <c r="E86" s="11">
        <f>ROUND(АТС!F84*$E$41*$E$42/100,2)</f>
        <v>133.69</v>
      </c>
      <c r="F86" s="11">
        <f>ROUND(АТС!$F84*$F$41*$F$42/100,2)</f>
        <v>91.04</v>
      </c>
      <c r="G86" s="11">
        <f>ROUND(АТС!$F84*$G$41*$G$42/100,2)</f>
        <v>53.29</v>
      </c>
    </row>
    <row r="87" spans="1:7" x14ac:dyDescent="0.25">
      <c r="A87" s="236"/>
      <c r="B87" s="135">
        <f t="shared" si="1"/>
        <v>41975.833330000001</v>
      </c>
      <c r="C87" s="138">
        <v>20</v>
      </c>
      <c r="D87" s="11">
        <f>ROUND(АТС!F85*$D$41*$D$42/100,2)</f>
        <v>153.25</v>
      </c>
      <c r="E87" s="11">
        <f>ROUND(АТС!F85*$E$41*$E$42/100,2)</f>
        <v>140.80000000000001</v>
      </c>
      <c r="F87" s="11">
        <f>ROUND(АТС!$F85*$F$41*$F$42/100,2)</f>
        <v>95.89</v>
      </c>
      <c r="G87" s="11">
        <f>ROUND(АТС!$F85*$G$41*$G$42/100,2)</f>
        <v>56.13</v>
      </c>
    </row>
    <row r="88" spans="1:7" x14ac:dyDescent="0.25">
      <c r="A88" s="236"/>
      <c r="B88" s="137">
        <f t="shared" si="1"/>
        <v>41975.875</v>
      </c>
      <c r="C88" s="138">
        <v>21</v>
      </c>
      <c r="D88" s="11">
        <f>ROUND(АТС!F86*$D$41*$D$42/100,2)</f>
        <v>143.87</v>
      </c>
      <c r="E88" s="11">
        <f>ROUND(АТС!F86*$E$41*$E$42/100,2)</f>
        <v>132.19</v>
      </c>
      <c r="F88" s="11">
        <f>ROUND(АТС!$F86*$F$41*$F$42/100,2)</f>
        <v>90.02</v>
      </c>
      <c r="G88" s="11">
        <f>ROUND(АТС!$F86*$G$41*$G$42/100,2)</f>
        <v>52.69</v>
      </c>
    </row>
    <row r="89" spans="1:7" x14ac:dyDescent="0.25">
      <c r="A89" s="236"/>
      <c r="B89" s="137">
        <f t="shared" si="1"/>
        <v>41975.916669999999</v>
      </c>
      <c r="C89" s="138">
        <v>22</v>
      </c>
      <c r="D89" s="11">
        <f>ROUND(АТС!F87*$D$41*$D$42/100,2)</f>
        <v>167.2</v>
      </c>
      <c r="E89" s="11">
        <f>ROUND(АТС!F87*$E$41*$E$42/100,2)</f>
        <v>153.62</v>
      </c>
      <c r="F89" s="11">
        <f>ROUND(АТС!$F87*$F$41*$F$42/100,2)</f>
        <v>104.62</v>
      </c>
      <c r="G89" s="11">
        <f>ROUND(АТС!$F87*$G$41*$G$42/100,2)</f>
        <v>61.24</v>
      </c>
    </row>
    <row r="90" spans="1:7" x14ac:dyDescent="0.25">
      <c r="A90" s="236"/>
      <c r="B90" s="137">
        <f t="shared" si="1"/>
        <v>41975.958330000001</v>
      </c>
      <c r="C90" s="138">
        <v>23</v>
      </c>
      <c r="D90" s="11">
        <f>ROUND(АТС!F88*$D$41*$D$42/100,2)</f>
        <v>149.12</v>
      </c>
      <c r="E90" s="11">
        <f>ROUND(АТС!F88*$E$41*$E$42/100,2)</f>
        <v>137.01</v>
      </c>
      <c r="F90" s="11">
        <f>ROUND(АТС!$F88*$F$41*$F$42/100,2)</f>
        <v>93.31</v>
      </c>
      <c r="G90" s="11">
        <f>ROUND(АТС!$F88*$G$41*$G$42/100,2)</f>
        <v>54.62</v>
      </c>
    </row>
    <row r="91" spans="1:7" x14ac:dyDescent="0.25">
      <c r="A91" s="236"/>
      <c r="B91" s="135">
        <f t="shared" si="1"/>
        <v>41976</v>
      </c>
      <c r="C91" s="138">
        <v>0</v>
      </c>
      <c r="D91" s="11">
        <f>ROUND(АТС!F89*$D$41*$D$42/100,2)</f>
        <v>118.32</v>
      </c>
      <c r="E91" s="11">
        <f>ROUND(АТС!F89*$E$41*$E$42/100,2)</f>
        <v>108.71</v>
      </c>
      <c r="F91" s="11">
        <f>ROUND(АТС!$F89*$F$41*$F$42/100,2)</f>
        <v>74.040000000000006</v>
      </c>
      <c r="G91" s="11">
        <f>ROUND(АТС!$F89*$G$41*$G$42/100,2)</f>
        <v>43.34</v>
      </c>
    </row>
    <row r="92" spans="1:7" x14ac:dyDescent="0.25">
      <c r="A92" s="236"/>
      <c r="B92" s="137">
        <f t="shared" si="1"/>
        <v>41976.041669999999</v>
      </c>
      <c r="C92" s="138">
        <v>1</v>
      </c>
      <c r="D92" s="11">
        <f>ROUND(АТС!F90*$D$41*$D$42/100,2)</f>
        <v>124.22</v>
      </c>
      <c r="E92" s="11">
        <f>ROUND(АТС!F90*$E$41*$E$42/100,2)</f>
        <v>114.13</v>
      </c>
      <c r="F92" s="11">
        <f>ROUND(АТС!$F90*$F$41*$F$42/100,2)</f>
        <v>77.72</v>
      </c>
      <c r="G92" s="11">
        <f>ROUND(АТС!$F90*$G$41*$G$42/100,2)</f>
        <v>45.49</v>
      </c>
    </row>
    <row r="93" spans="1:7" x14ac:dyDescent="0.25">
      <c r="A93" s="236"/>
      <c r="B93" s="137">
        <f t="shared" si="1"/>
        <v>41976.083330000001</v>
      </c>
      <c r="C93" s="138">
        <v>2</v>
      </c>
      <c r="D93" s="11">
        <f>ROUND(АТС!F91*$D$41*$D$42/100,2)</f>
        <v>124.22</v>
      </c>
      <c r="E93" s="11">
        <f>ROUND(АТС!F91*$E$41*$E$42/100,2)</f>
        <v>114.13</v>
      </c>
      <c r="F93" s="11">
        <f>ROUND(АТС!$F91*$F$41*$F$42/100,2)</f>
        <v>77.72</v>
      </c>
      <c r="G93" s="11">
        <f>ROUND(АТС!$F91*$G$41*$G$42/100,2)</f>
        <v>45.49</v>
      </c>
    </row>
    <row r="94" spans="1:7" x14ac:dyDescent="0.25">
      <c r="A94" s="236"/>
      <c r="B94" s="137">
        <f t="shared" si="1"/>
        <v>41976.125</v>
      </c>
      <c r="C94" s="138">
        <v>3</v>
      </c>
      <c r="D94" s="11">
        <f>ROUND(АТС!F92*$D$41*$D$42/100,2)</f>
        <v>124.2</v>
      </c>
      <c r="E94" s="11">
        <f>ROUND(АТС!F92*$E$41*$E$42/100,2)</f>
        <v>114.11</v>
      </c>
      <c r="F94" s="11">
        <f>ROUND(АТС!$F92*$F$41*$F$42/100,2)</f>
        <v>77.709999999999994</v>
      </c>
      <c r="G94" s="11">
        <f>ROUND(АТС!$F92*$G$41*$G$42/100,2)</f>
        <v>45.49</v>
      </c>
    </row>
    <row r="95" spans="1:7" x14ac:dyDescent="0.25">
      <c r="A95" s="236"/>
      <c r="B95" s="135">
        <f t="shared" si="1"/>
        <v>41976.166669999999</v>
      </c>
      <c r="C95" s="138">
        <v>4</v>
      </c>
      <c r="D95" s="11">
        <f>ROUND(АТС!F93*$D$41*$D$42/100,2)</f>
        <v>124.26</v>
      </c>
      <c r="E95" s="11">
        <f>ROUND(АТС!F93*$E$41*$E$42/100,2)</f>
        <v>114.16</v>
      </c>
      <c r="F95" s="11">
        <f>ROUND(АТС!$F93*$F$41*$F$42/100,2)</f>
        <v>77.75</v>
      </c>
      <c r="G95" s="11">
        <f>ROUND(АТС!$F93*$G$41*$G$42/100,2)</f>
        <v>45.51</v>
      </c>
    </row>
    <row r="96" spans="1:7" x14ac:dyDescent="0.25">
      <c r="A96" s="236"/>
      <c r="B96" s="137">
        <f t="shared" si="1"/>
        <v>41976.208330000001</v>
      </c>
      <c r="C96" s="138">
        <v>5</v>
      </c>
      <c r="D96" s="11">
        <f>ROUND(АТС!F94*$D$41*$D$42/100,2)</f>
        <v>124.38</v>
      </c>
      <c r="E96" s="11">
        <f>ROUND(АТС!F94*$E$41*$E$42/100,2)</f>
        <v>114.28</v>
      </c>
      <c r="F96" s="11">
        <f>ROUND(АТС!$F94*$F$41*$F$42/100,2)</f>
        <v>77.83</v>
      </c>
      <c r="G96" s="11">
        <f>ROUND(АТС!$F94*$G$41*$G$42/100,2)</f>
        <v>45.55</v>
      </c>
    </row>
    <row r="97" spans="1:7" x14ac:dyDescent="0.25">
      <c r="A97" s="236"/>
      <c r="B97" s="137">
        <f t="shared" si="1"/>
        <v>41976.25</v>
      </c>
      <c r="C97" s="138">
        <v>6</v>
      </c>
      <c r="D97" s="11">
        <f>ROUND(АТС!F95*$D$41*$D$42/100,2)</f>
        <v>122.71</v>
      </c>
      <c r="E97" s="11">
        <f>ROUND(АТС!F95*$E$41*$E$42/100,2)</f>
        <v>112.74</v>
      </c>
      <c r="F97" s="11">
        <f>ROUND(АТС!$F95*$F$41*$F$42/100,2)</f>
        <v>76.78</v>
      </c>
      <c r="G97" s="11">
        <f>ROUND(АТС!$F95*$G$41*$G$42/100,2)</f>
        <v>44.94</v>
      </c>
    </row>
    <row r="98" spans="1:7" x14ac:dyDescent="0.25">
      <c r="A98" s="236"/>
      <c r="B98" s="137">
        <f t="shared" si="1"/>
        <v>41976.291669999999</v>
      </c>
      <c r="C98" s="138">
        <v>7</v>
      </c>
      <c r="D98" s="11">
        <f>ROUND(АТС!F96*$D$41*$D$42/100,2)</f>
        <v>140.04</v>
      </c>
      <c r="E98" s="11">
        <f>ROUND(АТС!F96*$E$41*$E$42/100,2)</f>
        <v>128.66999999999999</v>
      </c>
      <c r="F98" s="11">
        <f>ROUND(АТС!$F96*$F$41*$F$42/100,2)</f>
        <v>87.62</v>
      </c>
      <c r="G98" s="11">
        <f>ROUND(АТС!$F96*$G$41*$G$42/100,2)</f>
        <v>51.29</v>
      </c>
    </row>
    <row r="99" spans="1:7" x14ac:dyDescent="0.25">
      <c r="A99" s="236"/>
      <c r="B99" s="135">
        <f t="shared" si="1"/>
        <v>41976.333330000001</v>
      </c>
      <c r="C99" s="138">
        <v>8</v>
      </c>
      <c r="D99" s="11">
        <f>ROUND(АТС!F97*$D$41*$D$42/100,2)</f>
        <v>127.4</v>
      </c>
      <c r="E99" s="11">
        <f>ROUND(АТС!F97*$E$41*$E$42/100,2)</f>
        <v>117.05</v>
      </c>
      <c r="F99" s="11">
        <f>ROUND(АТС!$F97*$F$41*$F$42/100,2)</f>
        <v>79.709999999999994</v>
      </c>
      <c r="G99" s="11">
        <f>ROUND(АТС!$F97*$G$41*$G$42/100,2)</f>
        <v>46.66</v>
      </c>
    </row>
    <row r="100" spans="1:7" x14ac:dyDescent="0.25">
      <c r="A100" s="236"/>
      <c r="B100" s="137">
        <f t="shared" si="1"/>
        <v>41976.375</v>
      </c>
      <c r="C100" s="138">
        <v>9</v>
      </c>
      <c r="D100" s="11">
        <f>ROUND(АТС!F98*$D$41*$D$42/100,2)</f>
        <v>124.51</v>
      </c>
      <c r="E100" s="11">
        <f>ROUND(АТС!F98*$E$41*$E$42/100,2)</f>
        <v>114.39</v>
      </c>
      <c r="F100" s="11">
        <f>ROUND(АТС!$F98*$F$41*$F$42/100,2)</f>
        <v>77.900000000000006</v>
      </c>
      <c r="G100" s="11">
        <f>ROUND(АТС!$F98*$G$41*$G$42/100,2)</f>
        <v>45.6</v>
      </c>
    </row>
    <row r="101" spans="1:7" x14ac:dyDescent="0.25">
      <c r="A101" s="236"/>
      <c r="B101" s="137">
        <f t="shared" si="1"/>
        <v>41976.416669999999</v>
      </c>
      <c r="C101" s="138">
        <v>10</v>
      </c>
      <c r="D101" s="11">
        <f>ROUND(АТС!F99*$D$41*$D$42/100,2)</f>
        <v>117.67</v>
      </c>
      <c r="E101" s="11">
        <f>ROUND(АТС!F99*$E$41*$E$42/100,2)</f>
        <v>108.11</v>
      </c>
      <c r="F101" s="11">
        <f>ROUND(АТС!$F99*$F$41*$F$42/100,2)</f>
        <v>73.62</v>
      </c>
      <c r="G101" s="11">
        <f>ROUND(АТС!$F99*$G$41*$G$42/100,2)</f>
        <v>43.1</v>
      </c>
    </row>
    <row r="102" spans="1:7" x14ac:dyDescent="0.25">
      <c r="A102" s="236"/>
      <c r="B102" s="137">
        <f t="shared" si="1"/>
        <v>41976.458330000001</v>
      </c>
      <c r="C102" s="138">
        <v>11</v>
      </c>
      <c r="D102" s="11">
        <f>ROUND(АТС!F100*$D$41*$D$42/100,2)</f>
        <v>134.97999999999999</v>
      </c>
      <c r="E102" s="11">
        <f>ROUND(АТС!F100*$E$41*$E$42/100,2)</f>
        <v>124.02</v>
      </c>
      <c r="F102" s="11">
        <f>ROUND(АТС!$F100*$F$41*$F$42/100,2)</f>
        <v>84.46</v>
      </c>
      <c r="G102" s="11">
        <f>ROUND(АТС!$F100*$G$41*$G$42/100,2)</f>
        <v>49.44</v>
      </c>
    </row>
    <row r="103" spans="1:7" x14ac:dyDescent="0.25">
      <c r="A103" s="236"/>
      <c r="B103" s="135">
        <f t="shared" si="1"/>
        <v>41976.5</v>
      </c>
      <c r="C103" s="138">
        <v>12</v>
      </c>
      <c r="D103" s="11">
        <f>ROUND(АТС!F101*$D$41*$D$42/100,2)</f>
        <v>126.25</v>
      </c>
      <c r="E103" s="11">
        <f>ROUND(АТС!F101*$E$41*$E$42/100,2)</f>
        <v>116</v>
      </c>
      <c r="F103" s="11">
        <f>ROUND(АТС!$F101*$F$41*$F$42/100,2)</f>
        <v>79</v>
      </c>
      <c r="G103" s="11">
        <f>ROUND(АТС!$F101*$G$41*$G$42/100,2)</f>
        <v>46.24</v>
      </c>
    </row>
    <row r="104" spans="1:7" x14ac:dyDescent="0.25">
      <c r="A104" s="236"/>
      <c r="B104" s="137">
        <f t="shared" si="1"/>
        <v>41976.541669999999</v>
      </c>
      <c r="C104" s="138">
        <v>13</v>
      </c>
      <c r="D104" s="11">
        <f>ROUND(АТС!F102*$D$41*$D$42/100,2)</f>
        <v>127.68</v>
      </c>
      <c r="E104" s="11">
        <f>ROUND(АТС!F102*$E$41*$E$42/100,2)</f>
        <v>117.31</v>
      </c>
      <c r="F104" s="11">
        <f>ROUND(АТС!$F102*$F$41*$F$42/100,2)</f>
        <v>79.89</v>
      </c>
      <c r="G104" s="11">
        <f>ROUND(АТС!$F102*$G$41*$G$42/100,2)</f>
        <v>46.76</v>
      </c>
    </row>
    <row r="105" spans="1:7" x14ac:dyDescent="0.25">
      <c r="A105" s="236"/>
      <c r="B105" s="137">
        <f t="shared" si="1"/>
        <v>41976.583330000001</v>
      </c>
      <c r="C105" s="138">
        <v>14</v>
      </c>
      <c r="D105" s="11">
        <f>ROUND(АТС!F103*$D$41*$D$42/100,2)</f>
        <v>117.14</v>
      </c>
      <c r="E105" s="11">
        <f>ROUND(АТС!F103*$E$41*$E$42/100,2)</f>
        <v>107.62</v>
      </c>
      <c r="F105" s="11">
        <f>ROUND(АТС!$F103*$F$41*$F$42/100,2)</f>
        <v>73.290000000000006</v>
      </c>
      <c r="G105" s="11">
        <f>ROUND(АТС!$F103*$G$41*$G$42/100,2)</f>
        <v>42.9</v>
      </c>
    </row>
    <row r="106" spans="1:7" x14ac:dyDescent="0.25">
      <c r="A106" s="236"/>
      <c r="B106" s="137">
        <f t="shared" si="1"/>
        <v>41976.625</v>
      </c>
      <c r="C106" s="138">
        <v>15</v>
      </c>
      <c r="D106" s="11">
        <f>ROUND(АТС!F104*$D$41*$D$42/100,2)</f>
        <v>120.23</v>
      </c>
      <c r="E106" s="11">
        <f>ROUND(АТС!F104*$E$41*$E$42/100,2)</f>
        <v>110.47</v>
      </c>
      <c r="F106" s="11">
        <f>ROUND(АТС!$F104*$F$41*$F$42/100,2)</f>
        <v>75.23</v>
      </c>
      <c r="G106" s="11">
        <f>ROUND(АТС!$F104*$G$41*$G$42/100,2)</f>
        <v>44.03</v>
      </c>
    </row>
    <row r="107" spans="1:7" x14ac:dyDescent="0.25">
      <c r="A107" s="236"/>
      <c r="B107" s="135">
        <f t="shared" si="1"/>
        <v>41976.666669999999</v>
      </c>
      <c r="C107" s="138">
        <v>16</v>
      </c>
      <c r="D107" s="11">
        <f>ROUND(АТС!F105*$D$41*$D$42/100,2)</f>
        <v>134.75</v>
      </c>
      <c r="E107" s="11">
        <f>ROUND(АТС!F105*$E$41*$E$42/100,2)</f>
        <v>123.8</v>
      </c>
      <c r="F107" s="11">
        <f>ROUND(АТС!$F105*$F$41*$F$42/100,2)</f>
        <v>84.31</v>
      </c>
      <c r="G107" s="11">
        <f>ROUND(АТС!$F105*$G$41*$G$42/100,2)</f>
        <v>49.35</v>
      </c>
    </row>
    <row r="108" spans="1:7" x14ac:dyDescent="0.25">
      <c r="A108" s="236"/>
      <c r="B108" s="137">
        <f t="shared" si="1"/>
        <v>41976.708330000001</v>
      </c>
      <c r="C108" s="138">
        <v>17</v>
      </c>
      <c r="D108" s="11">
        <f>ROUND(АТС!F106*$D$41*$D$42/100,2)</f>
        <v>154.69999999999999</v>
      </c>
      <c r="E108" s="11">
        <f>ROUND(АТС!F106*$E$41*$E$42/100,2)</f>
        <v>142.13999999999999</v>
      </c>
      <c r="F108" s="11">
        <f>ROUND(АТС!$F106*$F$41*$F$42/100,2)</f>
        <v>96.8</v>
      </c>
      <c r="G108" s="11">
        <f>ROUND(АТС!$F106*$G$41*$G$42/100,2)</f>
        <v>56.66</v>
      </c>
    </row>
    <row r="109" spans="1:7" x14ac:dyDescent="0.25">
      <c r="A109" s="236"/>
      <c r="B109" s="137">
        <f t="shared" si="1"/>
        <v>41976.75</v>
      </c>
      <c r="C109" s="138">
        <v>18</v>
      </c>
      <c r="D109" s="11">
        <f>ROUND(АТС!F107*$D$41*$D$42/100,2)</f>
        <v>150.35</v>
      </c>
      <c r="E109" s="11">
        <f>ROUND(АТС!F107*$E$41*$E$42/100,2)</f>
        <v>138.13999999999999</v>
      </c>
      <c r="F109" s="11">
        <f>ROUND(АТС!$F107*$F$41*$F$42/100,2)</f>
        <v>94.08</v>
      </c>
      <c r="G109" s="11">
        <f>ROUND(АТС!$F107*$G$41*$G$42/100,2)</f>
        <v>55.07</v>
      </c>
    </row>
    <row r="110" spans="1:7" x14ac:dyDescent="0.25">
      <c r="A110" s="236"/>
      <c r="B110" s="137">
        <f t="shared" si="1"/>
        <v>41976.791669999999</v>
      </c>
      <c r="C110" s="138">
        <v>19</v>
      </c>
      <c r="D110" s="11">
        <f>ROUND(АТС!F108*$D$41*$D$42/100,2)</f>
        <v>141.65</v>
      </c>
      <c r="E110" s="11">
        <f>ROUND(АТС!F108*$E$41*$E$42/100,2)</f>
        <v>130.15</v>
      </c>
      <c r="F110" s="11">
        <f>ROUND(АТС!$F108*$F$41*$F$42/100,2)</f>
        <v>88.63</v>
      </c>
      <c r="G110" s="11">
        <f>ROUND(АТС!$F108*$G$41*$G$42/100,2)</f>
        <v>51.88</v>
      </c>
    </row>
    <row r="111" spans="1:7" x14ac:dyDescent="0.25">
      <c r="A111" s="236"/>
      <c r="B111" s="135">
        <f t="shared" si="1"/>
        <v>41976.833330000001</v>
      </c>
      <c r="C111" s="138">
        <v>20</v>
      </c>
      <c r="D111" s="11">
        <f>ROUND(АТС!F109*$D$41*$D$42/100,2)</f>
        <v>148.25</v>
      </c>
      <c r="E111" s="11">
        <f>ROUND(АТС!F109*$E$41*$E$42/100,2)</f>
        <v>136.21</v>
      </c>
      <c r="F111" s="11">
        <f>ROUND(АТС!$F109*$F$41*$F$42/100,2)</f>
        <v>92.76</v>
      </c>
      <c r="G111" s="11">
        <f>ROUND(АТС!$F109*$G$41*$G$42/100,2)</f>
        <v>54.3</v>
      </c>
    </row>
    <row r="112" spans="1:7" x14ac:dyDescent="0.25">
      <c r="A112" s="236"/>
      <c r="B112" s="137">
        <f t="shared" si="1"/>
        <v>41976.875</v>
      </c>
      <c r="C112" s="138">
        <v>21</v>
      </c>
      <c r="D112" s="11">
        <f>ROUND(АТС!F110*$D$41*$D$42/100,2)</f>
        <v>138.56</v>
      </c>
      <c r="E112" s="11">
        <f>ROUND(АТС!F110*$E$41*$E$42/100,2)</f>
        <v>127.31</v>
      </c>
      <c r="F112" s="11">
        <f>ROUND(АТС!$F110*$F$41*$F$42/100,2)</f>
        <v>86.7</v>
      </c>
      <c r="G112" s="11">
        <f>ROUND(АТС!$F110*$G$41*$G$42/100,2)</f>
        <v>50.75</v>
      </c>
    </row>
    <row r="113" spans="1:7" x14ac:dyDescent="0.25">
      <c r="A113" s="236"/>
      <c r="B113" s="137">
        <f t="shared" si="1"/>
        <v>41976.916669999999</v>
      </c>
      <c r="C113" s="138">
        <v>22</v>
      </c>
      <c r="D113" s="11">
        <f>ROUND(АТС!F111*$D$41*$D$42/100,2)</f>
        <v>170.57</v>
      </c>
      <c r="E113" s="11">
        <f>ROUND(АТС!F111*$E$41*$E$42/100,2)</f>
        <v>156.71</v>
      </c>
      <c r="F113" s="11">
        <f>ROUND(АТС!$F111*$F$41*$F$42/100,2)</f>
        <v>106.72</v>
      </c>
      <c r="G113" s="11">
        <f>ROUND(АТС!$F111*$G$41*$G$42/100,2)</f>
        <v>62.47</v>
      </c>
    </row>
    <row r="114" spans="1:7" x14ac:dyDescent="0.25">
      <c r="A114" s="236"/>
      <c r="B114" s="137">
        <f t="shared" si="1"/>
        <v>41976.958330000001</v>
      </c>
      <c r="C114" s="138">
        <v>23</v>
      </c>
      <c r="D114" s="11">
        <f>ROUND(АТС!F112*$D$41*$D$42/100,2)</f>
        <v>147.91999999999999</v>
      </c>
      <c r="E114" s="11">
        <f>ROUND(АТС!F112*$E$41*$E$42/100,2)</f>
        <v>135.9</v>
      </c>
      <c r="F114" s="11">
        <f>ROUND(АТС!$F112*$F$41*$F$42/100,2)</f>
        <v>92.55</v>
      </c>
      <c r="G114" s="11">
        <f>ROUND(АТС!$F112*$G$41*$G$42/100,2)</f>
        <v>54.17</v>
      </c>
    </row>
    <row r="115" spans="1:7" x14ac:dyDescent="0.25">
      <c r="A115" s="236"/>
      <c r="B115" s="135">
        <f t="shared" si="1"/>
        <v>41977</v>
      </c>
      <c r="C115" s="138">
        <v>0</v>
      </c>
      <c r="D115" s="11">
        <f>ROUND(АТС!F113*$D$41*$D$42/100,2)</f>
        <v>122.04</v>
      </c>
      <c r="E115" s="11">
        <f>ROUND(АТС!F113*$E$41*$E$42/100,2)</f>
        <v>112.13</v>
      </c>
      <c r="F115" s="11">
        <f>ROUND(АТС!$F113*$F$41*$F$42/100,2)</f>
        <v>76.36</v>
      </c>
      <c r="G115" s="11">
        <f>ROUND(АТС!$F113*$G$41*$G$42/100,2)</f>
        <v>44.7</v>
      </c>
    </row>
    <row r="116" spans="1:7" x14ac:dyDescent="0.25">
      <c r="A116" s="236"/>
      <c r="B116" s="137">
        <f t="shared" si="1"/>
        <v>41977.041669999999</v>
      </c>
      <c r="C116" s="138">
        <v>1</v>
      </c>
      <c r="D116" s="11">
        <f>ROUND(АТС!F114*$D$41*$D$42/100,2)</f>
        <v>120.59</v>
      </c>
      <c r="E116" s="11">
        <f>ROUND(АТС!F114*$E$41*$E$42/100,2)</f>
        <v>110.8</v>
      </c>
      <c r="F116" s="11">
        <f>ROUND(АТС!$F114*$F$41*$F$42/100,2)</f>
        <v>75.459999999999994</v>
      </c>
      <c r="G116" s="11">
        <f>ROUND(АТС!$F114*$G$41*$G$42/100,2)</f>
        <v>44.17</v>
      </c>
    </row>
    <row r="117" spans="1:7" x14ac:dyDescent="0.25">
      <c r="A117" s="236"/>
      <c r="B117" s="137">
        <f t="shared" si="1"/>
        <v>41977.083330000001</v>
      </c>
      <c r="C117" s="138">
        <v>2</v>
      </c>
      <c r="D117" s="11">
        <f>ROUND(АТС!F115*$D$41*$D$42/100,2)</f>
        <v>124.26</v>
      </c>
      <c r="E117" s="11">
        <f>ROUND(АТС!F115*$E$41*$E$42/100,2)</f>
        <v>114.16</v>
      </c>
      <c r="F117" s="11">
        <f>ROUND(АТС!$F115*$F$41*$F$42/100,2)</f>
        <v>77.75</v>
      </c>
      <c r="G117" s="11">
        <f>ROUND(АТС!$F115*$G$41*$G$42/100,2)</f>
        <v>45.51</v>
      </c>
    </row>
    <row r="118" spans="1:7" x14ac:dyDescent="0.25">
      <c r="A118" s="236"/>
      <c r="B118" s="137">
        <f t="shared" si="1"/>
        <v>41977.125</v>
      </c>
      <c r="C118" s="138">
        <v>3</v>
      </c>
      <c r="D118" s="11">
        <f>ROUND(АТС!F116*$D$41*$D$42/100,2)</f>
        <v>124.25</v>
      </c>
      <c r="E118" s="11">
        <f>ROUND(АТС!F116*$E$41*$E$42/100,2)</f>
        <v>114.16</v>
      </c>
      <c r="F118" s="11">
        <f>ROUND(АТС!$F116*$F$41*$F$42/100,2)</f>
        <v>77.739999999999995</v>
      </c>
      <c r="G118" s="11">
        <f>ROUND(АТС!$F116*$G$41*$G$42/100,2)</f>
        <v>45.51</v>
      </c>
    </row>
    <row r="119" spans="1:7" x14ac:dyDescent="0.25">
      <c r="A119" s="236"/>
      <c r="B119" s="135">
        <f t="shared" si="1"/>
        <v>41977.166669999999</v>
      </c>
      <c r="C119" s="138">
        <v>4</v>
      </c>
      <c r="D119" s="11">
        <f>ROUND(АТС!F117*$D$41*$D$42/100,2)</f>
        <v>124.29</v>
      </c>
      <c r="E119" s="11">
        <f>ROUND(АТС!F117*$E$41*$E$42/100,2)</f>
        <v>114.2</v>
      </c>
      <c r="F119" s="11">
        <f>ROUND(АТС!$F117*$F$41*$F$42/100,2)</f>
        <v>77.77</v>
      </c>
      <c r="G119" s="11">
        <f>ROUND(АТС!$F117*$G$41*$G$42/100,2)</f>
        <v>45.52</v>
      </c>
    </row>
    <row r="120" spans="1:7" x14ac:dyDescent="0.25">
      <c r="A120" s="236"/>
      <c r="B120" s="137">
        <f t="shared" si="1"/>
        <v>41977.208330000001</v>
      </c>
      <c r="C120" s="138">
        <v>5</v>
      </c>
      <c r="D120" s="11">
        <f>ROUND(АТС!F118*$D$41*$D$42/100,2)</f>
        <v>120.83</v>
      </c>
      <c r="E120" s="11">
        <f>ROUND(АТС!F118*$E$41*$E$42/100,2)</f>
        <v>111.02</v>
      </c>
      <c r="F120" s="11">
        <f>ROUND(АТС!$F118*$F$41*$F$42/100,2)</f>
        <v>75.599999999999994</v>
      </c>
      <c r="G120" s="11">
        <f>ROUND(АТС!$F118*$G$41*$G$42/100,2)</f>
        <v>44.25</v>
      </c>
    </row>
    <row r="121" spans="1:7" x14ac:dyDescent="0.25">
      <c r="A121" s="236"/>
      <c r="B121" s="137">
        <f t="shared" si="1"/>
        <v>41977.25</v>
      </c>
      <c r="C121" s="138">
        <v>6</v>
      </c>
      <c r="D121" s="11">
        <f>ROUND(АТС!F119*$D$41*$D$42/100,2)</f>
        <v>117.05</v>
      </c>
      <c r="E121" s="11">
        <f>ROUND(АТС!F119*$E$41*$E$42/100,2)</f>
        <v>107.55</v>
      </c>
      <c r="F121" s="11">
        <f>ROUND(АТС!$F119*$F$41*$F$42/100,2)</f>
        <v>73.239999999999995</v>
      </c>
      <c r="G121" s="11">
        <f>ROUND(АТС!$F119*$G$41*$G$42/100,2)</f>
        <v>42.87</v>
      </c>
    </row>
    <row r="122" spans="1:7" x14ac:dyDescent="0.25">
      <c r="A122" s="236"/>
      <c r="B122" s="137">
        <f t="shared" si="1"/>
        <v>41977.291669999999</v>
      </c>
      <c r="C122" s="138">
        <v>7</v>
      </c>
      <c r="D122" s="11">
        <f>ROUND(АТС!F120*$D$41*$D$42/100,2)</f>
        <v>136.68</v>
      </c>
      <c r="E122" s="11">
        <f>ROUND(АТС!F120*$E$41*$E$42/100,2)</f>
        <v>125.58</v>
      </c>
      <c r="F122" s="11">
        <f>ROUND(АТС!$F120*$F$41*$F$42/100,2)</f>
        <v>85.52</v>
      </c>
      <c r="G122" s="11">
        <f>ROUND(АТС!$F120*$G$41*$G$42/100,2)</f>
        <v>50.06</v>
      </c>
    </row>
    <row r="123" spans="1:7" x14ac:dyDescent="0.25">
      <c r="A123" s="236"/>
      <c r="B123" s="135">
        <f t="shared" si="1"/>
        <v>41977.333330000001</v>
      </c>
      <c r="C123" s="138">
        <v>8</v>
      </c>
      <c r="D123" s="11">
        <f>ROUND(АТС!F121*$D$41*$D$42/100,2)</f>
        <v>127.97</v>
      </c>
      <c r="E123" s="11">
        <f>ROUND(АТС!F121*$E$41*$E$42/100,2)</f>
        <v>117.57</v>
      </c>
      <c r="F123" s="11">
        <f>ROUND(АТС!$F121*$F$41*$F$42/100,2)</f>
        <v>80.069999999999993</v>
      </c>
      <c r="G123" s="11">
        <f>ROUND(АТС!$F121*$G$41*$G$42/100,2)</f>
        <v>46.87</v>
      </c>
    </row>
    <row r="124" spans="1:7" x14ac:dyDescent="0.25">
      <c r="A124" s="236"/>
      <c r="B124" s="137">
        <f t="shared" si="1"/>
        <v>41977.375</v>
      </c>
      <c r="C124" s="138">
        <v>9</v>
      </c>
      <c r="D124" s="11">
        <f>ROUND(АТС!F122*$D$41*$D$42/100,2)</f>
        <v>122.63</v>
      </c>
      <c r="E124" s="11">
        <f>ROUND(АТС!F122*$E$41*$E$42/100,2)</f>
        <v>112.66</v>
      </c>
      <c r="F124" s="11">
        <f>ROUND(АТС!$F122*$F$41*$F$42/100,2)</f>
        <v>76.73</v>
      </c>
      <c r="G124" s="11">
        <f>ROUND(АТС!$F122*$G$41*$G$42/100,2)</f>
        <v>44.91</v>
      </c>
    </row>
    <row r="125" spans="1:7" x14ac:dyDescent="0.25">
      <c r="A125" s="236"/>
      <c r="B125" s="137">
        <f t="shared" si="1"/>
        <v>41977.416669999999</v>
      </c>
      <c r="C125" s="138">
        <v>10</v>
      </c>
      <c r="D125" s="11">
        <f>ROUND(АТС!F123*$D$41*$D$42/100,2)</f>
        <v>118.04</v>
      </c>
      <c r="E125" s="11">
        <f>ROUND(АТС!F123*$E$41*$E$42/100,2)</f>
        <v>108.45</v>
      </c>
      <c r="F125" s="11">
        <f>ROUND(АТС!$F123*$F$41*$F$42/100,2)</f>
        <v>73.86</v>
      </c>
      <c r="G125" s="11">
        <f>ROUND(АТС!$F123*$G$41*$G$42/100,2)</f>
        <v>43.23</v>
      </c>
    </row>
    <row r="126" spans="1:7" x14ac:dyDescent="0.25">
      <c r="A126" s="236"/>
      <c r="B126" s="137">
        <f t="shared" si="1"/>
        <v>41977.458330000001</v>
      </c>
      <c r="C126" s="138">
        <v>11</v>
      </c>
      <c r="D126" s="11">
        <f>ROUND(АТС!F124*$D$41*$D$42/100,2)</f>
        <v>127.76</v>
      </c>
      <c r="E126" s="11">
        <f>ROUND(АТС!F124*$E$41*$E$42/100,2)</f>
        <v>117.38</v>
      </c>
      <c r="F126" s="11">
        <f>ROUND(АТС!$F124*$F$41*$F$42/100,2)</f>
        <v>79.94</v>
      </c>
      <c r="G126" s="11">
        <f>ROUND(АТС!$F124*$G$41*$G$42/100,2)</f>
        <v>46.79</v>
      </c>
    </row>
    <row r="127" spans="1:7" x14ac:dyDescent="0.25">
      <c r="A127" s="236"/>
      <c r="B127" s="135">
        <f t="shared" si="1"/>
        <v>41977.5</v>
      </c>
      <c r="C127" s="138">
        <v>12</v>
      </c>
      <c r="D127" s="11">
        <f>ROUND(АТС!F125*$D$41*$D$42/100,2)</f>
        <v>124.1</v>
      </c>
      <c r="E127" s="11">
        <f>ROUND(АТС!F125*$E$41*$E$42/100,2)</f>
        <v>114.02</v>
      </c>
      <c r="F127" s="11">
        <f>ROUND(АТС!$F125*$F$41*$F$42/100,2)</f>
        <v>77.650000000000006</v>
      </c>
      <c r="G127" s="11">
        <f>ROUND(АТС!$F125*$G$41*$G$42/100,2)</f>
        <v>45.45</v>
      </c>
    </row>
    <row r="128" spans="1:7" x14ac:dyDescent="0.25">
      <c r="A128" s="236"/>
      <c r="B128" s="137">
        <f t="shared" si="1"/>
        <v>41977.541669999999</v>
      </c>
      <c r="C128" s="138">
        <v>13</v>
      </c>
      <c r="D128" s="11">
        <f>ROUND(АТС!F126*$D$41*$D$42/100,2)</f>
        <v>117.06</v>
      </c>
      <c r="E128" s="11">
        <f>ROUND(АТС!F126*$E$41*$E$42/100,2)</f>
        <v>107.55</v>
      </c>
      <c r="F128" s="11">
        <f>ROUND(АТС!$F126*$F$41*$F$42/100,2)</f>
        <v>73.239999999999995</v>
      </c>
      <c r="G128" s="11">
        <f>ROUND(АТС!$F126*$G$41*$G$42/100,2)</f>
        <v>42.87</v>
      </c>
    </row>
    <row r="129" spans="1:7" x14ac:dyDescent="0.25">
      <c r="A129" s="236"/>
      <c r="B129" s="137">
        <f t="shared" si="1"/>
        <v>41977.583330000001</v>
      </c>
      <c r="C129" s="138">
        <v>14</v>
      </c>
      <c r="D129" s="11">
        <f>ROUND(АТС!F127*$D$41*$D$42/100,2)</f>
        <v>124.29</v>
      </c>
      <c r="E129" s="11">
        <f>ROUND(АТС!F127*$E$41*$E$42/100,2)</f>
        <v>114.2</v>
      </c>
      <c r="F129" s="11">
        <f>ROUND(АТС!$F127*$F$41*$F$42/100,2)</f>
        <v>77.77</v>
      </c>
      <c r="G129" s="11">
        <f>ROUND(АТС!$F127*$G$41*$G$42/100,2)</f>
        <v>45.52</v>
      </c>
    </row>
    <row r="130" spans="1:7" x14ac:dyDescent="0.25">
      <c r="A130" s="236"/>
      <c r="B130" s="137">
        <f t="shared" si="1"/>
        <v>41977.625</v>
      </c>
      <c r="C130" s="138">
        <v>15</v>
      </c>
      <c r="D130" s="11">
        <f>ROUND(АТС!F128*$D$41*$D$42/100,2)</f>
        <v>123.37</v>
      </c>
      <c r="E130" s="11">
        <f>ROUND(АТС!F128*$E$41*$E$42/100,2)</f>
        <v>113.35</v>
      </c>
      <c r="F130" s="11">
        <f>ROUND(АТС!$F128*$F$41*$F$42/100,2)</f>
        <v>77.19</v>
      </c>
      <c r="G130" s="11">
        <f>ROUND(АТС!$F128*$G$41*$G$42/100,2)</f>
        <v>45.18</v>
      </c>
    </row>
    <row r="131" spans="1:7" x14ac:dyDescent="0.25">
      <c r="A131" s="236"/>
      <c r="B131" s="135">
        <f t="shared" si="1"/>
        <v>41977.666669999999</v>
      </c>
      <c r="C131" s="138">
        <v>16</v>
      </c>
      <c r="D131" s="11">
        <f>ROUND(АТС!F129*$D$41*$D$42/100,2)</f>
        <v>121.55</v>
      </c>
      <c r="E131" s="11">
        <f>ROUND(АТС!F129*$E$41*$E$42/100,2)</f>
        <v>111.68</v>
      </c>
      <c r="F131" s="11">
        <f>ROUND(АТС!$F129*$F$41*$F$42/100,2)</f>
        <v>76.06</v>
      </c>
      <c r="G131" s="11">
        <f>ROUND(АТС!$F129*$G$41*$G$42/100,2)</f>
        <v>44.52</v>
      </c>
    </row>
    <row r="132" spans="1:7" x14ac:dyDescent="0.25">
      <c r="A132" s="236"/>
      <c r="B132" s="137">
        <f t="shared" ref="B132:B195" si="2">B108+1</f>
        <v>41977.708330000001</v>
      </c>
      <c r="C132" s="138">
        <v>17</v>
      </c>
      <c r="D132" s="11">
        <f>ROUND(АТС!F130*$D$41*$D$42/100,2)</f>
        <v>151.91</v>
      </c>
      <c r="E132" s="11">
        <f>ROUND(АТС!F130*$E$41*$E$42/100,2)</f>
        <v>139.57</v>
      </c>
      <c r="F132" s="11">
        <f>ROUND(АТС!$F130*$F$41*$F$42/100,2)</f>
        <v>95.05</v>
      </c>
      <c r="G132" s="11">
        <f>ROUND(АТС!$F130*$G$41*$G$42/100,2)</f>
        <v>55.64</v>
      </c>
    </row>
    <row r="133" spans="1:7" x14ac:dyDescent="0.25">
      <c r="A133" s="236"/>
      <c r="B133" s="137">
        <f t="shared" si="2"/>
        <v>41977.75</v>
      </c>
      <c r="C133" s="138">
        <v>18</v>
      </c>
      <c r="D133" s="11">
        <f>ROUND(АТС!F131*$D$41*$D$42/100,2)</f>
        <v>150.33000000000001</v>
      </c>
      <c r="E133" s="11">
        <f>ROUND(АТС!F131*$E$41*$E$42/100,2)</f>
        <v>138.12</v>
      </c>
      <c r="F133" s="11">
        <f>ROUND(АТС!$F131*$F$41*$F$42/100,2)</f>
        <v>94.06</v>
      </c>
      <c r="G133" s="11">
        <f>ROUND(АТС!$F131*$G$41*$G$42/100,2)</f>
        <v>55.06</v>
      </c>
    </row>
    <row r="134" spans="1:7" x14ac:dyDescent="0.25">
      <c r="A134" s="236"/>
      <c r="B134" s="137">
        <f t="shared" si="2"/>
        <v>41977.791669999999</v>
      </c>
      <c r="C134" s="138">
        <v>19</v>
      </c>
      <c r="D134" s="11">
        <f>ROUND(АТС!F132*$D$41*$D$42/100,2)</f>
        <v>145.87</v>
      </c>
      <c r="E134" s="11">
        <f>ROUND(АТС!F132*$E$41*$E$42/100,2)</f>
        <v>134.02000000000001</v>
      </c>
      <c r="F134" s="11">
        <f>ROUND(АТС!$F132*$F$41*$F$42/100,2)</f>
        <v>91.27</v>
      </c>
      <c r="G134" s="11">
        <f>ROUND(АТС!$F132*$G$41*$G$42/100,2)</f>
        <v>53.42</v>
      </c>
    </row>
    <row r="135" spans="1:7" x14ac:dyDescent="0.25">
      <c r="A135" s="236"/>
      <c r="B135" s="135">
        <f t="shared" si="2"/>
        <v>41977.833330000001</v>
      </c>
      <c r="C135" s="138">
        <v>20</v>
      </c>
      <c r="D135" s="11">
        <f>ROUND(АТС!F133*$D$41*$D$42/100,2)</f>
        <v>152.29</v>
      </c>
      <c r="E135" s="11">
        <f>ROUND(АТС!F133*$E$41*$E$42/100,2)</f>
        <v>139.91999999999999</v>
      </c>
      <c r="F135" s="11">
        <f>ROUND(АТС!$F133*$F$41*$F$42/100,2)</f>
        <v>95.29</v>
      </c>
      <c r="G135" s="11">
        <f>ROUND(АТС!$F133*$G$41*$G$42/100,2)</f>
        <v>55.78</v>
      </c>
    </row>
    <row r="136" spans="1:7" x14ac:dyDescent="0.25">
      <c r="A136" s="236"/>
      <c r="B136" s="137">
        <f t="shared" si="2"/>
        <v>41977.875</v>
      </c>
      <c r="C136" s="138">
        <v>21</v>
      </c>
      <c r="D136" s="11">
        <f>ROUND(АТС!F134*$D$41*$D$42/100,2)</f>
        <v>140.9</v>
      </c>
      <c r="E136" s="11">
        <f>ROUND(АТС!F134*$E$41*$E$42/100,2)</f>
        <v>129.44999999999999</v>
      </c>
      <c r="F136" s="11">
        <f>ROUND(АТС!$F134*$F$41*$F$42/100,2)</f>
        <v>88.16</v>
      </c>
      <c r="G136" s="11">
        <f>ROUND(АТС!$F134*$G$41*$G$42/100,2)</f>
        <v>51.6</v>
      </c>
    </row>
    <row r="137" spans="1:7" x14ac:dyDescent="0.25">
      <c r="A137" s="236"/>
      <c r="B137" s="137">
        <f t="shared" si="2"/>
        <v>41977.916669999999</v>
      </c>
      <c r="C137" s="138">
        <v>22</v>
      </c>
      <c r="D137" s="11">
        <f>ROUND(АТС!F135*$D$41*$D$42/100,2)</f>
        <v>171.71</v>
      </c>
      <c r="E137" s="11">
        <f>ROUND(АТС!F135*$E$41*$E$42/100,2)</f>
        <v>157.76</v>
      </c>
      <c r="F137" s="11">
        <f>ROUND(АТС!$F135*$F$41*$F$42/100,2)</f>
        <v>107.44</v>
      </c>
      <c r="G137" s="11">
        <f>ROUND(АТС!$F135*$G$41*$G$42/100,2)</f>
        <v>62.89</v>
      </c>
    </row>
    <row r="138" spans="1:7" x14ac:dyDescent="0.25">
      <c r="A138" s="236"/>
      <c r="B138" s="137">
        <f t="shared" si="2"/>
        <v>41977.958330000001</v>
      </c>
      <c r="C138" s="138">
        <v>23</v>
      </c>
      <c r="D138" s="11">
        <f>ROUND(АТС!F136*$D$41*$D$42/100,2)</f>
        <v>154.87</v>
      </c>
      <c r="E138" s="11">
        <f>ROUND(АТС!F136*$E$41*$E$42/100,2)</f>
        <v>142.29</v>
      </c>
      <c r="F138" s="11">
        <f>ROUND(АТС!$F136*$F$41*$F$42/100,2)</f>
        <v>96.9</v>
      </c>
      <c r="G138" s="11">
        <f>ROUND(АТС!$F136*$G$41*$G$42/100,2)</f>
        <v>56.72</v>
      </c>
    </row>
    <row r="139" spans="1:7" x14ac:dyDescent="0.25">
      <c r="A139" s="236"/>
      <c r="B139" s="135">
        <f t="shared" si="2"/>
        <v>41978</v>
      </c>
      <c r="C139" s="138">
        <v>0</v>
      </c>
      <c r="D139" s="11">
        <f>ROUND(АТС!F137*$D$41*$D$42/100,2)</f>
        <v>121.62</v>
      </c>
      <c r="E139" s="11">
        <f>ROUND(АТС!F137*$E$41*$E$42/100,2)</f>
        <v>111.74</v>
      </c>
      <c r="F139" s="11">
        <f>ROUND(АТС!$F137*$F$41*$F$42/100,2)</f>
        <v>76.099999999999994</v>
      </c>
      <c r="G139" s="11">
        <f>ROUND(АТС!$F137*$G$41*$G$42/100,2)</f>
        <v>44.54</v>
      </c>
    </row>
    <row r="140" spans="1:7" x14ac:dyDescent="0.25">
      <c r="A140" s="236"/>
      <c r="B140" s="137">
        <f t="shared" si="2"/>
        <v>41978.041669999999</v>
      </c>
      <c r="C140" s="138">
        <v>1</v>
      </c>
      <c r="D140" s="11">
        <f>ROUND(АТС!F138*$D$41*$D$42/100,2)</f>
        <v>120.79</v>
      </c>
      <c r="E140" s="11">
        <f>ROUND(АТС!F138*$E$41*$E$42/100,2)</f>
        <v>110.98</v>
      </c>
      <c r="F140" s="11">
        <f>ROUND(АТС!$F138*$F$41*$F$42/100,2)</f>
        <v>75.58</v>
      </c>
      <c r="G140" s="11">
        <f>ROUND(АТС!$F138*$G$41*$G$42/100,2)</f>
        <v>44.24</v>
      </c>
    </row>
    <row r="141" spans="1:7" x14ac:dyDescent="0.25">
      <c r="A141" s="236"/>
      <c r="B141" s="137">
        <f t="shared" si="2"/>
        <v>41978.083330000001</v>
      </c>
      <c r="C141" s="138">
        <v>2</v>
      </c>
      <c r="D141" s="11">
        <f>ROUND(АТС!F139*$D$41*$D$42/100,2)</f>
        <v>124.42</v>
      </c>
      <c r="E141" s="11">
        <f>ROUND(АТС!F139*$E$41*$E$42/100,2)</f>
        <v>114.31</v>
      </c>
      <c r="F141" s="11">
        <f>ROUND(АТС!$F139*$F$41*$F$42/100,2)</f>
        <v>77.849999999999994</v>
      </c>
      <c r="G141" s="11">
        <f>ROUND(АТС!$F139*$G$41*$G$42/100,2)</f>
        <v>45.57</v>
      </c>
    </row>
    <row r="142" spans="1:7" x14ac:dyDescent="0.25">
      <c r="A142" s="236"/>
      <c r="B142" s="137">
        <f t="shared" si="2"/>
        <v>41978.125</v>
      </c>
      <c r="C142" s="138">
        <v>3</v>
      </c>
      <c r="D142" s="11">
        <f>ROUND(АТС!F140*$D$41*$D$42/100,2)</f>
        <v>124.42</v>
      </c>
      <c r="E142" s="11">
        <f>ROUND(АТС!F140*$E$41*$E$42/100,2)</f>
        <v>114.32</v>
      </c>
      <c r="F142" s="11">
        <f>ROUND(АТС!$F140*$F$41*$F$42/100,2)</f>
        <v>77.849999999999994</v>
      </c>
      <c r="G142" s="11">
        <f>ROUND(АТС!$F140*$G$41*$G$42/100,2)</f>
        <v>45.57</v>
      </c>
    </row>
    <row r="143" spans="1:7" x14ac:dyDescent="0.25">
      <c r="A143" s="236"/>
      <c r="B143" s="135">
        <f t="shared" si="2"/>
        <v>41978.166669999999</v>
      </c>
      <c r="C143" s="138">
        <v>4</v>
      </c>
      <c r="D143" s="11">
        <f>ROUND(АТС!F141*$D$41*$D$42/100,2)</f>
        <v>124.47</v>
      </c>
      <c r="E143" s="11">
        <f>ROUND(АТС!F141*$E$41*$E$42/100,2)</f>
        <v>114.36</v>
      </c>
      <c r="F143" s="11">
        <f>ROUND(АТС!$F141*$F$41*$F$42/100,2)</f>
        <v>77.88</v>
      </c>
      <c r="G143" s="11">
        <f>ROUND(АТС!$F141*$G$41*$G$42/100,2)</f>
        <v>45.59</v>
      </c>
    </row>
    <row r="144" spans="1:7" x14ac:dyDescent="0.25">
      <c r="A144" s="236"/>
      <c r="B144" s="137">
        <f t="shared" si="2"/>
        <v>41978.208330000001</v>
      </c>
      <c r="C144" s="138">
        <v>5</v>
      </c>
      <c r="D144" s="11">
        <f>ROUND(АТС!F142*$D$41*$D$42/100,2)</f>
        <v>124.66</v>
      </c>
      <c r="E144" s="11">
        <f>ROUND(АТС!F142*$E$41*$E$42/100,2)</f>
        <v>114.53</v>
      </c>
      <c r="F144" s="11">
        <f>ROUND(АТС!$F142*$F$41*$F$42/100,2)</f>
        <v>78</v>
      </c>
      <c r="G144" s="11">
        <f>ROUND(АТС!$F142*$G$41*$G$42/100,2)</f>
        <v>45.65</v>
      </c>
    </row>
    <row r="145" spans="1:7" x14ac:dyDescent="0.25">
      <c r="A145" s="236"/>
      <c r="B145" s="137">
        <f t="shared" si="2"/>
        <v>41978.25</v>
      </c>
      <c r="C145" s="138">
        <v>6</v>
      </c>
      <c r="D145" s="11">
        <f>ROUND(АТС!F143*$D$41*$D$42/100,2)</f>
        <v>117.18</v>
      </c>
      <c r="E145" s="11">
        <f>ROUND(АТС!F143*$E$41*$E$42/100,2)</f>
        <v>107.66</v>
      </c>
      <c r="F145" s="11">
        <f>ROUND(АТС!$F143*$F$41*$F$42/100,2)</f>
        <v>73.319999999999993</v>
      </c>
      <c r="G145" s="11">
        <f>ROUND(АТС!$F143*$G$41*$G$42/100,2)</f>
        <v>42.92</v>
      </c>
    </row>
    <row r="146" spans="1:7" x14ac:dyDescent="0.25">
      <c r="A146" s="236"/>
      <c r="B146" s="137">
        <f t="shared" si="2"/>
        <v>41978.291669999999</v>
      </c>
      <c r="C146" s="138">
        <v>7</v>
      </c>
      <c r="D146" s="11">
        <f>ROUND(АТС!F144*$D$41*$D$42/100,2)</f>
        <v>136.72</v>
      </c>
      <c r="E146" s="11">
        <f>ROUND(АТС!F144*$E$41*$E$42/100,2)</f>
        <v>125.62</v>
      </c>
      <c r="F146" s="11">
        <f>ROUND(АТС!$F144*$F$41*$F$42/100,2)</f>
        <v>85.55</v>
      </c>
      <c r="G146" s="11">
        <f>ROUND(АТС!$F144*$G$41*$G$42/100,2)</f>
        <v>50.07</v>
      </c>
    </row>
    <row r="147" spans="1:7" x14ac:dyDescent="0.25">
      <c r="A147" s="236"/>
      <c r="B147" s="135">
        <f t="shared" si="2"/>
        <v>41978.333330000001</v>
      </c>
      <c r="C147" s="138">
        <v>8</v>
      </c>
      <c r="D147" s="11">
        <f>ROUND(АТС!F145*$D$41*$D$42/100,2)</f>
        <v>124.6</v>
      </c>
      <c r="E147" s="11">
        <f>ROUND(АТС!F145*$E$41*$E$42/100,2)</f>
        <v>114.48</v>
      </c>
      <c r="F147" s="11">
        <f>ROUND(АТС!$F145*$F$41*$F$42/100,2)</f>
        <v>77.959999999999994</v>
      </c>
      <c r="G147" s="11">
        <f>ROUND(АТС!$F145*$G$41*$G$42/100,2)</f>
        <v>45.63</v>
      </c>
    </row>
    <row r="148" spans="1:7" x14ac:dyDescent="0.25">
      <c r="A148" s="236"/>
      <c r="B148" s="137">
        <f t="shared" si="2"/>
        <v>41978.375</v>
      </c>
      <c r="C148" s="138">
        <v>9</v>
      </c>
      <c r="D148" s="11">
        <f>ROUND(АТС!F146*$D$41*$D$42/100,2)</f>
        <v>119.34</v>
      </c>
      <c r="E148" s="11">
        <f>ROUND(АТС!F146*$E$41*$E$42/100,2)</f>
        <v>109.65</v>
      </c>
      <c r="F148" s="11">
        <f>ROUND(АТС!$F146*$F$41*$F$42/100,2)</f>
        <v>74.67</v>
      </c>
      <c r="G148" s="11">
        <f>ROUND(АТС!$F146*$G$41*$G$42/100,2)</f>
        <v>43.71</v>
      </c>
    </row>
    <row r="149" spans="1:7" x14ac:dyDescent="0.25">
      <c r="A149" s="236"/>
      <c r="B149" s="137">
        <f t="shared" si="2"/>
        <v>41978.416669999999</v>
      </c>
      <c r="C149" s="138">
        <v>10</v>
      </c>
      <c r="D149" s="11">
        <f>ROUND(АТС!F147*$D$41*$D$42/100,2)</f>
        <v>122.47</v>
      </c>
      <c r="E149" s="11">
        <f>ROUND(АТС!F147*$E$41*$E$42/100,2)</f>
        <v>112.52</v>
      </c>
      <c r="F149" s="11">
        <f>ROUND(АТС!$F147*$F$41*$F$42/100,2)</f>
        <v>76.63</v>
      </c>
      <c r="G149" s="11">
        <f>ROUND(АТС!$F147*$G$41*$G$42/100,2)</f>
        <v>44.85</v>
      </c>
    </row>
    <row r="150" spans="1:7" x14ac:dyDescent="0.25">
      <c r="A150" s="236"/>
      <c r="B150" s="137">
        <f t="shared" si="2"/>
        <v>41978.458330000001</v>
      </c>
      <c r="C150" s="138">
        <v>11</v>
      </c>
      <c r="D150" s="11">
        <f>ROUND(АТС!F148*$D$41*$D$42/100,2)</f>
        <v>134.69999999999999</v>
      </c>
      <c r="E150" s="11">
        <f>ROUND(АТС!F148*$E$41*$E$42/100,2)</f>
        <v>123.76</v>
      </c>
      <c r="F150" s="11">
        <f>ROUND(АТС!$F148*$F$41*$F$42/100,2)</f>
        <v>84.28</v>
      </c>
      <c r="G150" s="11">
        <f>ROUND(АТС!$F148*$G$41*$G$42/100,2)</f>
        <v>49.33</v>
      </c>
    </row>
    <row r="151" spans="1:7" x14ac:dyDescent="0.25">
      <c r="A151" s="236"/>
      <c r="B151" s="135">
        <f t="shared" si="2"/>
        <v>41978.5</v>
      </c>
      <c r="C151" s="138">
        <v>12</v>
      </c>
      <c r="D151" s="11">
        <f>ROUND(АТС!F149*$D$41*$D$42/100,2)</f>
        <v>133.84</v>
      </c>
      <c r="E151" s="11">
        <f>ROUND(АТС!F149*$E$41*$E$42/100,2)</f>
        <v>122.96</v>
      </c>
      <c r="F151" s="11">
        <f>ROUND(АТС!$F149*$F$41*$F$42/100,2)</f>
        <v>83.74</v>
      </c>
      <c r="G151" s="11">
        <f>ROUND(АТС!$F149*$G$41*$G$42/100,2)</f>
        <v>49.02</v>
      </c>
    </row>
    <row r="152" spans="1:7" x14ac:dyDescent="0.25">
      <c r="A152" s="236"/>
      <c r="B152" s="137">
        <f t="shared" si="2"/>
        <v>41978.541669999999</v>
      </c>
      <c r="C152" s="138">
        <v>13</v>
      </c>
      <c r="D152" s="11">
        <f>ROUND(АТС!F150*$D$41*$D$42/100,2)</f>
        <v>134.88999999999999</v>
      </c>
      <c r="E152" s="11">
        <f>ROUND(АТС!F150*$E$41*$E$42/100,2)</f>
        <v>123.93</v>
      </c>
      <c r="F152" s="11">
        <f>ROUND(АТС!$F150*$F$41*$F$42/100,2)</f>
        <v>84.4</v>
      </c>
      <c r="G152" s="11">
        <f>ROUND(АТС!$F150*$G$41*$G$42/100,2)</f>
        <v>49.4</v>
      </c>
    </row>
    <row r="153" spans="1:7" x14ac:dyDescent="0.25">
      <c r="A153" s="236"/>
      <c r="B153" s="137">
        <f t="shared" si="2"/>
        <v>41978.583330000001</v>
      </c>
      <c r="C153" s="138">
        <v>14</v>
      </c>
      <c r="D153" s="11">
        <f>ROUND(АТС!F151*$D$41*$D$42/100,2)</f>
        <v>117.62</v>
      </c>
      <c r="E153" s="11">
        <f>ROUND(АТС!F151*$E$41*$E$42/100,2)</f>
        <v>108.06</v>
      </c>
      <c r="F153" s="11">
        <f>ROUND(АТС!$F151*$F$41*$F$42/100,2)</f>
        <v>73.59</v>
      </c>
      <c r="G153" s="11">
        <f>ROUND(АТС!$F151*$G$41*$G$42/100,2)</f>
        <v>43.08</v>
      </c>
    </row>
    <row r="154" spans="1:7" x14ac:dyDescent="0.25">
      <c r="A154" s="236"/>
      <c r="B154" s="137">
        <f t="shared" si="2"/>
        <v>41978.625</v>
      </c>
      <c r="C154" s="138">
        <v>15</v>
      </c>
      <c r="D154" s="11">
        <f>ROUND(АТС!F152*$D$41*$D$42/100,2)</f>
        <v>117.24</v>
      </c>
      <c r="E154" s="11">
        <f>ROUND(АТС!F152*$E$41*$E$42/100,2)</f>
        <v>107.72</v>
      </c>
      <c r="F154" s="11">
        <f>ROUND(АТС!$F152*$F$41*$F$42/100,2)</f>
        <v>73.36</v>
      </c>
      <c r="G154" s="11">
        <f>ROUND(АТС!$F152*$G$41*$G$42/100,2)</f>
        <v>42.94</v>
      </c>
    </row>
    <row r="155" spans="1:7" x14ac:dyDescent="0.25">
      <c r="A155" s="236"/>
      <c r="B155" s="135">
        <f t="shared" si="2"/>
        <v>41978.666669999999</v>
      </c>
      <c r="C155" s="138">
        <v>16</v>
      </c>
      <c r="D155" s="11">
        <f>ROUND(АТС!F153*$D$41*$D$42/100,2)</f>
        <v>126.41</v>
      </c>
      <c r="E155" s="11">
        <f>ROUND(АТС!F153*$E$41*$E$42/100,2)</f>
        <v>116.14</v>
      </c>
      <c r="F155" s="11">
        <f>ROUND(АТС!$F153*$F$41*$F$42/100,2)</f>
        <v>79.099999999999994</v>
      </c>
      <c r="G155" s="11">
        <f>ROUND(АТС!$F153*$G$41*$G$42/100,2)</f>
        <v>46.3</v>
      </c>
    </row>
    <row r="156" spans="1:7" x14ac:dyDescent="0.25">
      <c r="A156" s="236"/>
      <c r="B156" s="137">
        <f t="shared" si="2"/>
        <v>41978.708330000001</v>
      </c>
      <c r="C156" s="138">
        <v>17</v>
      </c>
      <c r="D156" s="11">
        <f>ROUND(АТС!F154*$D$41*$D$42/100,2)</f>
        <v>145.76</v>
      </c>
      <c r="E156" s="11">
        <f>ROUND(АТС!F154*$E$41*$E$42/100,2)</f>
        <v>133.91999999999999</v>
      </c>
      <c r="F156" s="11">
        <f>ROUND(АТС!$F154*$F$41*$F$42/100,2)</f>
        <v>91.2</v>
      </c>
      <c r="G156" s="11">
        <f>ROUND(АТС!$F154*$G$41*$G$42/100,2)</f>
        <v>53.38</v>
      </c>
    </row>
    <row r="157" spans="1:7" x14ac:dyDescent="0.25">
      <c r="A157" s="236"/>
      <c r="B157" s="137">
        <f t="shared" si="2"/>
        <v>41978.75</v>
      </c>
      <c r="C157" s="138">
        <v>18</v>
      </c>
      <c r="D157" s="11">
        <f>ROUND(АТС!F155*$D$41*$D$42/100,2)</f>
        <v>149.94</v>
      </c>
      <c r="E157" s="11">
        <f>ROUND(АТС!F155*$E$41*$E$42/100,2)</f>
        <v>137.76</v>
      </c>
      <c r="F157" s="11">
        <f>ROUND(АТС!$F155*$F$41*$F$42/100,2)</f>
        <v>93.82</v>
      </c>
      <c r="G157" s="11">
        <f>ROUND(АТС!$F155*$G$41*$G$42/100,2)</f>
        <v>54.91</v>
      </c>
    </row>
    <row r="158" spans="1:7" x14ac:dyDescent="0.25">
      <c r="A158" s="236"/>
      <c r="B158" s="137">
        <f t="shared" si="2"/>
        <v>41978.791669999999</v>
      </c>
      <c r="C158" s="138">
        <v>19</v>
      </c>
      <c r="D158" s="11">
        <f>ROUND(АТС!F156*$D$41*$D$42/100,2)</f>
        <v>147.41999999999999</v>
      </c>
      <c r="E158" s="11">
        <f>ROUND(АТС!F156*$E$41*$E$42/100,2)</f>
        <v>135.44999999999999</v>
      </c>
      <c r="F158" s="11">
        <f>ROUND(АТС!$F156*$F$41*$F$42/100,2)</f>
        <v>92.24</v>
      </c>
      <c r="G158" s="11">
        <f>ROUND(АТС!$F156*$G$41*$G$42/100,2)</f>
        <v>53.99</v>
      </c>
    </row>
    <row r="159" spans="1:7" x14ac:dyDescent="0.25">
      <c r="A159" s="236"/>
      <c r="B159" s="135">
        <f t="shared" si="2"/>
        <v>41978.833330000001</v>
      </c>
      <c r="C159" s="138">
        <v>20</v>
      </c>
      <c r="D159" s="11">
        <f>ROUND(АТС!F157*$D$41*$D$42/100,2)</f>
        <v>151.36000000000001</v>
      </c>
      <c r="E159" s="11">
        <f>ROUND(АТС!F157*$E$41*$E$42/100,2)</f>
        <v>139.06</v>
      </c>
      <c r="F159" s="11">
        <f>ROUND(АТС!$F157*$F$41*$F$42/100,2)</f>
        <v>94.7</v>
      </c>
      <c r="G159" s="11">
        <f>ROUND(АТС!$F157*$G$41*$G$42/100,2)</f>
        <v>55.43</v>
      </c>
    </row>
    <row r="160" spans="1:7" x14ac:dyDescent="0.25">
      <c r="A160" s="236"/>
      <c r="B160" s="137">
        <f t="shared" si="2"/>
        <v>41978.875</v>
      </c>
      <c r="C160" s="138">
        <v>21</v>
      </c>
      <c r="D160" s="11">
        <f>ROUND(АТС!F158*$D$41*$D$42/100,2)</f>
        <v>142.66</v>
      </c>
      <c r="E160" s="11">
        <f>ROUND(АТС!F158*$E$41*$E$42/100,2)</f>
        <v>131.07</v>
      </c>
      <c r="F160" s="11">
        <f>ROUND(АТС!$F158*$F$41*$F$42/100,2)</f>
        <v>89.26</v>
      </c>
      <c r="G160" s="11">
        <f>ROUND(АТС!$F158*$G$41*$G$42/100,2)</f>
        <v>52.25</v>
      </c>
    </row>
    <row r="161" spans="1:7" x14ac:dyDescent="0.25">
      <c r="A161" s="236"/>
      <c r="B161" s="137">
        <f t="shared" si="2"/>
        <v>41978.916669999999</v>
      </c>
      <c r="C161" s="138">
        <v>22</v>
      </c>
      <c r="D161" s="11">
        <f>ROUND(АТС!F159*$D$41*$D$42/100,2)</f>
        <v>174.22</v>
      </c>
      <c r="E161" s="11">
        <f>ROUND(АТС!F159*$E$41*$E$42/100,2)</f>
        <v>160.07</v>
      </c>
      <c r="F161" s="11">
        <f>ROUND(АТС!$F159*$F$41*$F$42/100,2)</f>
        <v>109.01</v>
      </c>
      <c r="G161" s="11">
        <f>ROUND(АТС!$F159*$G$41*$G$42/100,2)</f>
        <v>63.81</v>
      </c>
    </row>
    <row r="162" spans="1:7" x14ac:dyDescent="0.25">
      <c r="A162" s="236"/>
      <c r="B162" s="137">
        <f t="shared" si="2"/>
        <v>41978.958330000001</v>
      </c>
      <c r="C162" s="138">
        <v>23</v>
      </c>
      <c r="D162" s="11">
        <f>ROUND(АТС!F160*$D$41*$D$42/100,2)</f>
        <v>154.85</v>
      </c>
      <c r="E162" s="11">
        <f>ROUND(АТС!F160*$E$41*$E$42/100,2)</f>
        <v>142.27000000000001</v>
      </c>
      <c r="F162" s="11">
        <f>ROUND(АТС!$F160*$F$41*$F$42/100,2)</f>
        <v>96.89</v>
      </c>
      <c r="G162" s="11">
        <f>ROUND(АТС!$F160*$G$41*$G$42/100,2)</f>
        <v>56.71</v>
      </c>
    </row>
    <row r="163" spans="1:7" x14ac:dyDescent="0.25">
      <c r="A163" s="236"/>
      <c r="B163" s="135">
        <f t="shared" si="2"/>
        <v>41979</v>
      </c>
      <c r="C163" s="138">
        <v>0</v>
      </c>
      <c r="D163" s="11">
        <f>ROUND(АТС!F161*$D$41*$D$42/100,2)</f>
        <v>123.32</v>
      </c>
      <c r="E163" s="11">
        <f>ROUND(АТС!F161*$E$41*$E$42/100,2)</f>
        <v>113.3</v>
      </c>
      <c r="F163" s="11">
        <f>ROUND(АТС!$F161*$F$41*$F$42/100,2)</f>
        <v>77.16</v>
      </c>
      <c r="G163" s="11">
        <f>ROUND(АТС!$F161*$G$41*$G$42/100,2)</f>
        <v>45.17</v>
      </c>
    </row>
    <row r="164" spans="1:7" x14ac:dyDescent="0.25">
      <c r="A164" s="236"/>
      <c r="B164" s="137">
        <f t="shared" si="2"/>
        <v>41979.041669999999</v>
      </c>
      <c r="C164" s="138">
        <v>1</v>
      </c>
      <c r="D164" s="11">
        <f>ROUND(АТС!F162*$D$41*$D$42/100,2)</f>
        <v>120.8</v>
      </c>
      <c r="E164" s="11">
        <f>ROUND(АТС!F162*$E$41*$E$42/100,2)</f>
        <v>110.99</v>
      </c>
      <c r="F164" s="11">
        <f>ROUND(АТС!$F162*$F$41*$F$42/100,2)</f>
        <v>75.59</v>
      </c>
      <c r="G164" s="11">
        <f>ROUND(АТС!$F162*$G$41*$G$42/100,2)</f>
        <v>44.24</v>
      </c>
    </row>
    <row r="165" spans="1:7" x14ac:dyDescent="0.25">
      <c r="A165" s="236"/>
      <c r="B165" s="137">
        <f t="shared" si="2"/>
        <v>41979.083330000001</v>
      </c>
      <c r="C165" s="138">
        <v>2</v>
      </c>
      <c r="D165" s="11">
        <f>ROUND(АТС!F163*$D$41*$D$42/100,2)</f>
        <v>121.8</v>
      </c>
      <c r="E165" s="11">
        <f>ROUND(АТС!F163*$E$41*$E$42/100,2)</f>
        <v>111.9</v>
      </c>
      <c r="F165" s="11">
        <f>ROUND(АТС!$F163*$F$41*$F$42/100,2)</f>
        <v>76.209999999999994</v>
      </c>
      <c r="G165" s="11">
        <f>ROUND(АТС!$F163*$G$41*$G$42/100,2)</f>
        <v>44.61</v>
      </c>
    </row>
    <row r="166" spans="1:7" x14ac:dyDescent="0.25">
      <c r="A166" s="236"/>
      <c r="B166" s="137">
        <f t="shared" si="2"/>
        <v>41979.125</v>
      </c>
      <c r="C166" s="138">
        <v>3</v>
      </c>
      <c r="D166" s="11">
        <f>ROUND(АТС!F164*$D$41*$D$42/100,2)</f>
        <v>118.42</v>
      </c>
      <c r="E166" s="11">
        <f>ROUND(АТС!F164*$E$41*$E$42/100,2)</f>
        <v>108.8</v>
      </c>
      <c r="F166" s="11">
        <f>ROUND(АТС!$F164*$F$41*$F$42/100,2)</f>
        <v>74.09</v>
      </c>
      <c r="G166" s="11">
        <f>ROUND(АТС!$F164*$G$41*$G$42/100,2)</f>
        <v>43.37</v>
      </c>
    </row>
    <row r="167" spans="1:7" x14ac:dyDescent="0.25">
      <c r="A167" s="236"/>
      <c r="B167" s="135">
        <f t="shared" si="2"/>
        <v>41979.166669999999</v>
      </c>
      <c r="C167" s="138">
        <v>4</v>
      </c>
      <c r="D167" s="11">
        <f>ROUND(АТС!F165*$D$41*$D$42/100,2)</f>
        <v>117.24</v>
      </c>
      <c r="E167" s="11">
        <f>ROUND(АТС!F165*$E$41*$E$42/100,2)</f>
        <v>107.71</v>
      </c>
      <c r="F167" s="11">
        <f>ROUND(АТС!$F165*$F$41*$F$42/100,2)</f>
        <v>73.36</v>
      </c>
      <c r="G167" s="11">
        <f>ROUND(АТС!$F165*$G$41*$G$42/100,2)</f>
        <v>42.94</v>
      </c>
    </row>
    <row r="168" spans="1:7" x14ac:dyDescent="0.25">
      <c r="A168" s="236"/>
      <c r="B168" s="137">
        <f t="shared" si="2"/>
        <v>41979.208330000001</v>
      </c>
      <c r="C168" s="138">
        <v>5</v>
      </c>
      <c r="D168" s="11">
        <f>ROUND(АТС!F166*$D$41*$D$42/100,2)</f>
        <v>119.1</v>
      </c>
      <c r="E168" s="11">
        <f>ROUND(АТС!F166*$E$41*$E$42/100,2)</f>
        <v>109.43</v>
      </c>
      <c r="F168" s="11">
        <f>ROUND(АТС!$F166*$F$41*$F$42/100,2)</f>
        <v>74.52</v>
      </c>
      <c r="G168" s="11">
        <f>ROUND(АТС!$F166*$G$41*$G$42/100,2)</f>
        <v>43.62</v>
      </c>
    </row>
    <row r="169" spans="1:7" x14ac:dyDescent="0.25">
      <c r="A169" s="236"/>
      <c r="B169" s="137">
        <f t="shared" si="2"/>
        <v>41979.25</v>
      </c>
      <c r="C169" s="138">
        <v>6</v>
      </c>
      <c r="D169" s="11">
        <f>ROUND(АТС!F167*$D$41*$D$42/100,2)</f>
        <v>120.8</v>
      </c>
      <c r="E169" s="11">
        <f>ROUND(АТС!F167*$E$41*$E$42/100,2)</f>
        <v>110.98</v>
      </c>
      <c r="F169" s="11">
        <f>ROUND(АТС!$F167*$F$41*$F$42/100,2)</f>
        <v>75.58</v>
      </c>
      <c r="G169" s="11">
        <f>ROUND(АТС!$F167*$G$41*$G$42/100,2)</f>
        <v>44.24</v>
      </c>
    </row>
    <row r="170" spans="1:7" x14ac:dyDescent="0.25">
      <c r="A170" s="236"/>
      <c r="B170" s="137">
        <f t="shared" si="2"/>
        <v>41979.291669999999</v>
      </c>
      <c r="C170" s="138">
        <v>7</v>
      </c>
      <c r="D170" s="11">
        <f>ROUND(АТС!F168*$D$41*$D$42/100,2)</f>
        <v>120.94</v>
      </c>
      <c r="E170" s="11">
        <f>ROUND(АТС!F168*$E$41*$E$42/100,2)</f>
        <v>111.12</v>
      </c>
      <c r="F170" s="11">
        <f>ROUND(АТС!$F168*$F$41*$F$42/100,2)</f>
        <v>75.67</v>
      </c>
      <c r="G170" s="11">
        <f>ROUND(АТС!$F168*$G$41*$G$42/100,2)</f>
        <v>44.3</v>
      </c>
    </row>
    <row r="171" spans="1:7" x14ac:dyDescent="0.25">
      <c r="A171" s="236"/>
      <c r="B171" s="135">
        <f t="shared" si="2"/>
        <v>41979.333330000001</v>
      </c>
      <c r="C171" s="138">
        <v>8</v>
      </c>
      <c r="D171" s="11">
        <f>ROUND(АТС!F169*$D$41*$D$42/100,2)</f>
        <v>135.53</v>
      </c>
      <c r="E171" s="11">
        <f>ROUND(АТС!F169*$E$41*$E$42/100,2)</f>
        <v>124.52</v>
      </c>
      <c r="F171" s="11">
        <f>ROUND(АТС!$F169*$F$41*$F$42/100,2)</f>
        <v>84.8</v>
      </c>
      <c r="G171" s="11">
        <f>ROUND(АТС!$F169*$G$41*$G$42/100,2)</f>
        <v>49.64</v>
      </c>
    </row>
    <row r="172" spans="1:7" x14ac:dyDescent="0.25">
      <c r="A172" s="236"/>
      <c r="B172" s="137">
        <f t="shared" si="2"/>
        <v>41979.375</v>
      </c>
      <c r="C172" s="138">
        <v>9</v>
      </c>
      <c r="D172" s="11">
        <f>ROUND(АТС!F170*$D$41*$D$42/100,2)</f>
        <v>118.03</v>
      </c>
      <c r="E172" s="11">
        <f>ROUND(АТС!F170*$E$41*$E$42/100,2)</f>
        <v>108.44</v>
      </c>
      <c r="F172" s="11">
        <f>ROUND(АТС!$F170*$F$41*$F$42/100,2)</f>
        <v>73.849999999999994</v>
      </c>
      <c r="G172" s="11">
        <f>ROUND(АТС!$F170*$G$41*$G$42/100,2)</f>
        <v>43.23</v>
      </c>
    </row>
    <row r="173" spans="1:7" x14ac:dyDescent="0.25">
      <c r="A173" s="236"/>
      <c r="B173" s="137">
        <f t="shared" si="2"/>
        <v>41979.416669999999</v>
      </c>
      <c r="C173" s="138">
        <v>10</v>
      </c>
      <c r="D173" s="11">
        <f>ROUND(АТС!F171*$D$41*$D$42/100,2)</f>
        <v>123.2</v>
      </c>
      <c r="E173" s="11">
        <f>ROUND(АТС!F171*$E$41*$E$42/100,2)</f>
        <v>113.2</v>
      </c>
      <c r="F173" s="11">
        <f>ROUND(АТС!$F171*$F$41*$F$42/100,2)</f>
        <v>77.09</v>
      </c>
      <c r="G173" s="11">
        <f>ROUND(АТС!$F171*$G$41*$G$42/100,2)</f>
        <v>45.12</v>
      </c>
    </row>
    <row r="174" spans="1:7" x14ac:dyDescent="0.25">
      <c r="A174" s="236"/>
      <c r="B174" s="137">
        <f t="shared" si="2"/>
        <v>41979.458330000001</v>
      </c>
      <c r="C174" s="138">
        <v>11</v>
      </c>
      <c r="D174" s="11">
        <f>ROUND(АТС!F172*$D$41*$D$42/100,2)</f>
        <v>123.49</v>
      </c>
      <c r="E174" s="11">
        <f>ROUND(АТС!F172*$E$41*$E$42/100,2)</f>
        <v>113.46</v>
      </c>
      <c r="F174" s="11">
        <f>ROUND(АТС!$F172*$F$41*$F$42/100,2)</f>
        <v>77.27</v>
      </c>
      <c r="G174" s="11">
        <f>ROUND(АТС!$F172*$G$41*$G$42/100,2)</f>
        <v>45.23</v>
      </c>
    </row>
    <row r="175" spans="1:7" x14ac:dyDescent="0.25">
      <c r="A175" s="236"/>
      <c r="B175" s="135">
        <f t="shared" si="2"/>
        <v>41979.5</v>
      </c>
      <c r="C175" s="138">
        <v>12</v>
      </c>
      <c r="D175" s="11">
        <f>ROUND(АТС!F173*$D$41*$D$42/100,2)</f>
        <v>120.9</v>
      </c>
      <c r="E175" s="11">
        <f>ROUND(АТС!F173*$E$41*$E$42/100,2)</f>
        <v>111.08</v>
      </c>
      <c r="F175" s="11">
        <f>ROUND(АТС!$F173*$F$41*$F$42/100,2)</f>
        <v>75.650000000000006</v>
      </c>
      <c r="G175" s="11">
        <f>ROUND(АТС!$F173*$G$41*$G$42/100,2)</f>
        <v>44.28</v>
      </c>
    </row>
    <row r="176" spans="1:7" x14ac:dyDescent="0.25">
      <c r="A176" s="236"/>
      <c r="B176" s="137">
        <f t="shared" si="2"/>
        <v>41979.541669999999</v>
      </c>
      <c r="C176" s="138">
        <v>13</v>
      </c>
      <c r="D176" s="11">
        <f>ROUND(АТС!F174*$D$41*$D$42/100,2)</f>
        <v>119.86</v>
      </c>
      <c r="E176" s="11">
        <f>ROUND(АТС!F174*$E$41*$E$42/100,2)</f>
        <v>110.12</v>
      </c>
      <c r="F176" s="11">
        <f>ROUND(АТС!$F174*$F$41*$F$42/100,2)</f>
        <v>75</v>
      </c>
      <c r="G176" s="11">
        <f>ROUND(АТС!$F174*$G$41*$G$42/100,2)</f>
        <v>43.9</v>
      </c>
    </row>
    <row r="177" spans="1:7" x14ac:dyDescent="0.25">
      <c r="A177" s="236"/>
      <c r="B177" s="137">
        <f t="shared" si="2"/>
        <v>41979.583330000001</v>
      </c>
      <c r="C177" s="138">
        <v>14</v>
      </c>
      <c r="D177" s="11">
        <f>ROUND(АТС!F175*$D$41*$D$42/100,2)</f>
        <v>122.13</v>
      </c>
      <c r="E177" s="11">
        <f>ROUND(АТС!F175*$E$41*$E$42/100,2)</f>
        <v>112.21</v>
      </c>
      <c r="F177" s="11">
        <f>ROUND(АТС!$F175*$F$41*$F$42/100,2)</f>
        <v>76.42</v>
      </c>
      <c r="G177" s="11">
        <f>ROUND(АТС!$F175*$G$41*$G$42/100,2)</f>
        <v>44.73</v>
      </c>
    </row>
    <row r="178" spans="1:7" x14ac:dyDescent="0.25">
      <c r="A178" s="236"/>
      <c r="B178" s="137">
        <f t="shared" si="2"/>
        <v>41979.625</v>
      </c>
      <c r="C178" s="138">
        <v>15</v>
      </c>
      <c r="D178" s="11">
        <f>ROUND(АТС!F176*$D$41*$D$42/100,2)</f>
        <v>123.01</v>
      </c>
      <c r="E178" s="11">
        <f>ROUND(АТС!F176*$E$41*$E$42/100,2)</f>
        <v>113.02</v>
      </c>
      <c r="F178" s="11">
        <f>ROUND(АТС!$F176*$F$41*$F$42/100,2)</f>
        <v>76.97</v>
      </c>
      <c r="G178" s="11">
        <f>ROUND(АТС!$F176*$G$41*$G$42/100,2)</f>
        <v>45.05</v>
      </c>
    </row>
    <row r="179" spans="1:7" x14ac:dyDescent="0.25">
      <c r="A179" s="236"/>
      <c r="B179" s="135">
        <f t="shared" si="2"/>
        <v>41979.666669999999</v>
      </c>
      <c r="C179" s="138">
        <v>16</v>
      </c>
      <c r="D179" s="11">
        <f>ROUND(АТС!F177*$D$41*$D$42/100,2)</f>
        <v>130.47999999999999</v>
      </c>
      <c r="E179" s="11">
        <f>ROUND(АТС!F177*$E$41*$E$42/100,2)</f>
        <v>119.88</v>
      </c>
      <c r="F179" s="11">
        <f>ROUND(АТС!$F177*$F$41*$F$42/100,2)</f>
        <v>81.64</v>
      </c>
      <c r="G179" s="11">
        <f>ROUND(АТС!$F177*$G$41*$G$42/100,2)</f>
        <v>47.79</v>
      </c>
    </row>
    <row r="180" spans="1:7" x14ac:dyDescent="0.25">
      <c r="A180" s="236"/>
      <c r="B180" s="137">
        <f t="shared" si="2"/>
        <v>41979.708330000001</v>
      </c>
      <c r="C180" s="138">
        <v>17</v>
      </c>
      <c r="D180" s="11">
        <f>ROUND(АТС!F178*$D$41*$D$42/100,2)</f>
        <v>148.43</v>
      </c>
      <c r="E180" s="11">
        <f>ROUND(АТС!F178*$E$41*$E$42/100,2)</f>
        <v>136.37</v>
      </c>
      <c r="F180" s="11">
        <f>ROUND(АТС!$F178*$F$41*$F$42/100,2)</f>
        <v>92.87</v>
      </c>
      <c r="G180" s="11">
        <f>ROUND(АТС!$F178*$G$41*$G$42/100,2)</f>
        <v>54.36</v>
      </c>
    </row>
    <row r="181" spans="1:7" x14ac:dyDescent="0.25">
      <c r="A181" s="236"/>
      <c r="B181" s="137">
        <f t="shared" si="2"/>
        <v>41979.75</v>
      </c>
      <c r="C181" s="138">
        <v>18</v>
      </c>
      <c r="D181" s="11">
        <f>ROUND(АТС!F179*$D$41*$D$42/100,2)</f>
        <v>148.9</v>
      </c>
      <c r="E181" s="11">
        <f>ROUND(АТС!F179*$E$41*$E$42/100,2)</f>
        <v>136.80000000000001</v>
      </c>
      <c r="F181" s="11">
        <f>ROUND(АТС!$F179*$F$41*$F$42/100,2)</f>
        <v>93.17</v>
      </c>
      <c r="G181" s="11">
        <f>ROUND(АТС!$F179*$G$41*$G$42/100,2)</f>
        <v>54.53</v>
      </c>
    </row>
    <row r="182" spans="1:7" x14ac:dyDescent="0.25">
      <c r="A182" s="236"/>
      <c r="B182" s="137">
        <f t="shared" si="2"/>
        <v>41979.791669999999</v>
      </c>
      <c r="C182" s="138">
        <v>19</v>
      </c>
      <c r="D182" s="11">
        <f>ROUND(АТС!F180*$D$41*$D$42/100,2)</f>
        <v>145.25</v>
      </c>
      <c r="E182" s="11">
        <f>ROUND(АТС!F180*$E$41*$E$42/100,2)</f>
        <v>133.44999999999999</v>
      </c>
      <c r="F182" s="11">
        <f>ROUND(АТС!$F180*$F$41*$F$42/100,2)</f>
        <v>90.88</v>
      </c>
      <c r="G182" s="11">
        <f>ROUND(АТС!$F180*$G$41*$G$42/100,2)</f>
        <v>53.2</v>
      </c>
    </row>
    <row r="183" spans="1:7" x14ac:dyDescent="0.25">
      <c r="A183" s="236"/>
      <c r="B183" s="135">
        <f t="shared" si="2"/>
        <v>41979.833330000001</v>
      </c>
      <c r="C183" s="138">
        <v>20</v>
      </c>
      <c r="D183" s="11">
        <f>ROUND(АТС!F181*$D$41*$D$42/100,2)</f>
        <v>136.18</v>
      </c>
      <c r="E183" s="11">
        <f>ROUND(АТС!F181*$E$41*$E$42/100,2)</f>
        <v>125.12</v>
      </c>
      <c r="F183" s="11">
        <f>ROUND(АТС!$F181*$F$41*$F$42/100,2)</f>
        <v>85.21</v>
      </c>
      <c r="G183" s="11">
        <f>ROUND(АТС!$F181*$G$41*$G$42/100,2)</f>
        <v>49.87</v>
      </c>
    </row>
    <row r="184" spans="1:7" x14ac:dyDescent="0.25">
      <c r="A184" s="236"/>
      <c r="B184" s="137">
        <f t="shared" si="2"/>
        <v>41979.875</v>
      </c>
      <c r="C184" s="138">
        <v>21</v>
      </c>
      <c r="D184" s="11">
        <f>ROUND(АТС!F182*$D$41*$D$42/100,2)</f>
        <v>127.59</v>
      </c>
      <c r="E184" s="11">
        <f>ROUND(АТС!F182*$E$41*$E$42/100,2)</f>
        <v>117.23</v>
      </c>
      <c r="F184" s="11">
        <f>ROUND(АТС!$F182*$F$41*$F$42/100,2)</f>
        <v>79.83</v>
      </c>
      <c r="G184" s="11">
        <f>ROUND(АТС!$F182*$G$41*$G$42/100,2)</f>
        <v>46.73</v>
      </c>
    </row>
    <row r="185" spans="1:7" x14ac:dyDescent="0.25">
      <c r="A185" s="236"/>
      <c r="B185" s="137">
        <f t="shared" si="2"/>
        <v>41979.916669999999</v>
      </c>
      <c r="C185" s="138">
        <v>22</v>
      </c>
      <c r="D185" s="11">
        <f>ROUND(АТС!F183*$D$41*$D$42/100,2)</f>
        <v>163.19</v>
      </c>
      <c r="E185" s="11">
        <f>ROUND(АТС!F183*$E$41*$E$42/100,2)</f>
        <v>149.93</v>
      </c>
      <c r="F185" s="11">
        <f>ROUND(АТС!$F183*$F$41*$F$42/100,2)</f>
        <v>102.11</v>
      </c>
      <c r="G185" s="11">
        <f>ROUND(АТС!$F183*$G$41*$G$42/100,2)</f>
        <v>59.77</v>
      </c>
    </row>
    <row r="186" spans="1:7" x14ac:dyDescent="0.25">
      <c r="A186" s="236"/>
      <c r="B186" s="137">
        <f t="shared" si="2"/>
        <v>41979.958330000001</v>
      </c>
      <c r="C186" s="138">
        <v>23</v>
      </c>
      <c r="D186" s="11">
        <f>ROUND(АТС!F184*$D$41*$D$42/100,2)</f>
        <v>141.94</v>
      </c>
      <c r="E186" s="11">
        <f>ROUND(АТС!F184*$E$41*$E$42/100,2)</f>
        <v>130.41</v>
      </c>
      <c r="F186" s="11">
        <f>ROUND(АТС!$F184*$F$41*$F$42/100,2)</f>
        <v>88.81</v>
      </c>
      <c r="G186" s="11">
        <f>ROUND(АТС!$F184*$G$41*$G$42/100,2)</f>
        <v>51.98</v>
      </c>
    </row>
    <row r="187" spans="1:7" x14ac:dyDescent="0.25">
      <c r="A187" s="236"/>
      <c r="B187" s="135">
        <f t="shared" si="2"/>
        <v>41980</v>
      </c>
      <c r="C187" s="138">
        <v>0</v>
      </c>
      <c r="D187" s="11">
        <f>ROUND(АТС!F185*$D$41*$D$42/100,2)</f>
        <v>122.9</v>
      </c>
      <c r="E187" s="11">
        <f>ROUND(АТС!F185*$E$41*$E$42/100,2)</f>
        <v>112.91</v>
      </c>
      <c r="F187" s="11">
        <f>ROUND(АТС!$F185*$F$41*$F$42/100,2)</f>
        <v>76.900000000000006</v>
      </c>
      <c r="G187" s="11">
        <f>ROUND(АТС!$F185*$G$41*$G$42/100,2)</f>
        <v>45.01</v>
      </c>
    </row>
    <row r="188" spans="1:7" x14ac:dyDescent="0.25">
      <c r="A188" s="236"/>
      <c r="B188" s="137">
        <f t="shared" si="2"/>
        <v>41980.041669999999</v>
      </c>
      <c r="C188" s="138">
        <v>1</v>
      </c>
      <c r="D188" s="11">
        <f>ROUND(АТС!F186*$D$41*$D$42/100,2)</f>
        <v>120.03</v>
      </c>
      <c r="E188" s="11">
        <f>ROUND(АТС!F186*$E$41*$E$42/100,2)</f>
        <v>110.28</v>
      </c>
      <c r="F188" s="11">
        <f>ROUND(АТС!$F186*$F$41*$F$42/100,2)</f>
        <v>75.099999999999994</v>
      </c>
      <c r="G188" s="11">
        <f>ROUND(АТС!$F186*$G$41*$G$42/100,2)</f>
        <v>43.96</v>
      </c>
    </row>
    <row r="189" spans="1:7" x14ac:dyDescent="0.25">
      <c r="A189" s="236"/>
      <c r="B189" s="137">
        <f t="shared" si="2"/>
        <v>41980.083330000001</v>
      </c>
      <c r="C189" s="138">
        <v>2</v>
      </c>
      <c r="D189" s="11">
        <f>ROUND(АТС!F187*$D$41*$D$42/100,2)</f>
        <v>118.2</v>
      </c>
      <c r="E189" s="11">
        <f>ROUND(АТС!F187*$E$41*$E$42/100,2)</f>
        <v>108.6</v>
      </c>
      <c r="F189" s="11">
        <f>ROUND(АТС!$F187*$F$41*$F$42/100,2)</f>
        <v>73.959999999999994</v>
      </c>
      <c r="G189" s="11">
        <f>ROUND(АТС!$F187*$G$41*$G$42/100,2)</f>
        <v>43.29</v>
      </c>
    </row>
    <row r="190" spans="1:7" x14ac:dyDescent="0.25">
      <c r="A190" s="236"/>
      <c r="B190" s="137">
        <f t="shared" si="2"/>
        <v>41980.125</v>
      </c>
      <c r="C190" s="138">
        <v>3</v>
      </c>
      <c r="D190" s="11">
        <f>ROUND(АТС!F188*$D$41*$D$42/100,2)</f>
        <v>117.13</v>
      </c>
      <c r="E190" s="11">
        <f>ROUND(АТС!F188*$E$41*$E$42/100,2)</f>
        <v>107.62</v>
      </c>
      <c r="F190" s="11">
        <f>ROUND(АТС!$F188*$F$41*$F$42/100,2)</f>
        <v>73.290000000000006</v>
      </c>
      <c r="G190" s="11">
        <f>ROUND(АТС!$F188*$G$41*$G$42/100,2)</f>
        <v>42.9</v>
      </c>
    </row>
    <row r="191" spans="1:7" x14ac:dyDescent="0.25">
      <c r="A191" s="236"/>
      <c r="B191" s="135">
        <f t="shared" si="2"/>
        <v>41980.166669999999</v>
      </c>
      <c r="C191" s="138">
        <v>4</v>
      </c>
      <c r="D191" s="11">
        <f>ROUND(АТС!F189*$D$41*$D$42/100,2)</f>
        <v>119.26</v>
      </c>
      <c r="E191" s="11">
        <f>ROUND(АТС!F189*$E$41*$E$42/100,2)</f>
        <v>109.57</v>
      </c>
      <c r="F191" s="11">
        <f>ROUND(АТС!$F189*$F$41*$F$42/100,2)</f>
        <v>74.62</v>
      </c>
      <c r="G191" s="11">
        <f>ROUND(АТС!$F189*$G$41*$G$42/100,2)</f>
        <v>43.68</v>
      </c>
    </row>
    <row r="192" spans="1:7" x14ac:dyDescent="0.25">
      <c r="A192" s="236"/>
      <c r="B192" s="137">
        <f t="shared" si="2"/>
        <v>41980.208330000001</v>
      </c>
      <c r="C192" s="138">
        <v>5</v>
      </c>
      <c r="D192" s="11">
        <f>ROUND(АТС!F190*$D$41*$D$42/100,2)</f>
        <v>117.76</v>
      </c>
      <c r="E192" s="11">
        <f>ROUND(АТС!F190*$E$41*$E$42/100,2)</f>
        <v>108.2</v>
      </c>
      <c r="F192" s="11">
        <f>ROUND(АТС!$F190*$F$41*$F$42/100,2)</f>
        <v>73.680000000000007</v>
      </c>
      <c r="G192" s="11">
        <f>ROUND(АТС!$F190*$G$41*$G$42/100,2)</f>
        <v>43.13</v>
      </c>
    </row>
    <row r="193" spans="1:7" x14ac:dyDescent="0.25">
      <c r="A193" s="236"/>
      <c r="B193" s="137">
        <f t="shared" si="2"/>
        <v>41980.25</v>
      </c>
      <c r="C193" s="138">
        <v>6</v>
      </c>
      <c r="D193" s="11">
        <f>ROUND(АТС!F191*$D$41*$D$42/100,2)</f>
        <v>119.07</v>
      </c>
      <c r="E193" s="11">
        <f>ROUND(АТС!F191*$E$41*$E$42/100,2)</f>
        <v>109.4</v>
      </c>
      <c r="F193" s="11">
        <f>ROUND(АТС!$F191*$F$41*$F$42/100,2)</f>
        <v>74.5</v>
      </c>
      <c r="G193" s="11">
        <f>ROUND(АТС!$F191*$G$41*$G$42/100,2)</f>
        <v>43.61</v>
      </c>
    </row>
    <row r="194" spans="1:7" x14ac:dyDescent="0.25">
      <c r="A194" s="236"/>
      <c r="B194" s="137">
        <f t="shared" si="2"/>
        <v>41980.291669999999</v>
      </c>
      <c r="C194" s="138">
        <v>7</v>
      </c>
      <c r="D194" s="11">
        <f>ROUND(АТС!F192*$D$41*$D$42/100,2)</f>
        <v>120.03</v>
      </c>
      <c r="E194" s="11">
        <f>ROUND(АТС!F192*$E$41*$E$42/100,2)</f>
        <v>110.28</v>
      </c>
      <c r="F194" s="11">
        <f>ROUND(АТС!$F192*$F$41*$F$42/100,2)</f>
        <v>75.099999999999994</v>
      </c>
      <c r="G194" s="11">
        <f>ROUND(АТС!$F192*$G$41*$G$42/100,2)</f>
        <v>43.96</v>
      </c>
    </row>
    <row r="195" spans="1:7" x14ac:dyDescent="0.25">
      <c r="A195" s="236"/>
      <c r="B195" s="135">
        <f t="shared" si="2"/>
        <v>41980.333330000001</v>
      </c>
      <c r="C195" s="138">
        <v>8</v>
      </c>
      <c r="D195" s="11">
        <f>ROUND(АТС!F193*$D$41*$D$42/100,2)</f>
        <v>133.75</v>
      </c>
      <c r="E195" s="11">
        <f>ROUND(АТС!F193*$E$41*$E$42/100,2)</f>
        <v>122.88</v>
      </c>
      <c r="F195" s="11">
        <f>ROUND(АТС!$F193*$F$41*$F$42/100,2)</f>
        <v>83.69</v>
      </c>
      <c r="G195" s="11">
        <f>ROUND(АТС!$F193*$G$41*$G$42/100,2)</f>
        <v>48.99</v>
      </c>
    </row>
    <row r="196" spans="1:7" x14ac:dyDescent="0.25">
      <c r="A196" s="236"/>
      <c r="B196" s="137">
        <f t="shared" ref="B196:B259" si="3">B172+1</f>
        <v>41980.375</v>
      </c>
      <c r="C196" s="138">
        <v>9</v>
      </c>
      <c r="D196" s="11">
        <f>ROUND(АТС!F194*$D$41*$D$42/100,2)</f>
        <v>121.05</v>
      </c>
      <c r="E196" s="11">
        <f>ROUND(АТС!F194*$E$41*$E$42/100,2)</f>
        <v>111.22</v>
      </c>
      <c r="F196" s="11">
        <f>ROUND(АТС!$F194*$F$41*$F$42/100,2)</f>
        <v>75.739999999999995</v>
      </c>
      <c r="G196" s="11">
        <f>ROUND(АТС!$F194*$G$41*$G$42/100,2)</f>
        <v>44.34</v>
      </c>
    </row>
    <row r="197" spans="1:7" x14ac:dyDescent="0.25">
      <c r="A197" s="236"/>
      <c r="B197" s="137">
        <f t="shared" si="3"/>
        <v>41980.416669999999</v>
      </c>
      <c r="C197" s="138">
        <v>10</v>
      </c>
      <c r="D197" s="11">
        <f>ROUND(АТС!F195*$D$41*$D$42/100,2)</f>
        <v>122.61</v>
      </c>
      <c r="E197" s="11">
        <f>ROUND(АТС!F195*$E$41*$E$42/100,2)</f>
        <v>112.65</v>
      </c>
      <c r="F197" s="11">
        <f>ROUND(АТС!$F195*$F$41*$F$42/100,2)</f>
        <v>76.72</v>
      </c>
      <c r="G197" s="11">
        <f>ROUND(АТС!$F195*$G$41*$G$42/100,2)</f>
        <v>44.91</v>
      </c>
    </row>
    <row r="198" spans="1:7" x14ac:dyDescent="0.25">
      <c r="A198" s="236"/>
      <c r="B198" s="137">
        <f t="shared" si="3"/>
        <v>41980.458330000001</v>
      </c>
      <c r="C198" s="138">
        <v>11</v>
      </c>
      <c r="D198" s="11">
        <f>ROUND(АТС!F196*$D$41*$D$42/100,2)</f>
        <v>122.71</v>
      </c>
      <c r="E198" s="11">
        <f>ROUND(АТС!F196*$E$41*$E$42/100,2)</f>
        <v>112.75</v>
      </c>
      <c r="F198" s="11">
        <f>ROUND(АТС!$F196*$F$41*$F$42/100,2)</f>
        <v>76.78</v>
      </c>
      <c r="G198" s="11">
        <f>ROUND(АТС!$F196*$G$41*$G$42/100,2)</f>
        <v>44.94</v>
      </c>
    </row>
    <row r="199" spans="1:7" x14ac:dyDescent="0.25">
      <c r="A199" s="236"/>
      <c r="B199" s="135">
        <f t="shared" si="3"/>
        <v>41980.5</v>
      </c>
      <c r="C199" s="138">
        <v>12</v>
      </c>
      <c r="D199" s="11">
        <f>ROUND(АТС!F197*$D$41*$D$42/100,2)</f>
        <v>120.5</v>
      </c>
      <c r="E199" s="11">
        <f>ROUND(АТС!F197*$E$41*$E$42/100,2)</f>
        <v>110.71</v>
      </c>
      <c r="F199" s="11">
        <f>ROUND(АТС!$F197*$F$41*$F$42/100,2)</f>
        <v>75.400000000000006</v>
      </c>
      <c r="G199" s="11">
        <f>ROUND(АТС!$F197*$G$41*$G$42/100,2)</f>
        <v>44.13</v>
      </c>
    </row>
    <row r="200" spans="1:7" x14ac:dyDescent="0.25">
      <c r="A200" s="236"/>
      <c r="B200" s="137">
        <f t="shared" si="3"/>
        <v>41980.541669999999</v>
      </c>
      <c r="C200" s="138">
        <v>13</v>
      </c>
      <c r="D200" s="11">
        <f>ROUND(АТС!F198*$D$41*$D$42/100,2)</f>
        <v>119.36</v>
      </c>
      <c r="E200" s="11">
        <f>ROUND(АТС!F198*$E$41*$E$42/100,2)</f>
        <v>109.66</v>
      </c>
      <c r="F200" s="11">
        <f>ROUND(АТС!$F198*$F$41*$F$42/100,2)</f>
        <v>74.680000000000007</v>
      </c>
      <c r="G200" s="11">
        <f>ROUND(АТС!$F198*$G$41*$G$42/100,2)</f>
        <v>43.71</v>
      </c>
    </row>
    <row r="201" spans="1:7" x14ac:dyDescent="0.25">
      <c r="A201" s="236"/>
      <c r="B201" s="137">
        <f t="shared" si="3"/>
        <v>41980.583330000001</v>
      </c>
      <c r="C201" s="138">
        <v>14</v>
      </c>
      <c r="D201" s="11">
        <f>ROUND(АТС!F199*$D$41*$D$42/100,2)</f>
        <v>121.8</v>
      </c>
      <c r="E201" s="11">
        <f>ROUND(АТС!F199*$E$41*$E$42/100,2)</f>
        <v>111.91</v>
      </c>
      <c r="F201" s="11">
        <f>ROUND(АТС!$F199*$F$41*$F$42/100,2)</f>
        <v>76.209999999999994</v>
      </c>
      <c r="G201" s="11">
        <f>ROUND(АТС!$F199*$G$41*$G$42/100,2)</f>
        <v>44.61</v>
      </c>
    </row>
    <row r="202" spans="1:7" x14ac:dyDescent="0.25">
      <c r="A202" s="236"/>
      <c r="B202" s="137">
        <f t="shared" si="3"/>
        <v>41980.625</v>
      </c>
      <c r="C202" s="138">
        <v>15</v>
      </c>
      <c r="D202" s="11">
        <f>ROUND(АТС!F200*$D$41*$D$42/100,2)</f>
        <v>122.69</v>
      </c>
      <c r="E202" s="11">
        <f>ROUND(АТС!F200*$E$41*$E$42/100,2)</f>
        <v>112.73</v>
      </c>
      <c r="F202" s="11">
        <f>ROUND(АТС!$F200*$F$41*$F$42/100,2)</f>
        <v>76.77</v>
      </c>
      <c r="G202" s="11">
        <f>ROUND(АТС!$F200*$G$41*$G$42/100,2)</f>
        <v>44.94</v>
      </c>
    </row>
    <row r="203" spans="1:7" x14ac:dyDescent="0.25">
      <c r="A203" s="236"/>
      <c r="B203" s="135">
        <f t="shared" si="3"/>
        <v>41980.666669999999</v>
      </c>
      <c r="C203" s="138">
        <v>16</v>
      </c>
      <c r="D203" s="11">
        <f>ROUND(АТС!F201*$D$41*$D$42/100,2)</f>
        <v>119.96</v>
      </c>
      <c r="E203" s="11">
        <f>ROUND(АТС!F201*$E$41*$E$42/100,2)</f>
        <v>110.22</v>
      </c>
      <c r="F203" s="11">
        <f>ROUND(АТС!$F201*$F$41*$F$42/100,2)</f>
        <v>75.06</v>
      </c>
      <c r="G203" s="11">
        <f>ROUND(АТС!$F201*$G$41*$G$42/100,2)</f>
        <v>43.94</v>
      </c>
    </row>
    <row r="204" spans="1:7" x14ac:dyDescent="0.25">
      <c r="A204" s="236"/>
      <c r="B204" s="137">
        <f t="shared" si="3"/>
        <v>41980.708330000001</v>
      </c>
      <c r="C204" s="138">
        <v>17</v>
      </c>
      <c r="D204" s="11">
        <f>ROUND(АТС!F202*$D$41*$D$42/100,2)</f>
        <v>146.57</v>
      </c>
      <c r="E204" s="11">
        <f>ROUND(АТС!F202*$E$41*$E$42/100,2)</f>
        <v>134.66</v>
      </c>
      <c r="F204" s="11">
        <f>ROUND(АТС!$F202*$F$41*$F$42/100,2)</f>
        <v>91.71</v>
      </c>
      <c r="G204" s="11">
        <f>ROUND(АТС!$F202*$G$41*$G$42/100,2)</f>
        <v>53.68</v>
      </c>
    </row>
    <row r="205" spans="1:7" x14ac:dyDescent="0.25">
      <c r="A205" s="236"/>
      <c r="B205" s="137">
        <f t="shared" si="3"/>
        <v>41980.75</v>
      </c>
      <c r="C205" s="138">
        <v>18</v>
      </c>
      <c r="D205" s="11">
        <f>ROUND(АТС!F203*$D$41*$D$42/100,2)</f>
        <v>147.58000000000001</v>
      </c>
      <c r="E205" s="11">
        <f>ROUND(АТС!F203*$E$41*$E$42/100,2)</f>
        <v>135.59</v>
      </c>
      <c r="F205" s="11">
        <f>ROUND(АТС!$F203*$F$41*$F$42/100,2)</f>
        <v>92.34</v>
      </c>
      <c r="G205" s="11">
        <f>ROUND(АТС!$F203*$G$41*$G$42/100,2)</f>
        <v>54.05</v>
      </c>
    </row>
    <row r="206" spans="1:7" x14ac:dyDescent="0.25">
      <c r="A206" s="236"/>
      <c r="B206" s="137">
        <f t="shared" si="3"/>
        <v>41980.791669999999</v>
      </c>
      <c r="C206" s="138">
        <v>19</v>
      </c>
      <c r="D206" s="11">
        <f>ROUND(АТС!F204*$D$41*$D$42/100,2)</f>
        <v>144.68</v>
      </c>
      <c r="E206" s="11">
        <f>ROUND(АТС!F204*$E$41*$E$42/100,2)</f>
        <v>132.93</v>
      </c>
      <c r="F206" s="11">
        <f>ROUND(АТС!$F204*$F$41*$F$42/100,2)</f>
        <v>90.53</v>
      </c>
      <c r="G206" s="11">
        <f>ROUND(АТС!$F204*$G$41*$G$42/100,2)</f>
        <v>52.99</v>
      </c>
    </row>
    <row r="207" spans="1:7" x14ac:dyDescent="0.25">
      <c r="A207" s="236"/>
      <c r="B207" s="135">
        <f t="shared" si="3"/>
        <v>41980.833330000001</v>
      </c>
      <c r="C207" s="138">
        <v>20</v>
      </c>
      <c r="D207" s="11">
        <f>ROUND(АТС!F205*$D$41*$D$42/100,2)</f>
        <v>136.1</v>
      </c>
      <c r="E207" s="11">
        <f>ROUND(АТС!F205*$E$41*$E$42/100,2)</f>
        <v>125.04</v>
      </c>
      <c r="F207" s="11">
        <f>ROUND(АТС!$F205*$F$41*$F$42/100,2)</f>
        <v>85.16</v>
      </c>
      <c r="G207" s="11">
        <f>ROUND(АТС!$F205*$G$41*$G$42/100,2)</f>
        <v>49.85</v>
      </c>
    </row>
    <row r="208" spans="1:7" x14ac:dyDescent="0.25">
      <c r="A208" s="236"/>
      <c r="B208" s="137">
        <f t="shared" si="3"/>
        <v>41980.875</v>
      </c>
      <c r="C208" s="138">
        <v>21</v>
      </c>
      <c r="D208" s="11">
        <f>ROUND(АТС!F206*$D$41*$D$42/100,2)</f>
        <v>127.55</v>
      </c>
      <c r="E208" s="11">
        <f>ROUND(АТС!F206*$E$41*$E$42/100,2)</f>
        <v>117.18</v>
      </c>
      <c r="F208" s="11">
        <f>ROUND(АТС!$F206*$F$41*$F$42/100,2)</f>
        <v>79.81</v>
      </c>
      <c r="G208" s="11">
        <f>ROUND(АТС!$F206*$G$41*$G$42/100,2)</f>
        <v>46.71</v>
      </c>
    </row>
    <row r="209" spans="1:7" x14ac:dyDescent="0.25">
      <c r="A209" s="236"/>
      <c r="B209" s="137">
        <f t="shared" si="3"/>
        <v>41980.916669999999</v>
      </c>
      <c r="C209" s="138">
        <v>22</v>
      </c>
      <c r="D209" s="11">
        <f>ROUND(АТС!F207*$D$41*$D$42/100,2)</f>
        <v>163.27000000000001</v>
      </c>
      <c r="E209" s="11">
        <f>ROUND(АТС!F207*$E$41*$E$42/100,2)</f>
        <v>150.01</v>
      </c>
      <c r="F209" s="11">
        <f>ROUND(АТС!$F207*$F$41*$F$42/100,2)</f>
        <v>102.16</v>
      </c>
      <c r="G209" s="11">
        <f>ROUND(АТС!$F207*$G$41*$G$42/100,2)</f>
        <v>59.8</v>
      </c>
    </row>
    <row r="210" spans="1:7" x14ac:dyDescent="0.25">
      <c r="A210" s="236"/>
      <c r="B210" s="137">
        <f t="shared" si="3"/>
        <v>41980.958330000001</v>
      </c>
      <c r="C210" s="138">
        <v>23</v>
      </c>
      <c r="D210" s="11">
        <f>ROUND(АТС!F208*$D$41*$D$42/100,2)</f>
        <v>142.16</v>
      </c>
      <c r="E210" s="11">
        <f>ROUND(АТС!F208*$E$41*$E$42/100,2)</f>
        <v>130.61000000000001</v>
      </c>
      <c r="F210" s="11">
        <f>ROUND(АТС!$F208*$F$41*$F$42/100,2)</f>
        <v>88.95</v>
      </c>
      <c r="G210" s="11">
        <f>ROUND(АТС!$F208*$G$41*$G$42/100,2)</f>
        <v>52.07</v>
      </c>
    </row>
    <row r="211" spans="1:7" x14ac:dyDescent="0.25">
      <c r="A211" s="236"/>
      <c r="B211" s="135">
        <f t="shared" si="3"/>
        <v>41981</v>
      </c>
      <c r="C211" s="138">
        <v>0</v>
      </c>
      <c r="D211" s="11">
        <f>ROUND(АТС!F209*$D$41*$D$42/100,2)</f>
        <v>121.99</v>
      </c>
      <c r="E211" s="11">
        <f>ROUND(АТС!F209*$E$41*$E$42/100,2)</f>
        <v>112.08</v>
      </c>
      <c r="F211" s="11">
        <f>ROUND(АТС!$F209*$F$41*$F$42/100,2)</f>
        <v>76.33</v>
      </c>
      <c r="G211" s="11">
        <f>ROUND(АТС!$F209*$G$41*$G$42/100,2)</f>
        <v>44.68</v>
      </c>
    </row>
    <row r="212" spans="1:7" x14ac:dyDescent="0.25">
      <c r="A212" s="236"/>
      <c r="B212" s="137">
        <f t="shared" si="3"/>
        <v>41981.041669999999</v>
      </c>
      <c r="C212" s="138">
        <v>1</v>
      </c>
      <c r="D212" s="11">
        <f>ROUND(АТС!F210*$D$41*$D$42/100,2)</f>
        <v>120.93</v>
      </c>
      <c r="E212" s="11">
        <f>ROUND(АТС!F210*$E$41*$E$42/100,2)</f>
        <v>111.11</v>
      </c>
      <c r="F212" s="11">
        <f>ROUND(АТС!$F210*$F$41*$F$42/100,2)</f>
        <v>75.67</v>
      </c>
      <c r="G212" s="11">
        <f>ROUND(АТС!$F210*$G$41*$G$42/100,2)</f>
        <v>44.29</v>
      </c>
    </row>
    <row r="213" spans="1:7" x14ac:dyDescent="0.25">
      <c r="A213" s="236"/>
      <c r="B213" s="137">
        <f t="shared" si="3"/>
        <v>41981.083330000001</v>
      </c>
      <c r="C213" s="138">
        <v>2</v>
      </c>
      <c r="D213" s="11">
        <f>ROUND(АТС!F211*$D$41*$D$42/100,2)</f>
        <v>119.77</v>
      </c>
      <c r="E213" s="11">
        <f>ROUND(АТС!F211*$E$41*$E$42/100,2)</f>
        <v>110.04</v>
      </c>
      <c r="F213" s="11">
        <f>ROUND(АТС!$F211*$F$41*$F$42/100,2)</f>
        <v>74.94</v>
      </c>
      <c r="G213" s="11">
        <f>ROUND(АТС!$F211*$G$41*$G$42/100,2)</f>
        <v>43.86</v>
      </c>
    </row>
    <row r="214" spans="1:7" x14ac:dyDescent="0.25">
      <c r="A214" s="236"/>
      <c r="B214" s="137">
        <f t="shared" si="3"/>
        <v>41981.125</v>
      </c>
      <c r="C214" s="138">
        <v>3</v>
      </c>
      <c r="D214" s="11">
        <f>ROUND(АТС!F212*$D$41*$D$42/100,2)</f>
        <v>119.73</v>
      </c>
      <c r="E214" s="11">
        <f>ROUND(АТС!F212*$E$41*$E$42/100,2)</f>
        <v>110</v>
      </c>
      <c r="F214" s="11">
        <f>ROUND(АТС!$F212*$F$41*$F$42/100,2)</f>
        <v>74.91</v>
      </c>
      <c r="G214" s="11">
        <f>ROUND(АТС!$F212*$G$41*$G$42/100,2)</f>
        <v>43.85</v>
      </c>
    </row>
    <row r="215" spans="1:7" x14ac:dyDescent="0.25">
      <c r="A215" s="236"/>
      <c r="B215" s="135">
        <f t="shared" si="3"/>
        <v>41981.166669999999</v>
      </c>
      <c r="C215" s="138">
        <v>4</v>
      </c>
      <c r="D215" s="11">
        <f>ROUND(АТС!F213*$D$41*$D$42/100,2)</f>
        <v>118.52</v>
      </c>
      <c r="E215" s="11">
        <f>ROUND(АТС!F213*$E$41*$E$42/100,2)</f>
        <v>108.89</v>
      </c>
      <c r="F215" s="11">
        <f>ROUND(АТС!$F213*$F$41*$F$42/100,2)</f>
        <v>74.16</v>
      </c>
      <c r="G215" s="11">
        <f>ROUND(АТС!$F213*$G$41*$G$42/100,2)</f>
        <v>43.41</v>
      </c>
    </row>
    <row r="216" spans="1:7" x14ac:dyDescent="0.25">
      <c r="A216" s="236"/>
      <c r="B216" s="137">
        <f t="shared" si="3"/>
        <v>41981.208330000001</v>
      </c>
      <c r="C216" s="138">
        <v>5</v>
      </c>
      <c r="D216" s="11">
        <f>ROUND(АТС!F214*$D$41*$D$42/100,2)</f>
        <v>117.11</v>
      </c>
      <c r="E216" s="11">
        <f>ROUND(АТС!F214*$E$41*$E$42/100,2)</f>
        <v>107.6</v>
      </c>
      <c r="F216" s="11">
        <f>ROUND(АТС!$F214*$F$41*$F$42/100,2)</f>
        <v>73.28</v>
      </c>
      <c r="G216" s="11">
        <f>ROUND(АТС!$F214*$G$41*$G$42/100,2)</f>
        <v>42.89</v>
      </c>
    </row>
    <row r="217" spans="1:7" x14ac:dyDescent="0.25">
      <c r="A217" s="236"/>
      <c r="B217" s="137">
        <f t="shared" si="3"/>
        <v>41981.25</v>
      </c>
      <c r="C217" s="138">
        <v>6</v>
      </c>
      <c r="D217" s="11">
        <f>ROUND(АТС!F215*$D$41*$D$42/100,2)</f>
        <v>119.77</v>
      </c>
      <c r="E217" s="11">
        <f>ROUND(АТС!F215*$E$41*$E$42/100,2)</f>
        <v>110.04</v>
      </c>
      <c r="F217" s="11">
        <f>ROUND(АТС!$F215*$F$41*$F$42/100,2)</f>
        <v>74.94</v>
      </c>
      <c r="G217" s="11">
        <f>ROUND(АТС!$F215*$G$41*$G$42/100,2)</f>
        <v>43.87</v>
      </c>
    </row>
    <row r="218" spans="1:7" x14ac:dyDescent="0.25">
      <c r="A218" s="236"/>
      <c r="B218" s="137">
        <f t="shared" si="3"/>
        <v>41981.291669999999</v>
      </c>
      <c r="C218" s="138">
        <v>7</v>
      </c>
      <c r="D218" s="11">
        <f>ROUND(АТС!F216*$D$41*$D$42/100,2)</f>
        <v>121.19</v>
      </c>
      <c r="E218" s="11">
        <f>ROUND(АТС!F216*$E$41*$E$42/100,2)</f>
        <v>111.34</v>
      </c>
      <c r="F218" s="11">
        <f>ROUND(АТС!$F216*$F$41*$F$42/100,2)</f>
        <v>75.83</v>
      </c>
      <c r="G218" s="11">
        <f>ROUND(АТС!$F216*$G$41*$G$42/100,2)</f>
        <v>44.38</v>
      </c>
    </row>
    <row r="219" spans="1:7" x14ac:dyDescent="0.25">
      <c r="A219" s="236"/>
      <c r="B219" s="135">
        <f t="shared" si="3"/>
        <v>41981.333330000001</v>
      </c>
      <c r="C219" s="138">
        <v>8</v>
      </c>
      <c r="D219" s="11">
        <f>ROUND(АТС!F217*$D$41*$D$42/100,2)</f>
        <v>119.25</v>
      </c>
      <c r="E219" s="11">
        <f>ROUND(АТС!F217*$E$41*$E$42/100,2)</f>
        <v>109.57</v>
      </c>
      <c r="F219" s="11">
        <f>ROUND(АТС!$F217*$F$41*$F$42/100,2)</f>
        <v>74.62</v>
      </c>
      <c r="G219" s="11">
        <f>ROUND(АТС!$F217*$G$41*$G$42/100,2)</f>
        <v>43.68</v>
      </c>
    </row>
    <row r="220" spans="1:7" x14ac:dyDescent="0.25">
      <c r="A220" s="236"/>
      <c r="B220" s="137">
        <f t="shared" si="3"/>
        <v>41981.375</v>
      </c>
      <c r="C220" s="138">
        <v>9</v>
      </c>
      <c r="D220" s="11">
        <f>ROUND(АТС!F218*$D$41*$D$42/100,2)</f>
        <v>124.11</v>
      </c>
      <c r="E220" s="11">
        <f>ROUND(АТС!F218*$E$41*$E$42/100,2)</f>
        <v>114.02</v>
      </c>
      <c r="F220" s="11">
        <f>ROUND(АТС!$F218*$F$41*$F$42/100,2)</f>
        <v>77.650000000000006</v>
      </c>
      <c r="G220" s="11">
        <f>ROUND(АТС!$F218*$G$41*$G$42/100,2)</f>
        <v>45.45</v>
      </c>
    </row>
    <row r="221" spans="1:7" x14ac:dyDescent="0.25">
      <c r="A221" s="236"/>
      <c r="B221" s="137">
        <f t="shared" si="3"/>
        <v>41981.416669999999</v>
      </c>
      <c r="C221" s="138">
        <v>10</v>
      </c>
      <c r="D221" s="11">
        <f>ROUND(АТС!F219*$D$41*$D$42/100,2)</f>
        <v>123.16</v>
      </c>
      <c r="E221" s="11">
        <f>ROUND(АТС!F219*$E$41*$E$42/100,2)</f>
        <v>113.15</v>
      </c>
      <c r="F221" s="11">
        <f>ROUND(АТС!$F219*$F$41*$F$42/100,2)</f>
        <v>77.06</v>
      </c>
      <c r="G221" s="11">
        <f>ROUND(АТС!$F219*$G$41*$G$42/100,2)</f>
        <v>45.11</v>
      </c>
    </row>
    <row r="222" spans="1:7" x14ac:dyDescent="0.25">
      <c r="A222" s="236"/>
      <c r="B222" s="137">
        <f t="shared" si="3"/>
        <v>41981.458330000001</v>
      </c>
      <c r="C222" s="138">
        <v>11</v>
      </c>
      <c r="D222" s="11">
        <f>ROUND(АТС!F220*$D$41*$D$42/100,2)</f>
        <v>133.13</v>
      </c>
      <c r="E222" s="11">
        <f>ROUND(АТС!F220*$E$41*$E$42/100,2)</f>
        <v>122.31</v>
      </c>
      <c r="F222" s="11">
        <f>ROUND(АТС!$F220*$F$41*$F$42/100,2)</f>
        <v>83.3</v>
      </c>
      <c r="G222" s="11">
        <f>ROUND(АТС!$F220*$G$41*$G$42/100,2)</f>
        <v>48.76</v>
      </c>
    </row>
    <row r="223" spans="1:7" x14ac:dyDescent="0.25">
      <c r="A223" s="236"/>
      <c r="B223" s="135">
        <f t="shared" si="3"/>
        <v>41981.5</v>
      </c>
      <c r="C223" s="138">
        <v>12</v>
      </c>
      <c r="D223" s="11">
        <f>ROUND(АТС!F221*$D$41*$D$42/100,2)</f>
        <v>131.22</v>
      </c>
      <c r="E223" s="11">
        <f>ROUND(АТС!F221*$E$41*$E$42/100,2)</f>
        <v>120.56</v>
      </c>
      <c r="F223" s="11">
        <f>ROUND(АТС!$F221*$F$41*$F$42/100,2)</f>
        <v>82.1</v>
      </c>
      <c r="G223" s="11">
        <f>ROUND(АТС!$F221*$G$41*$G$42/100,2)</f>
        <v>48.06</v>
      </c>
    </row>
    <row r="224" spans="1:7" x14ac:dyDescent="0.25">
      <c r="A224" s="236"/>
      <c r="B224" s="137">
        <f t="shared" si="3"/>
        <v>41981.541669999999</v>
      </c>
      <c r="C224" s="138">
        <v>13</v>
      </c>
      <c r="D224" s="11">
        <f>ROUND(АТС!F222*$D$41*$D$42/100,2)</f>
        <v>136.82</v>
      </c>
      <c r="E224" s="11">
        <f>ROUND(АТС!F222*$E$41*$E$42/100,2)</f>
        <v>125.7</v>
      </c>
      <c r="F224" s="11">
        <f>ROUND(АТС!$F222*$F$41*$F$42/100,2)</f>
        <v>85.61</v>
      </c>
      <c r="G224" s="11">
        <f>ROUND(АТС!$F222*$G$41*$G$42/100,2)</f>
        <v>50.11</v>
      </c>
    </row>
    <row r="225" spans="1:7" x14ac:dyDescent="0.25">
      <c r="A225" s="236"/>
      <c r="B225" s="137">
        <f t="shared" si="3"/>
        <v>41981.583330000001</v>
      </c>
      <c r="C225" s="138">
        <v>14</v>
      </c>
      <c r="D225" s="11">
        <f>ROUND(АТС!F223*$D$41*$D$42/100,2)</f>
        <v>124.78</v>
      </c>
      <c r="E225" s="11">
        <f>ROUND(АТС!F223*$E$41*$E$42/100,2)</f>
        <v>114.64</v>
      </c>
      <c r="F225" s="11">
        <f>ROUND(АТС!$F223*$F$41*$F$42/100,2)</f>
        <v>78.069999999999993</v>
      </c>
      <c r="G225" s="11">
        <f>ROUND(АТС!$F223*$G$41*$G$42/100,2)</f>
        <v>45.7</v>
      </c>
    </row>
    <row r="226" spans="1:7" x14ac:dyDescent="0.25">
      <c r="A226" s="236"/>
      <c r="B226" s="137">
        <f t="shared" si="3"/>
        <v>41981.625</v>
      </c>
      <c r="C226" s="138">
        <v>15</v>
      </c>
      <c r="D226" s="11">
        <f>ROUND(АТС!F224*$D$41*$D$42/100,2)</f>
        <v>123.23</v>
      </c>
      <c r="E226" s="11">
        <f>ROUND(АТС!F224*$E$41*$E$42/100,2)</f>
        <v>113.22</v>
      </c>
      <c r="F226" s="11">
        <f>ROUND(АТС!$F224*$F$41*$F$42/100,2)</f>
        <v>77.11</v>
      </c>
      <c r="G226" s="11">
        <f>ROUND(АТС!$F224*$G$41*$G$42/100,2)</f>
        <v>45.13</v>
      </c>
    </row>
    <row r="227" spans="1:7" x14ac:dyDescent="0.25">
      <c r="A227" s="236"/>
      <c r="B227" s="135">
        <f t="shared" si="3"/>
        <v>41981.666669999999</v>
      </c>
      <c r="C227" s="138">
        <v>16</v>
      </c>
      <c r="D227" s="11">
        <f>ROUND(АТС!F225*$D$41*$D$42/100,2)</f>
        <v>121.27</v>
      </c>
      <c r="E227" s="11">
        <f>ROUND(АТС!F225*$E$41*$E$42/100,2)</f>
        <v>111.42</v>
      </c>
      <c r="F227" s="11">
        <f>ROUND(АТС!$F225*$F$41*$F$42/100,2)</f>
        <v>75.88</v>
      </c>
      <c r="G227" s="11">
        <f>ROUND(АТС!$F225*$G$41*$G$42/100,2)</f>
        <v>44.42</v>
      </c>
    </row>
    <row r="228" spans="1:7" x14ac:dyDescent="0.25">
      <c r="A228" s="236"/>
      <c r="B228" s="137">
        <f t="shared" si="3"/>
        <v>41981.708330000001</v>
      </c>
      <c r="C228" s="138">
        <v>17</v>
      </c>
      <c r="D228" s="11">
        <f>ROUND(АТС!F226*$D$41*$D$42/100,2)</f>
        <v>159.05000000000001</v>
      </c>
      <c r="E228" s="11">
        <f>ROUND(АТС!F226*$E$41*$E$42/100,2)</f>
        <v>146.13</v>
      </c>
      <c r="F228" s="11">
        <f>ROUND(АТС!$F226*$F$41*$F$42/100,2)</f>
        <v>99.51</v>
      </c>
      <c r="G228" s="11">
        <f>ROUND(АТС!$F226*$G$41*$G$42/100,2)</f>
        <v>58.25</v>
      </c>
    </row>
    <row r="229" spans="1:7" x14ac:dyDescent="0.25">
      <c r="A229" s="236"/>
      <c r="B229" s="137">
        <f t="shared" si="3"/>
        <v>41981.75</v>
      </c>
      <c r="C229" s="138">
        <v>18</v>
      </c>
      <c r="D229" s="11">
        <f>ROUND(АТС!F227*$D$41*$D$42/100,2)</f>
        <v>148.82</v>
      </c>
      <c r="E229" s="11">
        <f>ROUND(АТС!F227*$E$41*$E$42/100,2)</f>
        <v>136.72999999999999</v>
      </c>
      <c r="F229" s="11">
        <f>ROUND(АТС!$F227*$F$41*$F$42/100,2)</f>
        <v>93.12</v>
      </c>
      <c r="G229" s="11">
        <f>ROUND(АТС!$F227*$G$41*$G$42/100,2)</f>
        <v>54.5</v>
      </c>
    </row>
    <row r="230" spans="1:7" x14ac:dyDescent="0.25">
      <c r="A230" s="236"/>
      <c r="B230" s="137">
        <f t="shared" si="3"/>
        <v>41981.791669999999</v>
      </c>
      <c r="C230" s="138">
        <v>19</v>
      </c>
      <c r="D230" s="11">
        <f>ROUND(АТС!F228*$D$41*$D$42/100,2)</f>
        <v>144.1</v>
      </c>
      <c r="E230" s="11">
        <f>ROUND(АТС!F228*$E$41*$E$42/100,2)</f>
        <v>132.38999999999999</v>
      </c>
      <c r="F230" s="11">
        <f>ROUND(АТС!$F228*$F$41*$F$42/100,2)</f>
        <v>90.16</v>
      </c>
      <c r="G230" s="11">
        <f>ROUND(АТС!$F228*$G$41*$G$42/100,2)</f>
        <v>52.77</v>
      </c>
    </row>
    <row r="231" spans="1:7" x14ac:dyDescent="0.25">
      <c r="A231" s="236"/>
      <c r="B231" s="135">
        <f t="shared" si="3"/>
        <v>41981.833330000001</v>
      </c>
      <c r="C231" s="138">
        <v>20</v>
      </c>
      <c r="D231" s="11">
        <f>ROUND(АТС!F229*$D$41*$D$42/100,2)</f>
        <v>151.55000000000001</v>
      </c>
      <c r="E231" s="11">
        <f>ROUND(АТС!F229*$E$41*$E$42/100,2)</f>
        <v>139.24</v>
      </c>
      <c r="F231" s="11">
        <f>ROUND(АТС!$F229*$F$41*$F$42/100,2)</f>
        <v>94.82</v>
      </c>
      <c r="G231" s="11">
        <f>ROUND(АТС!$F229*$G$41*$G$42/100,2)</f>
        <v>55.5</v>
      </c>
    </row>
    <row r="232" spans="1:7" x14ac:dyDescent="0.25">
      <c r="A232" s="236"/>
      <c r="B232" s="137">
        <f t="shared" si="3"/>
        <v>41981.875</v>
      </c>
      <c r="C232" s="138">
        <v>21</v>
      </c>
      <c r="D232" s="11">
        <f>ROUND(АТС!F230*$D$41*$D$42/100,2)</f>
        <v>144.21</v>
      </c>
      <c r="E232" s="11">
        <f>ROUND(АТС!F230*$E$41*$E$42/100,2)</f>
        <v>132.49</v>
      </c>
      <c r="F232" s="11">
        <f>ROUND(АТС!$F230*$F$41*$F$42/100,2)</f>
        <v>90.23</v>
      </c>
      <c r="G232" s="11">
        <f>ROUND(АТС!$F230*$G$41*$G$42/100,2)</f>
        <v>52.82</v>
      </c>
    </row>
    <row r="233" spans="1:7" x14ac:dyDescent="0.25">
      <c r="A233" s="236"/>
      <c r="B233" s="137">
        <f t="shared" si="3"/>
        <v>41981.916669999999</v>
      </c>
      <c r="C233" s="138">
        <v>22</v>
      </c>
      <c r="D233" s="11">
        <f>ROUND(АТС!F231*$D$41*$D$42/100,2)</f>
        <v>170.69</v>
      </c>
      <c r="E233" s="11">
        <f>ROUND(АТС!F231*$E$41*$E$42/100,2)</f>
        <v>156.83000000000001</v>
      </c>
      <c r="F233" s="11">
        <f>ROUND(АТС!$F231*$F$41*$F$42/100,2)</f>
        <v>106.8</v>
      </c>
      <c r="G233" s="11">
        <f>ROUND(АТС!$F231*$G$41*$G$42/100,2)</f>
        <v>62.52</v>
      </c>
    </row>
    <row r="234" spans="1:7" x14ac:dyDescent="0.25">
      <c r="A234" s="236"/>
      <c r="B234" s="137">
        <f t="shared" si="3"/>
        <v>41981.958330000001</v>
      </c>
      <c r="C234" s="138">
        <v>23</v>
      </c>
      <c r="D234" s="11">
        <f>ROUND(АТС!F232*$D$41*$D$42/100,2)</f>
        <v>153.54</v>
      </c>
      <c r="E234" s="11">
        <f>ROUND(АТС!F232*$E$41*$E$42/100,2)</f>
        <v>141.07</v>
      </c>
      <c r="F234" s="11">
        <f>ROUND(АТС!$F232*$F$41*$F$42/100,2)</f>
        <v>96.07</v>
      </c>
      <c r="G234" s="11">
        <f>ROUND(АТС!$F232*$G$41*$G$42/100,2)</f>
        <v>56.23</v>
      </c>
    </row>
    <row r="235" spans="1:7" x14ac:dyDescent="0.25">
      <c r="A235" s="236"/>
      <c r="B235" s="135">
        <f t="shared" si="3"/>
        <v>41982</v>
      </c>
      <c r="C235" s="138">
        <v>0</v>
      </c>
      <c r="D235" s="11">
        <f>ROUND(АТС!F233*$D$41*$D$42/100,2)</f>
        <v>121.89</v>
      </c>
      <c r="E235" s="11">
        <f>ROUND(АТС!F233*$E$41*$E$42/100,2)</f>
        <v>111.99</v>
      </c>
      <c r="F235" s="11">
        <f>ROUND(АТС!$F233*$F$41*$F$42/100,2)</f>
        <v>76.27</v>
      </c>
      <c r="G235" s="11">
        <f>ROUND(АТС!$F233*$G$41*$G$42/100,2)</f>
        <v>44.64</v>
      </c>
    </row>
    <row r="236" spans="1:7" x14ac:dyDescent="0.25">
      <c r="A236" s="236"/>
      <c r="B236" s="137">
        <f t="shared" si="3"/>
        <v>41982.041669999999</v>
      </c>
      <c r="C236" s="138">
        <v>1</v>
      </c>
      <c r="D236" s="11">
        <f>ROUND(АТС!F234*$D$41*$D$42/100,2)</f>
        <v>121.01</v>
      </c>
      <c r="E236" s="11">
        <f>ROUND(АТС!F234*$E$41*$E$42/100,2)</f>
        <v>111.18</v>
      </c>
      <c r="F236" s="11">
        <f>ROUND(АТС!$F234*$F$41*$F$42/100,2)</f>
        <v>75.709999999999994</v>
      </c>
      <c r="G236" s="11">
        <f>ROUND(АТС!$F234*$G$41*$G$42/100,2)</f>
        <v>44.32</v>
      </c>
    </row>
    <row r="237" spans="1:7" x14ac:dyDescent="0.25">
      <c r="A237" s="236"/>
      <c r="B237" s="137">
        <f t="shared" si="3"/>
        <v>41982.083330000001</v>
      </c>
      <c r="C237" s="138">
        <v>2</v>
      </c>
      <c r="D237" s="11">
        <f>ROUND(АТС!F235*$D$41*$D$42/100,2)</f>
        <v>119.76</v>
      </c>
      <c r="E237" s="11">
        <f>ROUND(АТС!F235*$E$41*$E$42/100,2)</f>
        <v>110.03</v>
      </c>
      <c r="F237" s="11">
        <f>ROUND(АТС!$F235*$F$41*$F$42/100,2)</f>
        <v>74.930000000000007</v>
      </c>
      <c r="G237" s="11">
        <f>ROUND(АТС!$F235*$G$41*$G$42/100,2)</f>
        <v>43.86</v>
      </c>
    </row>
    <row r="238" spans="1:7" x14ac:dyDescent="0.25">
      <c r="A238" s="236"/>
      <c r="B238" s="137">
        <f t="shared" si="3"/>
        <v>41982.125</v>
      </c>
      <c r="C238" s="138">
        <v>3</v>
      </c>
      <c r="D238" s="11">
        <f>ROUND(АТС!F236*$D$41*$D$42/100,2)</f>
        <v>119.47</v>
      </c>
      <c r="E238" s="11">
        <f>ROUND(АТС!F236*$E$41*$E$42/100,2)</f>
        <v>109.77</v>
      </c>
      <c r="F238" s="11">
        <f>ROUND(АТС!$F236*$F$41*$F$42/100,2)</f>
        <v>74.75</v>
      </c>
      <c r="G238" s="11">
        <f>ROUND(АТС!$F236*$G$41*$G$42/100,2)</f>
        <v>43.76</v>
      </c>
    </row>
    <row r="239" spans="1:7" x14ac:dyDescent="0.25">
      <c r="A239" s="236"/>
      <c r="B239" s="135">
        <f t="shared" si="3"/>
        <v>41982.166669999999</v>
      </c>
      <c r="C239" s="138">
        <v>4</v>
      </c>
      <c r="D239" s="11">
        <f>ROUND(АТС!F237*$D$41*$D$42/100,2)</f>
        <v>118.15</v>
      </c>
      <c r="E239" s="11">
        <f>ROUND(АТС!F237*$E$41*$E$42/100,2)</f>
        <v>108.56</v>
      </c>
      <c r="F239" s="11">
        <f>ROUND(АТС!$F237*$F$41*$F$42/100,2)</f>
        <v>73.930000000000007</v>
      </c>
      <c r="G239" s="11">
        <f>ROUND(АТС!$F237*$G$41*$G$42/100,2)</f>
        <v>43.27</v>
      </c>
    </row>
    <row r="240" spans="1:7" x14ac:dyDescent="0.25">
      <c r="A240" s="236"/>
      <c r="B240" s="137">
        <f t="shared" si="3"/>
        <v>41982.208330000001</v>
      </c>
      <c r="C240" s="138">
        <v>5</v>
      </c>
      <c r="D240" s="11">
        <f>ROUND(АТС!F238*$D$41*$D$42/100,2)</f>
        <v>117.35</v>
      </c>
      <c r="E240" s="11">
        <f>ROUND(АТС!F238*$E$41*$E$42/100,2)</f>
        <v>107.82</v>
      </c>
      <c r="F240" s="11">
        <f>ROUND(АТС!$F238*$F$41*$F$42/100,2)</f>
        <v>73.430000000000007</v>
      </c>
      <c r="G240" s="11">
        <f>ROUND(АТС!$F238*$G$41*$G$42/100,2)</f>
        <v>42.98</v>
      </c>
    </row>
    <row r="241" spans="1:7" x14ac:dyDescent="0.25">
      <c r="A241" s="236"/>
      <c r="B241" s="137">
        <f t="shared" si="3"/>
        <v>41982.25</v>
      </c>
      <c r="C241" s="138">
        <v>6</v>
      </c>
      <c r="D241" s="11">
        <f>ROUND(АТС!F239*$D$41*$D$42/100,2)</f>
        <v>119.96</v>
      </c>
      <c r="E241" s="11">
        <f>ROUND(АТС!F239*$E$41*$E$42/100,2)</f>
        <v>110.21</v>
      </c>
      <c r="F241" s="11">
        <f>ROUND(АТС!$F239*$F$41*$F$42/100,2)</f>
        <v>75.06</v>
      </c>
      <c r="G241" s="11">
        <f>ROUND(АТС!$F239*$G$41*$G$42/100,2)</f>
        <v>43.93</v>
      </c>
    </row>
    <row r="242" spans="1:7" x14ac:dyDescent="0.25">
      <c r="A242" s="236"/>
      <c r="B242" s="137">
        <f t="shared" si="3"/>
        <v>41982.291669999999</v>
      </c>
      <c r="C242" s="138">
        <v>7</v>
      </c>
      <c r="D242" s="11">
        <f>ROUND(АТС!F240*$D$41*$D$42/100,2)</f>
        <v>124.41</v>
      </c>
      <c r="E242" s="11">
        <f>ROUND(АТС!F240*$E$41*$E$42/100,2)</f>
        <v>114.3</v>
      </c>
      <c r="F242" s="11">
        <f>ROUND(АТС!$F240*$F$41*$F$42/100,2)</f>
        <v>77.84</v>
      </c>
      <c r="G242" s="11">
        <f>ROUND(АТС!$F240*$G$41*$G$42/100,2)</f>
        <v>45.56</v>
      </c>
    </row>
    <row r="243" spans="1:7" x14ac:dyDescent="0.25">
      <c r="A243" s="236"/>
      <c r="B243" s="135">
        <f t="shared" si="3"/>
        <v>41982.333330000001</v>
      </c>
      <c r="C243" s="138">
        <v>8</v>
      </c>
      <c r="D243" s="11">
        <f>ROUND(АТС!F241*$D$41*$D$42/100,2)</f>
        <v>121.24</v>
      </c>
      <c r="E243" s="11">
        <f>ROUND(АТС!F241*$E$41*$E$42/100,2)</f>
        <v>111.39</v>
      </c>
      <c r="F243" s="11">
        <f>ROUND(АТС!$F241*$F$41*$F$42/100,2)</f>
        <v>75.86</v>
      </c>
      <c r="G243" s="11">
        <f>ROUND(АТС!$F241*$G$41*$G$42/100,2)</f>
        <v>44.4</v>
      </c>
    </row>
    <row r="244" spans="1:7" x14ac:dyDescent="0.25">
      <c r="A244" s="236"/>
      <c r="B244" s="137">
        <f t="shared" si="3"/>
        <v>41982.375</v>
      </c>
      <c r="C244" s="138">
        <v>9</v>
      </c>
      <c r="D244" s="11">
        <f>ROUND(АТС!F242*$D$41*$D$42/100,2)</f>
        <v>120.29</v>
      </c>
      <c r="E244" s="11">
        <f>ROUND(АТС!F242*$E$41*$E$42/100,2)</f>
        <v>110.52</v>
      </c>
      <c r="F244" s="11">
        <f>ROUND(АТС!$F242*$F$41*$F$42/100,2)</f>
        <v>75.260000000000005</v>
      </c>
      <c r="G244" s="11">
        <f>ROUND(АТС!$F242*$G$41*$G$42/100,2)</f>
        <v>44.05</v>
      </c>
    </row>
    <row r="245" spans="1:7" x14ac:dyDescent="0.25">
      <c r="A245" s="236"/>
      <c r="B245" s="137">
        <f t="shared" si="3"/>
        <v>41982.416669999999</v>
      </c>
      <c r="C245" s="138">
        <v>10</v>
      </c>
      <c r="D245" s="11">
        <f>ROUND(АТС!F243*$D$41*$D$42/100,2)</f>
        <v>120.22</v>
      </c>
      <c r="E245" s="11">
        <f>ROUND(АТС!F243*$E$41*$E$42/100,2)</f>
        <v>110.45</v>
      </c>
      <c r="F245" s="11">
        <f>ROUND(АТС!$F243*$F$41*$F$42/100,2)</f>
        <v>75.22</v>
      </c>
      <c r="G245" s="11">
        <f>ROUND(АТС!$F243*$G$41*$G$42/100,2)</f>
        <v>44.03</v>
      </c>
    </row>
    <row r="246" spans="1:7" x14ac:dyDescent="0.25">
      <c r="A246" s="236"/>
      <c r="B246" s="137">
        <f t="shared" si="3"/>
        <v>41982.458330000001</v>
      </c>
      <c r="C246" s="138">
        <v>11</v>
      </c>
      <c r="D246" s="11">
        <f>ROUND(АТС!F244*$D$41*$D$42/100,2)</f>
        <v>124.33</v>
      </c>
      <c r="E246" s="11">
        <f>ROUND(АТС!F244*$E$41*$E$42/100,2)</f>
        <v>114.23</v>
      </c>
      <c r="F246" s="11">
        <f>ROUND(АТС!$F244*$F$41*$F$42/100,2)</f>
        <v>77.790000000000006</v>
      </c>
      <c r="G246" s="11">
        <f>ROUND(АТС!$F244*$G$41*$G$42/100,2)</f>
        <v>45.53</v>
      </c>
    </row>
    <row r="247" spans="1:7" x14ac:dyDescent="0.25">
      <c r="A247" s="236"/>
      <c r="B247" s="135">
        <f t="shared" si="3"/>
        <v>41982.5</v>
      </c>
      <c r="C247" s="138">
        <v>12</v>
      </c>
      <c r="D247" s="11">
        <f>ROUND(АТС!F245*$D$41*$D$42/100,2)</f>
        <v>124.47</v>
      </c>
      <c r="E247" s="11">
        <f>ROUND(АТС!F245*$E$41*$E$42/100,2)</f>
        <v>114.36</v>
      </c>
      <c r="F247" s="11">
        <f>ROUND(АТС!$F245*$F$41*$F$42/100,2)</f>
        <v>77.88</v>
      </c>
      <c r="G247" s="11">
        <f>ROUND(АТС!$F245*$G$41*$G$42/100,2)</f>
        <v>45.59</v>
      </c>
    </row>
    <row r="248" spans="1:7" x14ac:dyDescent="0.25">
      <c r="A248" s="236"/>
      <c r="B248" s="137">
        <f t="shared" si="3"/>
        <v>41982.541669999999</v>
      </c>
      <c r="C248" s="138">
        <v>13</v>
      </c>
      <c r="D248" s="11">
        <f>ROUND(АТС!F246*$D$41*$D$42/100,2)</f>
        <v>124.62</v>
      </c>
      <c r="E248" s="11">
        <f>ROUND(АТС!F246*$E$41*$E$42/100,2)</f>
        <v>114.5</v>
      </c>
      <c r="F248" s="11">
        <f>ROUND(АТС!$F246*$F$41*$F$42/100,2)</f>
        <v>77.98</v>
      </c>
      <c r="G248" s="11">
        <f>ROUND(АТС!$F246*$G$41*$G$42/100,2)</f>
        <v>45.64</v>
      </c>
    </row>
    <row r="249" spans="1:7" x14ac:dyDescent="0.25">
      <c r="A249" s="236"/>
      <c r="B249" s="137">
        <f t="shared" si="3"/>
        <v>41982.583330000001</v>
      </c>
      <c r="C249" s="138">
        <v>14</v>
      </c>
      <c r="D249" s="11">
        <f>ROUND(АТС!F247*$D$41*$D$42/100,2)</f>
        <v>118.43</v>
      </c>
      <c r="E249" s="11">
        <f>ROUND(АТС!F247*$E$41*$E$42/100,2)</f>
        <v>108.81</v>
      </c>
      <c r="F249" s="11">
        <f>ROUND(АТС!$F247*$F$41*$F$42/100,2)</f>
        <v>74.099999999999994</v>
      </c>
      <c r="G249" s="11">
        <f>ROUND(АТС!$F247*$G$41*$G$42/100,2)</f>
        <v>43.37</v>
      </c>
    </row>
    <row r="250" spans="1:7" x14ac:dyDescent="0.25">
      <c r="A250" s="236"/>
      <c r="B250" s="137">
        <f t="shared" si="3"/>
        <v>41982.625</v>
      </c>
      <c r="C250" s="138">
        <v>15</v>
      </c>
      <c r="D250" s="11">
        <f>ROUND(АТС!F248*$D$41*$D$42/100,2)</f>
        <v>116.92</v>
      </c>
      <c r="E250" s="11">
        <f>ROUND(АТС!F248*$E$41*$E$42/100,2)</f>
        <v>107.42</v>
      </c>
      <c r="F250" s="11">
        <f>ROUND(АТС!$F248*$F$41*$F$42/100,2)</f>
        <v>73.16</v>
      </c>
      <c r="G250" s="11">
        <f>ROUND(АТС!$F248*$G$41*$G$42/100,2)</f>
        <v>42.82</v>
      </c>
    </row>
    <row r="251" spans="1:7" x14ac:dyDescent="0.25">
      <c r="A251" s="236"/>
      <c r="B251" s="135">
        <f t="shared" si="3"/>
        <v>41982.666669999999</v>
      </c>
      <c r="C251" s="138">
        <v>16</v>
      </c>
      <c r="D251" s="11">
        <f>ROUND(АТС!F249*$D$41*$D$42/100,2)</f>
        <v>121.47</v>
      </c>
      <c r="E251" s="11">
        <f>ROUND(АТС!F249*$E$41*$E$42/100,2)</f>
        <v>111.6</v>
      </c>
      <c r="F251" s="11">
        <f>ROUND(АТС!$F249*$F$41*$F$42/100,2)</f>
        <v>76</v>
      </c>
      <c r="G251" s="11">
        <f>ROUND(АТС!$F249*$G$41*$G$42/100,2)</f>
        <v>44.49</v>
      </c>
    </row>
    <row r="252" spans="1:7" x14ac:dyDescent="0.25">
      <c r="A252" s="236"/>
      <c r="B252" s="137">
        <f t="shared" si="3"/>
        <v>41982.708330000001</v>
      </c>
      <c r="C252" s="138">
        <v>17</v>
      </c>
      <c r="D252" s="11">
        <f>ROUND(АТС!F250*$D$41*$D$42/100,2)</f>
        <v>145.44</v>
      </c>
      <c r="E252" s="11">
        <f>ROUND(АТС!F250*$E$41*$E$42/100,2)</f>
        <v>133.63</v>
      </c>
      <c r="F252" s="11">
        <f>ROUND(АТС!$F250*$F$41*$F$42/100,2)</f>
        <v>91</v>
      </c>
      <c r="G252" s="11">
        <f>ROUND(АТС!$F250*$G$41*$G$42/100,2)</f>
        <v>53.27</v>
      </c>
    </row>
    <row r="253" spans="1:7" x14ac:dyDescent="0.25">
      <c r="A253" s="236"/>
      <c r="B253" s="137">
        <f t="shared" si="3"/>
        <v>41982.75</v>
      </c>
      <c r="C253" s="138">
        <v>18</v>
      </c>
      <c r="D253" s="11">
        <f>ROUND(АТС!F251*$D$41*$D$42/100,2)</f>
        <v>146.96</v>
      </c>
      <c r="E253" s="11">
        <f>ROUND(АТС!F251*$E$41*$E$42/100,2)</f>
        <v>135.02000000000001</v>
      </c>
      <c r="F253" s="11">
        <f>ROUND(АТС!$F251*$F$41*$F$42/100,2)</f>
        <v>91.95</v>
      </c>
      <c r="G253" s="11">
        <f>ROUND(АТС!$F251*$G$41*$G$42/100,2)</f>
        <v>53.82</v>
      </c>
    </row>
    <row r="254" spans="1:7" x14ac:dyDescent="0.25">
      <c r="A254" s="236"/>
      <c r="B254" s="137">
        <f t="shared" si="3"/>
        <v>41982.791669999999</v>
      </c>
      <c r="C254" s="138">
        <v>19</v>
      </c>
      <c r="D254" s="11">
        <f>ROUND(АТС!F252*$D$41*$D$42/100,2)</f>
        <v>142.66999999999999</v>
      </c>
      <c r="E254" s="11">
        <f>ROUND(АТС!F252*$E$41*$E$42/100,2)</f>
        <v>131.08000000000001</v>
      </c>
      <c r="F254" s="11">
        <f>ROUND(АТС!$F252*$F$41*$F$42/100,2)</f>
        <v>89.27</v>
      </c>
      <c r="G254" s="11">
        <f>ROUND(АТС!$F252*$G$41*$G$42/100,2)</f>
        <v>52.25</v>
      </c>
    </row>
    <row r="255" spans="1:7" x14ac:dyDescent="0.25">
      <c r="A255" s="236"/>
      <c r="B255" s="135">
        <f t="shared" si="3"/>
        <v>41982.833330000001</v>
      </c>
      <c r="C255" s="138">
        <v>20</v>
      </c>
      <c r="D255" s="11">
        <f>ROUND(АТС!F253*$D$41*$D$42/100,2)</f>
        <v>147.56</v>
      </c>
      <c r="E255" s="11">
        <f>ROUND(АТС!F253*$E$41*$E$42/100,2)</f>
        <v>135.57</v>
      </c>
      <c r="F255" s="11">
        <f>ROUND(АТС!$F253*$F$41*$F$42/100,2)</f>
        <v>92.33</v>
      </c>
      <c r="G255" s="11">
        <f>ROUND(АТС!$F253*$G$41*$G$42/100,2)</f>
        <v>54.04</v>
      </c>
    </row>
    <row r="256" spans="1:7" x14ac:dyDescent="0.25">
      <c r="A256" s="236"/>
      <c r="B256" s="137">
        <f t="shared" si="3"/>
        <v>41982.875</v>
      </c>
      <c r="C256" s="138">
        <v>21</v>
      </c>
      <c r="D256" s="11">
        <f>ROUND(АТС!F254*$D$41*$D$42/100,2)</f>
        <v>140.44999999999999</v>
      </c>
      <c r="E256" s="11">
        <f>ROUND(АТС!F254*$E$41*$E$42/100,2)</f>
        <v>129.04</v>
      </c>
      <c r="F256" s="11">
        <f>ROUND(АТС!$F254*$F$41*$F$42/100,2)</f>
        <v>87.88</v>
      </c>
      <c r="G256" s="11">
        <f>ROUND(АТС!$F254*$G$41*$G$42/100,2)</f>
        <v>51.44</v>
      </c>
    </row>
    <row r="257" spans="1:7" x14ac:dyDescent="0.25">
      <c r="A257" s="236"/>
      <c r="B257" s="137">
        <f t="shared" si="3"/>
        <v>41982.916669999999</v>
      </c>
      <c r="C257" s="138">
        <v>22</v>
      </c>
      <c r="D257" s="11">
        <f>ROUND(АТС!F255*$D$41*$D$42/100,2)</f>
        <v>170.41</v>
      </c>
      <c r="E257" s="11">
        <f>ROUND(АТС!F255*$E$41*$E$42/100,2)</f>
        <v>156.56</v>
      </c>
      <c r="F257" s="11">
        <f>ROUND(АТС!$F255*$F$41*$F$42/100,2)</f>
        <v>106.62</v>
      </c>
      <c r="G257" s="11">
        <f>ROUND(АТС!$F255*$G$41*$G$42/100,2)</f>
        <v>62.41</v>
      </c>
    </row>
    <row r="258" spans="1:7" x14ac:dyDescent="0.25">
      <c r="A258" s="236"/>
      <c r="B258" s="137">
        <f t="shared" si="3"/>
        <v>41982.958330000001</v>
      </c>
      <c r="C258" s="138">
        <v>23</v>
      </c>
      <c r="D258" s="11">
        <f>ROUND(АТС!F256*$D$41*$D$42/100,2)</f>
        <v>153.15</v>
      </c>
      <c r="E258" s="11">
        <f>ROUND(АТС!F256*$E$41*$E$42/100,2)</f>
        <v>140.71</v>
      </c>
      <c r="F258" s="11">
        <f>ROUND(АТС!$F256*$F$41*$F$42/100,2)</f>
        <v>95.83</v>
      </c>
      <c r="G258" s="11">
        <f>ROUND(АТС!$F256*$G$41*$G$42/100,2)</f>
        <v>56.09</v>
      </c>
    </row>
    <row r="259" spans="1:7" x14ac:dyDescent="0.25">
      <c r="A259" s="236"/>
      <c r="B259" s="135">
        <f t="shared" si="3"/>
        <v>41983</v>
      </c>
      <c r="C259" s="138">
        <v>0</v>
      </c>
      <c r="D259" s="11">
        <f>ROUND(АТС!F257*$D$41*$D$42/100,2)</f>
        <v>122.35</v>
      </c>
      <c r="E259" s="11">
        <f>ROUND(АТС!F257*$E$41*$E$42/100,2)</f>
        <v>112.41</v>
      </c>
      <c r="F259" s="11">
        <f>ROUND(АТС!$F257*$F$41*$F$42/100,2)</f>
        <v>76.56</v>
      </c>
      <c r="G259" s="11">
        <f>ROUND(АТС!$F257*$G$41*$G$42/100,2)</f>
        <v>44.81</v>
      </c>
    </row>
    <row r="260" spans="1:7" x14ac:dyDescent="0.25">
      <c r="A260" s="236"/>
      <c r="B260" s="137">
        <f t="shared" ref="B260:B323" si="4">B236+1</f>
        <v>41983.041669999999</v>
      </c>
      <c r="C260" s="138">
        <v>1</v>
      </c>
      <c r="D260" s="11">
        <f>ROUND(АТС!F258*$D$41*$D$42/100,2)</f>
        <v>121.13</v>
      </c>
      <c r="E260" s="11">
        <f>ROUND(АТС!F258*$E$41*$E$42/100,2)</f>
        <v>111.29</v>
      </c>
      <c r="F260" s="11">
        <f>ROUND(АТС!$F258*$F$41*$F$42/100,2)</f>
        <v>75.790000000000006</v>
      </c>
      <c r="G260" s="11">
        <f>ROUND(АТС!$F258*$G$41*$G$42/100,2)</f>
        <v>44.37</v>
      </c>
    </row>
    <row r="261" spans="1:7" x14ac:dyDescent="0.25">
      <c r="A261" s="236"/>
      <c r="B261" s="137">
        <f t="shared" si="4"/>
        <v>41983.083330000001</v>
      </c>
      <c r="C261" s="138">
        <v>2</v>
      </c>
      <c r="D261" s="11">
        <f>ROUND(АТС!F259*$D$41*$D$42/100,2)</f>
        <v>118.08</v>
      </c>
      <c r="E261" s="11">
        <f>ROUND(АТС!F259*$E$41*$E$42/100,2)</f>
        <v>108.49</v>
      </c>
      <c r="F261" s="11">
        <f>ROUND(АТС!$F259*$F$41*$F$42/100,2)</f>
        <v>73.88</v>
      </c>
      <c r="G261" s="11">
        <f>ROUND(АТС!$F259*$G$41*$G$42/100,2)</f>
        <v>43.25</v>
      </c>
    </row>
    <row r="262" spans="1:7" x14ac:dyDescent="0.25">
      <c r="A262" s="236"/>
      <c r="B262" s="137">
        <f t="shared" si="4"/>
        <v>41983.125</v>
      </c>
      <c r="C262" s="138">
        <v>3</v>
      </c>
      <c r="D262" s="11">
        <f>ROUND(АТС!F260*$D$41*$D$42/100,2)</f>
        <v>119.85</v>
      </c>
      <c r="E262" s="11">
        <f>ROUND(АТС!F260*$E$41*$E$42/100,2)</f>
        <v>110.11</v>
      </c>
      <c r="F262" s="11">
        <f>ROUND(АТС!$F260*$F$41*$F$42/100,2)</f>
        <v>74.989999999999995</v>
      </c>
      <c r="G262" s="11">
        <f>ROUND(АТС!$F260*$G$41*$G$42/100,2)</f>
        <v>43.89</v>
      </c>
    </row>
    <row r="263" spans="1:7" x14ac:dyDescent="0.25">
      <c r="A263" s="236"/>
      <c r="B263" s="135">
        <f t="shared" si="4"/>
        <v>41983.166669999999</v>
      </c>
      <c r="C263" s="138">
        <v>4</v>
      </c>
      <c r="D263" s="11">
        <f>ROUND(АТС!F261*$D$41*$D$42/100,2)</f>
        <v>118.73</v>
      </c>
      <c r="E263" s="11">
        <f>ROUND(АТС!F261*$E$41*$E$42/100,2)</f>
        <v>109.09</v>
      </c>
      <c r="F263" s="11">
        <f>ROUND(АТС!$F261*$F$41*$F$42/100,2)</f>
        <v>74.290000000000006</v>
      </c>
      <c r="G263" s="11">
        <f>ROUND(АТС!$F261*$G$41*$G$42/100,2)</f>
        <v>43.49</v>
      </c>
    </row>
    <row r="264" spans="1:7" x14ac:dyDescent="0.25">
      <c r="A264" s="236"/>
      <c r="B264" s="137">
        <f t="shared" si="4"/>
        <v>41983.208330000001</v>
      </c>
      <c r="C264" s="138">
        <v>5</v>
      </c>
      <c r="D264" s="11">
        <f>ROUND(АТС!F262*$D$41*$D$42/100,2)</f>
        <v>117.66</v>
      </c>
      <c r="E264" s="11">
        <f>ROUND(АТС!F262*$E$41*$E$42/100,2)</f>
        <v>108.1</v>
      </c>
      <c r="F264" s="11">
        <f>ROUND(АТС!$F262*$F$41*$F$42/100,2)</f>
        <v>73.62</v>
      </c>
      <c r="G264" s="11">
        <f>ROUND(АТС!$F262*$G$41*$G$42/100,2)</f>
        <v>43.09</v>
      </c>
    </row>
    <row r="265" spans="1:7" x14ac:dyDescent="0.25">
      <c r="A265" s="236"/>
      <c r="B265" s="137">
        <f t="shared" si="4"/>
        <v>41983.25</v>
      </c>
      <c r="C265" s="138">
        <v>6</v>
      </c>
      <c r="D265" s="11">
        <f>ROUND(АТС!F263*$D$41*$D$42/100,2)</f>
        <v>120.27</v>
      </c>
      <c r="E265" s="11">
        <f>ROUND(АТС!F263*$E$41*$E$42/100,2)</f>
        <v>110.5</v>
      </c>
      <c r="F265" s="11">
        <f>ROUND(АТС!$F263*$F$41*$F$42/100,2)</f>
        <v>75.25</v>
      </c>
      <c r="G265" s="11">
        <f>ROUND(АТС!$F263*$G$41*$G$42/100,2)</f>
        <v>44.05</v>
      </c>
    </row>
    <row r="266" spans="1:7" x14ac:dyDescent="0.25">
      <c r="A266" s="236"/>
      <c r="B266" s="137">
        <f t="shared" si="4"/>
        <v>41983.291669999999</v>
      </c>
      <c r="C266" s="138">
        <v>7</v>
      </c>
      <c r="D266" s="11">
        <f>ROUND(АТС!F264*$D$41*$D$42/100,2)</f>
        <v>128.75</v>
      </c>
      <c r="E266" s="11">
        <f>ROUND(АТС!F264*$E$41*$E$42/100,2)</f>
        <v>118.29</v>
      </c>
      <c r="F266" s="11">
        <f>ROUND(АТС!$F264*$F$41*$F$42/100,2)</f>
        <v>80.56</v>
      </c>
      <c r="G266" s="11">
        <f>ROUND(АТС!$F264*$G$41*$G$42/100,2)</f>
        <v>47.15</v>
      </c>
    </row>
    <row r="267" spans="1:7" x14ac:dyDescent="0.25">
      <c r="A267" s="236"/>
      <c r="B267" s="135">
        <f t="shared" si="4"/>
        <v>41983.333330000001</v>
      </c>
      <c r="C267" s="138">
        <v>8</v>
      </c>
      <c r="D267" s="11">
        <f>ROUND(АТС!F265*$D$41*$D$42/100,2)</f>
        <v>119.95</v>
      </c>
      <c r="E267" s="11">
        <f>ROUND(АТС!F265*$E$41*$E$42/100,2)</f>
        <v>110.2</v>
      </c>
      <c r="F267" s="11">
        <f>ROUND(АТС!$F265*$F$41*$F$42/100,2)</f>
        <v>75.05</v>
      </c>
      <c r="G267" s="11">
        <f>ROUND(АТС!$F265*$G$41*$G$42/100,2)</f>
        <v>43.93</v>
      </c>
    </row>
    <row r="268" spans="1:7" x14ac:dyDescent="0.25">
      <c r="A268" s="236"/>
      <c r="B268" s="137">
        <f t="shared" si="4"/>
        <v>41983.375</v>
      </c>
      <c r="C268" s="138">
        <v>9</v>
      </c>
      <c r="D268" s="11">
        <f>ROUND(АТС!F266*$D$41*$D$42/100,2)</f>
        <v>119.55</v>
      </c>
      <c r="E268" s="11">
        <f>ROUND(АТС!F266*$E$41*$E$42/100,2)</f>
        <v>109.83</v>
      </c>
      <c r="F268" s="11">
        <f>ROUND(АТС!$F266*$F$41*$F$42/100,2)</f>
        <v>74.8</v>
      </c>
      <c r="G268" s="11">
        <f>ROUND(АТС!$F266*$G$41*$G$42/100,2)</f>
        <v>43.78</v>
      </c>
    </row>
    <row r="269" spans="1:7" x14ac:dyDescent="0.25">
      <c r="A269" s="236"/>
      <c r="B269" s="137">
        <f t="shared" si="4"/>
        <v>41983.416669999999</v>
      </c>
      <c r="C269" s="138">
        <v>10</v>
      </c>
      <c r="D269" s="11">
        <f>ROUND(АТС!F267*$D$41*$D$42/100,2)</f>
        <v>118.8</v>
      </c>
      <c r="E269" s="11">
        <f>ROUND(АТС!F267*$E$41*$E$42/100,2)</f>
        <v>109.15</v>
      </c>
      <c r="F269" s="11">
        <f>ROUND(АТС!$F267*$F$41*$F$42/100,2)</f>
        <v>74.33</v>
      </c>
      <c r="G269" s="11">
        <f>ROUND(АТС!$F267*$G$41*$G$42/100,2)</f>
        <v>43.51</v>
      </c>
    </row>
    <row r="270" spans="1:7" x14ac:dyDescent="0.25">
      <c r="A270" s="236"/>
      <c r="B270" s="137">
        <f t="shared" si="4"/>
        <v>41983.458330000001</v>
      </c>
      <c r="C270" s="138">
        <v>11</v>
      </c>
      <c r="D270" s="11">
        <f>ROUND(АТС!F268*$D$41*$D$42/100,2)</f>
        <v>123.82</v>
      </c>
      <c r="E270" s="11">
        <f>ROUND(АТС!F268*$E$41*$E$42/100,2)</f>
        <v>113.76</v>
      </c>
      <c r="F270" s="11">
        <f>ROUND(АТС!$F268*$F$41*$F$42/100,2)</f>
        <v>77.47</v>
      </c>
      <c r="G270" s="11">
        <f>ROUND(АТС!$F268*$G$41*$G$42/100,2)</f>
        <v>45.35</v>
      </c>
    </row>
    <row r="271" spans="1:7" x14ac:dyDescent="0.25">
      <c r="A271" s="236"/>
      <c r="B271" s="135">
        <f t="shared" si="4"/>
        <v>41983.5</v>
      </c>
      <c r="C271" s="138">
        <v>12</v>
      </c>
      <c r="D271" s="11">
        <f>ROUND(АТС!F269*$D$41*$D$42/100,2)</f>
        <v>119.31</v>
      </c>
      <c r="E271" s="11">
        <f>ROUND(АТС!F269*$E$41*$E$42/100,2)</f>
        <v>109.62</v>
      </c>
      <c r="F271" s="11">
        <f>ROUND(АТС!$F269*$F$41*$F$42/100,2)</f>
        <v>74.650000000000006</v>
      </c>
      <c r="G271" s="11">
        <f>ROUND(АТС!$F269*$G$41*$G$42/100,2)</f>
        <v>43.7</v>
      </c>
    </row>
    <row r="272" spans="1:7" x14ac:dyDescent="0.25">
      <c r="A272" s="236"/>
      <c r="B272" s="137">
        <f t="shared" si="4"/>
        <v>41983.541669999999</v>
      </c>
      <c r="C272" s="138">
        <v>13</v>
      </c>
      <c r="D272" s="11">
        <f>ROUND(АТС!F270*$D$41*$D$42/100,2)</f>
        <v>117.21</v>
      </c>
      <c r="E272" s="11">
        <f>ROUND(АТС!F270*$E$41*$E$42/100,2)</f>
        <v>107.69</v>
      </c>
      <c r="F272" s="11">
        <f>ROUND(АТС!$F270*$F$41*$F$42/100,2)</f>
        <v>73.34</v>
      </c>
      <c r="G272" s="11">
        <f>ROUND(АТС!$F270*$G$41*$G$42/100,2)</f>
        <v>42.93</v>
      </c>
    </row>
    <row r="273" spans="1:7" x14ac:dyDescent="0.25">
      <c r="A273" s="236"/>
      <c r="B273" s="137">
        <f t="shared" si="4"/>
        <v>41983.583330000001</v>
      </c>
      <c r="C273" s="138">
        <v>14</v>
      </c>
      <c r="D273" s="11">
        <f>ROUND(АТС!F271*$D$41*$D$42/100,2)</f>
        <v>123.42</v>
      </c>
      <c r="E273" s="11">
        <f>ROUND(АТС!F271*$E$41*$E$42/100,2)</f>
        <v>113.4</v>
      </c>
      <c r="F273" s="11">
        <f>ROUND(АТС!$F271*$F$41*$F$42/100,2)</f>
        <v>77.22</v>
      </c>
      <c r="G273" s="11">
        <f>ROUND(АТС!$F271*$G$41*$G$42/100,2)</f>
        <v>45.2</v>
      </c>
    </row>
    <row r="274" spans="1:7" x14ac:dyDescent="0.25">
      <c r="A274" s="236"/>
      <c r="B274" s="137">
        <f t="shared" si="4"/>
        <v>41983.625</v>
      </c>
      <c r="C274" s="138">
        <v>15</v>
      </c>
      <c r="D274" s="11">
        <f>ROUND(АТС!F272*$D$41*$D$42/100,2)</f>
        <v>122.37</v>
      </c>
      <c r="E274" s="11">
        <f>ROUND(АТС!F272*$E$41*$E$42/100,2)</f>
        <v>112.43</v>
      </c>
      <c r="F274" s="11">
        <f>ROUND(АТС!$F272*$F$41*$F$42/100,2)</f>
        <v>76.569999999999993</v>
      </c>
      <c r="G274" s="11">
        <f>ROUND(АТС!$F272*$G$41*$G$42/100,2)</f>
        <v>44.82</v>
      </c>
    </row>
    <row r="275" spans="1:7" x14ac:dyDescent="0.25">
      <c r="A275" s="236"/>
      <c r="B275" s="135">
        <f t="shared" si="4"/>
        <v>41983.666669999999</v>
      </c>
      <c r="C275" s="138">
        <v>16</v>
      </c>
      <c r="D275" s="11">
        <f>ROUND(АТС!F273*$D$41*$D$42/100,2)</f>
        <v>119.84</v>
      </c>
      <c r="E275" s="11">
        <f>ROUND(АТС!F273*$E$41*$E$42/100,2)</f>
        <v>110.11</v>
      </c>
      <c r="F275" s="11">
        <f>ROUND(АТС!$F273*$F$41*$F$42/100,2)</f>
        <v>74.989999999999995</v>
      </c>
      <c r="G275" s="11">
        <f>ROUND(АТС!$F273*$G$41*$G$42/100,2)</f>
        <v>43.89</v>
      </c>
    </row>
    <row r="276" spans="1:7" x14ac:dyDescent="0.25">
      <c r="A276" s="236"/>
      <c r="B276" s="137">
        <f t="shared" si="4"/>
        <v>41983.708330000001</v>
      </c>
      <c r="C276" s="138">
        <v>17</v>
      </c>
      <c r="D276" s="11">
        <f>ROUND(АТС!F274*$D$41*$D$42/100,2)</f>
        <v>136.56</v>
      </c>
      <c r="E276" s="11">
        <f>ROUND(АТС!F274*$E$41*$E$42/100,2)</f>
        <v>125.47</v>
      </c>
      <c r="F276" s="11">
        <f>ROUND(АТС!$F274*$F$41*$F$42/100,2)</f>
        <v>85.45</v>
      </c>
      <c r="G276" s="11">
        <f>ROUND(АТС!$F274*$G$41*$G$42/100,2)</f>
        <v>50.02</v>
      </c>
    </row>
    <row r="277" spans="1:7" x14ac:dyDescent="0.25">
      <c r="A277" s="236"/>
      <c r="B277" s="137">
        <f t="shared" si="4"/>
        <v>41983.75</v>
      </c>
      <c r="C277" s="138">
        <v>18</v>
      </c>
      <c r="D277" s="11">
        <f>ROUND(АТС!F275*$D$41*$D$42/100,2)</f>
        <v>138.44999999999999</v>
      </c>
      <c r="E277" s="11">
        <f>ROUND(АТС!F275*$E$41*$E$42/100,2)</f>
        <v>127.2</v>
      </c>
      <c r="F277" s="11">
        <f>ROUND(АТС!$F275*$F$41*$F$42/100,2)</f>
        <v>86.63</v>
      </c>
      <c r="G277" s="11">
        <f>ROUND(АТС!$F275*$G$41*$G$42/100,2)</f>
        <v>50.71</v>
      </c>
    </row>
    <row r="278" spans="1:7" x14ac:dyDescent="0.25">
      <c r="A278" s="236"/>
      <c r="B278" s="137">
        <f t="shared" si="4"/>
        <v>41983.791669999999</v>
      </c>
      <c r="C278" s="138">
        <v>19</v>
      </c>
      <c r="D278" s="11">
        <f>ROUND(АТС!F276*$D$41*$D$42/100,2)</f>
        <v>135.44</v>
      </c>
      <c r="E278" s="11">
        <f>ROUND(АТС!F276*$E$41*$E$42/100,2)</f>
        <v>124.44</v>
      </c>
      <c r="F278" s="11">
        <f>ROUND(АТС!$F276*$F$41*$F$42/100,2)</f>
        <v>84.74</v>
      </c>
      <c r="G278" s="11">
        <f>ROUND(АТС!$F276*$G$41*$G$42/100,2)</f>
        <v>49.6</v>
      </c>
    </row>
    <row r="279" spans="1:7" x14ac:dyDescent="0.25">
      <c r="A279" s="236"/>
      <c r="B279" s="135">
        <f t="shared" si="4"/>
        <v>41983.833330000001</v>
      </c>
      <c r="C279" s="138">
        <v>20</v>
      </c>
      <c r="D279" s="11">
        <f>ROUND(АТС!F277*$D$41*$D$42/100,2)</f>
        <v>141.51</v>
      </c>
      <c r="E279" s="11">
        <f>ROUND(АТС!F277*$E$41*$E$42/100,2)</f>
        <v>130.01</v>
      </c>
      <c r="F279" s="11">
        <f>ROUND(АТС!$F277*$F$41*$F$42/100,2)</f>
        <v>88.54</v>
      </c>
      <c r="G279" s="11">
        <f>ROUND(АТС!$F277*$G$41*$G$42/100,2)</f>
        <v>51.83</v>
      </c>
    </row>
    <row r="280" spans="1:7" x14ac:dyDescent="0.25">
      <c r="A280" s="236"/>
      <c r="B280" s="137">
        <f t="shared" si="4"/>
        <v>41983.875</v>
      </c>
      <c r="C280" s="138">
        <v>21</v>
      </c>
      <c r="D280" s="11">
        <f>ROUND(АТС!F278*$D$41*$D$42/100,2)</f>
        <v>130.38</v>
      </c>
      <c r="E280" s="11">
        <f>ROUND(АТС!F278*$E$41*$E$42/100,2)</f>
        <v>119.79</v>
      </c>
      <c r="F280" s="11">
        <f>ROUND(АТС!$F278*$F$41*$F$42/100,2)</f>
        <v>81.58</v>
      </c>
      <c r="G280" s="11">
        <f>ROUND(АТС!$F278*$G$41*$G$42/100,2)</f>
        <v>47.75</v>
      </c>
    </row>
    <row r="281" spans="1:7" x14ac:dyDescent="0.25">
      <c r="A281" s="236"/>
      <c r="B281" s="137">
        <f t="shared" si="4"/>
        <v>41983.916669999999</v>
      </c>
      <c r="C281" s="138">
        <v>22</v>
      </c>
      <c r="D281" s="11">
        <f>ROUND(АТС!F279*$D$41*$D$42/100,2)</f>
        <v>165.32</v>
      </c>
      <c r="E281" s="11">
        <f>ROUND(АТС!F279*$E$41*$E$42/100,2)</f>
        <v>151.88999999999999</v>
      </c>
      <c r="F281" s="11">
        <f>ROUND(АТС!$F279*$F$41*$F$42/100,2)</f>
        <v>103.44</v>
      </c>
      <c r="G281" s="11">
        <f>ROUND(АТС!$F279*$G$41*$G$42/100,2)</f>
        <v>60.55</v>
      </c>
    </row>
    <row r="282" spans="1:7" x14ac:dyDescent="0.25">
      <c r="A282" s="236"/>
      <c r="B282" s="137">
        <f t="shared" si="4"/>
        <v>41983.958330000001</v>
      </c>
      <c r="C282" s="138">
        <v>23</v>
      </c>
      <c r="D282" s="11">
        <f>ROUND(АТС!F280*$D$41*$D$42/100,2)</f>
        <v>146.01</v>
      </c>
      <c r="E282" s="11">
        <f>ROUND(АТС!F280*$E$41*$E$42/100,2)</f>
        <v>134.15</v>
      </c>
      <c r="F282" s="11">
        <f>ROUND(АТС!$F280*$F$41*$F$42/100,2)</f>
        <v>91.36</v>
      </c>
      <c r="G282" s="11">
        <f>ROUND(АТС!$F280*$G$41*$G$42/100,2)</f>
        <v>53.48</v>
      </c>
    </row>
    <row r="283" spans="1:7" x14ac:dyDescent="0.25">
      <c r="A283" s="236"/>
      <c r="B283" s="135">
        <f t="shared" si="4"/>
        <v>41984</v>
      </c>
      <c r="C283" s="138">
        <v>0</v>
      </c>
      <c r="D283" s="11">
        <f>ROUND(АТС!F281*$D$41*$D$42/100,2)</f>
        <v>121.39</v>
      </c>
      <c r="E283" s="11">
        <f>ROUND(АТС!F281*$E$41*$E$42/100,2)</f>
        <v>111.53</v>
      </c>
      <c r="F283" s="11">
        <f>ROUND(АТС!$F281*$F$41*$F$42/100,2)</f>
        <v>75.95</v>
      </c>
      <c r="G283" s="11">
        <f>ROUND(АТС!$F281*$G$41*$G$42/100,2)</f>
        <v>44.46</v>
      </c>
    </row>
    <row r="284" spans="1:7" x14ac:dyDescent="0.25">
      <c r="A284" s="236"/>
      <c r="B284" s="137">
        <f t="shared" si="4"/>
        <v>41984.041669999999</v>
      </c>
      <c r="C284" s="138">
        <v>1</v>
      </c>
      <c r="D284" s="11">
        <f>ROUND(АТС!F282*$D$41*$D$42/100,2)</f>
        <v>120.36</v>
      </c>
      <c r="E284" s="11">
        <f>ROUND(АТС!F282*$E$41*$E$42/100,2)</f>
        <v>110.59</v>
      </c>
      <c r="F284" s="11">
        <f>ROUND(АТС!$F282*$F$41*$F$42/100,2)</f>
        <v>75.31</v>
      </c>
      <c r="G284" s="11">
        <f>ROUND(АТС!$F282*$G$41*$G$42/100,2)</f>
        <v>44.08</v>
      </c>
    </row>
    <row r="285" spans="1:7" x14ac:dyDescent="0.25">
      <c r="A285" s="236"/>
      <c r="B285" s="137">
        <f t="shared" si="4"/>
        <v>41984.083330000001</v>
      </c>
      <c r="C285" s="138">
        <v>2</v>
      </c>
      <c r="D285" s="11">
        <f>ROUND(АТС!F283*$D$41*$D$42/100,2)</f>
        <v>118.06</v>
      </c>
      <c r="E285" s="11">
        <f>ROUND(АТС!F283*$E$41*$E$42/100,2)</f>
        <v>108.47</v>
      </c>
      <c r="F285" s="11">
        <f>ROUND(АТС!$F283*$F$41*$F$42/100,2)</f>
        <v>73.87</v>
      </c>
      <c r="G285" s="11">
        <f>ROUND(АТС!$F283*$G$41*$G$42/100,2)</f>
        <v>43.24</v>
      </c>
    </row>
    <row r="286" spans="1:7" x14ac:dyDescent="0.25">
      <c r="A286" s="236"/>
      <c r="B286" s="137">
        <f t="shared" si="4"/>
        <v>41984.125</v>
      </c>
      <c r="C286" s="138">
        <v>3</v>
      </c>
      <c r="D286" s="11">
        <f>ROUND(АТС!F284*$D$41*$D$42/100,2)</f>
        <v>119.81</v>
      </c>
      <c r="E286" s="11">
        <f>ROUND(АТС!F284*$E$41*$E$42/100,2)</f>
        <v>110.08</v>
      </c>
      <c r="F286" s="11">
        <f>ROUND(АТС!$F284*$F$41*$F$42/100,2)</f>
        <v>74.959999999999994</v>
      </c>
      <c r="G286" s="11">
        <f>ROUND(АТС!$F284*$G$41*$G$42/100,2)</f>
        <v>43.88</v>
      </c>
    </row>
    <row r="287" spans="1:7" x14ac:dyDescent="0.25">
      <c r="A287" s="236"/>
      <c r="B287" s="135">
        <f t="shared" si="4"/>
        <v>41984.166669999999</v>
      </c>
      <c r="C287" s="138">
        <v>4</v>
      </c>
      <c r="D287" s="11">
        <f>ROUND(АТС!F285*$D$41*$D$42/100,2)</f>
        <v>118.72</v>
      </c>
      <c r="E287" s="11">
        <f>ROUND(АТС!F285*$E$41*$E$42/100,2)</f>
        <v>109.07</v>
      </c>
      <c r="F287" s="11">
        <f>ROUND(АТС!$F285*$F$41*$F$42/100,2)</f>
        <v>74.28</v>
      </c>
      <c r="G287" s="11">
        <f>ROUND(АТС!$F285*$G$41*$G$42/100,2)</f>
        <v>43.48</v>
      </c>
    </row>
    <row r="288" spans="1:7" x14ac:dyDescent="0.25">
      <c r="A288" s="236"/>
      <c r="B288" s="137">
        <f t="shared" si="4"/>
        <v>41984.208330000001</v>
      </c>
      <c r="C288" s="138">
        <v>5</v>
      </c>
      <c r="D288" s="11">
        <f>ROUND(АТС!F286*$D$41*$D$42/100,2)</f>
        <v>117.6</v>
      </c>
      <c r="E288" s="11">
        <f>ROUND(АТС!F286*$E$41*$E$42/100,2)</f>
        <v>108.05</v>
      </c>
      <c r="F288" s="11">
        <f>ROUND(АТС!$F286*$F$41*$F$42/100,2)</f>
        <v>73.58</v>
      </c>
      <c r="G288" s="11">
        <f>ROUND(АТС!$F286*$G$41*$G$42/100,2)</f>
        <v>43.07</v>
      </c>
    </row>
    <row r="289" spans="1:7" x14ac:dyDescent="0.25">
      <c r="A289" s="236"/>
      <c r="B289" s="137">
        <f t="shared" si="4"/>
        <v>41984.25</v>
      </c>
      <c r="C289" s="138">
        <v>6</v>
      </c>
      <c r="D289" s="11">
        <f>ROUND(АТС!F287*$D$41*$D$42/100,2)</f>
        <v>120.39</v>
      </c>
      <c r="E289" s="11">
        <f>ROUND(АТС!F287*$E$41*$E$42/100,2)</f>
        <v>110.61</v>
      </c>
      <c r="F289" s="11">
        <f>ROUND(АТС!$F287*$F$41*$F$42/100,2)</f>
        <v>75.33</v>
      </c>
      <c r="G289" s="11">
        <f>ROUND(АТС!$F287*$G$41*$G$42/100,2)</f>
        <v>44.09</v>
      </c>
    </row>
    <row r="290" spans="1:7" x14ac:dyDescent="0.25">
      <c r="A290" s="236"/>
      <c r="B290" s="137">
        <f t="shared" si="4"/>
        <v>41984.291669999999</v>
      </c>
      <c r="C290" s="138">
        <v>7</v>
      </c>
      <c r="D290" s="11">
        <f>ROUND(АТС!F288*$D$41*$D$42/100,2)</f>
        <v>128.69</v>
      </c>
      <c r="E290" s="11">
        <f>ROUND(АТС!F288*$E$41*$E$42/100,2)</f>
        <v>118.24</v>
      </c>
      <c r="F290" s="11">
        <f>ROUND(АТС!$F288*$F$41*$F$42/100,2)</f>
        <v>80.52</v>
      </c>
      <c r="G290" s="11">
        <f>ROUND(АТС!$F288*$G$41*$G$42/100,2)</f>
        <v>47.13</v>
      </c>
    </row>
    <row r="291" spans="1:7" x14ac:dyDescent="0.25">
      <c r="A291" s="236"/>
      <c r="B291" s="135">
        <f t="shared" si="4"/>
        <v>41984.333330000001</v>
      </c>
      <c r="C291" s="138">
        <v>8</v>
      </c>
      <c r="D291" s="11">
        <f>ROUND(АТС!F289*$D$41*$D$42/100,2)</f>
        <v>119.87</v>
      </c>
      <c r="E291" s="11">
        <f>ROUND(АТС!F289*$E$41*$E$42/100,2)</f>
        <v>110.14</v>
      </c>
      <c r="F291" s="11">
        <f>ROUND(АТС!$F289*$F$41*$F$42/100,2)</f>
        <v>75</v>
      </c>
      <c r="G291" s="11">
        <f>ROUND(АТС!$F289*$G$41*$G$42/100,2)</f>
        <v>43.9</v>
      </c>
    </row>
    <row r="292" spans="1:7" x14ac:dyDescent="0.25">
      <c r="A292" s="236"/>
      <c r="B292" s="137">
        <f t="shared" si="4"/>
        <v>41984.375</v>
      </c>
      <c r="C292" s="138">
        <v>9</v>
      </c>
      <c r="D292" s="11">
        <f>ROUND(АТС!F290*$D$41*$D$42/100,2)</f>
        <v>119.47</v>
      </c>
      <c r="E292" s="11">
        <f>ROUND(АТС!F290*$E$41*$E$42/100,2)</f>
        <v>109.76</v>
      </c>
      <c r="F292" s="11">
        <f>ROUND(АТС!$F290*$F$41*$F$42/100,2)</f>
        <v>74.75</v>
      </c>
      <c r="G292" s="11">
        <f>ROUND(АТС!$F290*$G$41*$G$42/100,2)</f>
        <v>43.75</v>
      </c>
    </row>
    <row r="293" spans="1:7" x14ac:dyDescent="0.25">
      <c r="A293" s="236"/>
      <c r="B293" s="137">
        <f t="shared" si="4"/>
        <v>41984.416669999999</v>
      </c>
      <c r="C293" s="138">
        <v>10</v>
      </c>
      <c r="D293" s="11">
        <f>ROUND(АТС!F291*$D$41*$D$42/100,2)</f>
        <v>118.91</v>
      </c>
      <c r="E293" s="11">
        <f>ROUND(АТС!F291*$E$41*$E$42/100,2)</f>
        <v>109.25</v>
      </c>
      <c r="F293" s="11">
        <f>ROUND(АТС!$F291*$F$41*$F$42/100,2)</f>
        <v>74.400000000000006</v>
      </c>
      <c r="G293" s="11">
        <f>ROUND(АТС!$F291*$G$41*$G$42/100,2)</f>
        <v>43.55</v>
      </c>
    </row>
    <row r="294" spans="1:7" x14ac:dyDescent="0.25">
      <c r="A294" s="236"/>
      <c r="B294" s="137">
        <f t="shared" si="4"/>
        <v>41984.458330000001</v>
      </c>
      <c r="C294" s="138">
        <v>11</v>
      </c>
      <c r="D294" s="11">
        <f>ROUND(АТС!F292*$D$41*$D$42/100,2)</f>
        <v>123.79</v>
      </c>
      <c r="E294" s="11">
        <f>ROUND(АТС!F292*$E$41*$E$42/100,2)</f>
        <v>113.74</v>
      </c>
      <c r="F294" s="11">
        <f>ROUND(АТС!$F292*$F$41*$F$42/100,2)</f>
        <v>77.459999999999994</v>
      </c>
      <c r="G294" s="11">
        <f>ROUND(АТС!$F292*$G$41*$G$42/100,2)</f>
        <v>45.34</v>
      </c>
    </row>
    <row r="295" spans="1:7" x14ac:dyDescent="0.25">
      <c r="A295" s="236"/>
      <c r="B295" s="135">
        <f t="shared" si="4"/>
        <v>41984.5</v>
      </c>
      <c r="C295" s="138">
        <v>12</v>
      </c>
      <c r="D295" s="11">
        <f>ROUND(АТС!F293*$D$41*$D$42/100,2)</f>
        <v>119.5</v>
      </c>
      <c r="E295" s="11">
        <f>ROUND(АТС!F293*$E$41*$E$42/100,2)</f>
        <v>109.79</v>
      </c>
      <c r="F295" s="11">
        <f>ROUND(АТС!$F293*$F$41*$F$42/100,2)</f>
        <v>74.77</v>
      </c>
      <c r="G295" s="11">
        <f>ROUND(АТС!$F293*$G$41*$G$42/100,2)</f>
        <v>43.77</v>
      </c>
    </row>
    <row r="296" spans="1:7" x14ac:dyDescent="0.25">
      <c r="A296" s="236"/>
      <c r="B296" s="137">
        <f t="shared" si="4"/>
        <v>41984.541669999999</v>
      </c>
      <c r="C296" s="138">
        <v>13</v>
      </c>
      <c r="D296" s="11">
        <f>ROUND(АТС!F294*$D$41*$D$42/100,2)</f>
        <v>117.4</v>
      </c>
      <c r="E296" s="11">
        <f>ROUND(АТС!F294*$E$41*$E$42/100,2)</f>
        <v>107.86</v>
      </c>
      <c r="F296" s="11">
        <f>ROUND(АТС!$F294*$F$41*$F$42/100,2)</f>
        <v>73.459999999999994</v>
      </c>
      <c r="G296" s="11">
        <f>ROUND(АТС!$F294*$G$41*$G$42/100,2)</f>
        <v>43</v>
      </c>
    </row>
    <row r="297" spans="1:7" x14ac:dyDescent="0.25">
      <c r="A297" s="236"/>
      <c r="B297" s="137">
        <f t="shared" si="4"/>
        <v>41984.583330000001</v>
      </c>
      <c r="C297" s="138">
        <v>14</v>
      </c>
      <c r="D297" s="11">
        <f>ROUND(АТС!F295*$D$41*$D$42/100,2)</f>
        <v>123.36</v>
      </c>
      <c r="E297" s="11">
        <f>ROUND(АТС!F295*$E$41*$E$42/100,2)</f>
        <v>113.34</v>
      </c>
      <c r="F297" s="11">
        <f>ROUND(АТС!$F295*$F$41*$F$42/100,2)</f>
        <v>77.19</v>
      </c>
      <c r="G297" s="11">
        <f>ROUND(АТС!$F295*$G$41*$G$42/100,2)</f>
        <v>45.18</v>
      </c>
    </row>
    <row r="298" spans="1:7" x14ac:dyDescent="0.25">
      <c r="A298" s="236"/>
      <c r="B298" s="137">
        <f t="shared" si="4"/>
        <v>41984.625</v>
      </c>
      <c r="C298" s="138">
        <v>15</v>
      </c>
      <c r="D298" s="11">
        <f>ROUND(АТС!F296*$D$41*$D$42/100,2)</f>
        <v>122.38</v>
      </c>
      <c r="E298" s="11">
        <f>ROUND(АТС!F296*$E$41*$E$42/100,2)</f>
        <v>112.44</v>
      </c>
      <c r="F298" s="11">
        <f>ROUND(АТС!$F296*$F$41*$F$42/100,2)</f>
        <v>76.569999999999993</v>
      </c>
      <c r="G298" s="11">
        <f>ROUND(АТС!$F296*$G$41*$G$42/100,2)</f>
        <v>44.82</v>
      </c>
    </row>
    <row r="299" spans="1:7" x14ac:dyDescent="0.25">
      <c r="A299" s="236"/>
      <c r="B299" s="135">
        <f t="shared" si="4"/>
        <v>41984.666669999999</v>
      </c>
      <c r="C299" s="138">
        <v>16</v>
      </c>
      <c r="D299" s="11">
        <f>ROUND(АТС!F297*$D$41*$D$42/100,2)</f>
        <v>119.79</v>
      </c>
      <c r="E299" s="11">
        <f>ROUND(АТС!F297*$E$41*$E$42/100,2)</f>
        <v>110.06</v>
      </c>
      <c r="F299" s="11">
        <f>ROUND(АТС!$F297*$F$41*$F$42/100,2)</f>
        <v>74.95</v>
      </c>
      <c r="G299" s="11">
        <f>ROUND(АТС!$F297*$G$41*$G$42/100,2)</f>
        <v>43.87</v>
      </c>
    </row>
    <row r="300" spans="1:7" x14ac:dyDescent="0.25">
      <c r="A300" s="236"/>
      <c r="B300" s="137">
        <f t="shared" si="4"/>
        <v>41984.708330000001</v>
      </c>
      <c r="C300" s="138">
        <v>17</v>
      </c>
      <c r="D300" s="11">
        <f>ROUND(АТС!F298*$D$41*$D$42/100,2)</f>
        <v>136.86000000000001</v>
      </c>
      <c r="E300" s="11">
        <f>ROUND(АТС!F298*$E$41*$E$42/100,2)</f>
        <v>125.74</v>
      </c>
      <c r="F300" s="11">
        <f>ROUND(АТС!$F298*$F$41*$F$42/100,2)</f>
        <v>85.63</v>
      </c>
      <c r="G300" s="11">
        <f>ROUND(АТС!$F298*$G$41*$G$42/100,2)</f>
        <v>50.12</v>
      </c>
    </row>
    <row r="301" spans="1:7" x14ac:dyDescent="0.25">
      <c r="A301" s="236"/>
      <c r="B301" s="137">
        <f t="shared" si="4"/>
        <v>41984.75</v>
      </c>
      <c r="C301" s="138">
        <v>18</v>
      </c>
      <c r="D301" s="11">
        <f>ROUND(АТС!F299*$D$41*$D$42/100,2)</f>
        <v>138.77000000000001</v>
      </c>
      <c r="E301" s="11">
        <f>ROUND(АТС!F299*$E$41*$E$42/100,2)</f>
        <v>127.5</v>
      </c>
      <c r="F301" s="11">
        <f>ROUND(АТС!$F299*$F$41*$F$42/100,2)</f>
        <v>86.83</v>
      </c>
      <c r="G301" s="11">
        <f>ROUND(АТС!$F299*$G$41*$G$42/100,2)</f>
        <v>50.82</v>
      </c>
    </row>
    <row r="302" spans="1:7" x14ac:dyDescent="0.25">
      <c r="A302" s="236"/>
      <c r="B302" s="137">
        <f t="shared" si="4"/>
        <v>41984.791669999999</v>
      </c>
      <c r="C302" s="138">
        <v>19</v>
      </c>
      <c r="D302" s="11">
        <f>ROUND(АТС!F300*$D$41*$D$42/100,2)</f>
        <v>135.38</v>
      </c>
      <c r="E302" s="11">
        <f>ROUND(АТС!F300*$E$41*$E$42/100,2)</f>
        <v>124.38</v>
      </c>
      <c r="F302" s="11">
        <f>ROUND(АТС!$F300*$F$41*$F$42/100,2)</f>
        <v>84.71</v>
      </c>
      <c r="G302" s="11">
        <f>ROUND(АТС!$F300*$G$41*$G$42/100,2)</f>
        <v>49.58</v>
      </c>
    </row>
    <row r="303" spans="1:7" x14ac:dyDescent="0.25">
      <c r="A303" s="236"/>
      <c r="B303" s="135">
        <f t="shared" si="4"/>
        <v>41984.833330000001</v>
      </c>
      <c r="C303" s="138">
        <v>20</v>
      </c>
      <c r="D303" s="11">
        <f>ROUND(АТС!F301*$D$41*$D$42/100,2)</f>
        <v>141.49</v>
      </c>
      <c r="E303" s="11">
        <f>ROUND(АТС!F301*$E$41*$E$42/100,2)</f>
        <v>130</v>
      </c>
      <c r="F303" s="11">
        <f>ROUND(АТС!$F301*$F$41*$F$42/100,2)</f>
        <v>88.53</v>
      </c>
      <c r="G303" s="11">
        <f>ROUND(АТС!$F301*$G$41*$G$42/100,2)</f>
        <v>51.82</v>
      </c>
    </row>
    <row r="304" spans="1:7" x14ac:dyDescent="0.25">
      <c r="A304" s="236"/>
      <c r="B304" s="137">
        <f t="shared" si="4"/>
        <v>41984.875</v>
      </c>
      <c r="C304" s="138">
        <v>21</v>
      </c>
      <c r="D304" s="11">
        <f>ROUND(АТС!F302*$D$41*$D$42/100,2)</f>
        <v>130.55000000000001</v>
      </c>
      <c r="E304" s="11">
        <f>ROUND(АТС!F302*$E$41*$E$42/100,2)</f>
        <v>119.94</v>
      </c>
      <c r="F304" s="11">
        <f>ROUND(АТС!$F302*$F$41*$F$42/100,2)</f>
        <v>81.680000000000007</v>
      </c>
      <c r="G304" s="11">
        <f>ROUND(АТС!$F302*$G$41*$G$42/100,2)</f>
        <v>47.81</v>
      </c>
    </row>
    <row r="305" spans="1:7" x14ac:dyDescent="0.25">
      <c r="A305" s="236"/>
      <c r="B305" s="137">
        <f t="shared" si="4"/>
        <v>41984.916669999999</v>
      </c>
      <c r="C305" s="138">
        <v>22</v>
      </c>
      <c r="D305" s="11">
        <f>ROUND(АТС!F303*$D$41*$D$42/100,2)</f>
        <v>163.69</v>
      </c>
      <c r="E305" s="11">
        <f>ROUND(АТС!F303*$E$41*$E$42/100,2)</f>
        <v>150.4</v>
      </c>
      <c r="F305" s="11">
        <f>ROUND(АТС!$F303*$F$41*$F$42/100,2)</f>
        <v>102.42</v>
      </c>
      <c r="G305" s="11">
        <f>ROUND(АТС!$F303*$G$41*$G$42/100,2)</f>
        <v>59.95</v>
      </c>
    </row>
    <row r="306" spans="1:7" x14ac:dyDescent="0.25">
      <c r="A306" s="236"/>
      <c r="B306" s="137">
        <f t="shared" si="4"/>
        <v>41984.958330000001</v>
      </c>
      <c r="C306" s="138">
        <v>23</v>
      </c>
      <c r="D306" s="11">
        <f>ROUND(АТС!F304*$D$41*$D$42/100,2)</f>
        <v>144.54</v>
      </c>
      <c r="E306" s="11">
        <f>ROUND(АТС!F304*$E$41*$E$42/100,2)</f>
        <v>132.80000000000001</v>
      </c>
      <c r="F306" s="11">
        <f>ROUND(АТС!$F304*$F$41*$F$42/100,2)</f>
        <v>90.44</v>
      </c>
      <c r="G306" s="11">
        <f>ROUND(АТС!$F304*$G$41*$G$42/100,2)</f>
        <v>52.94</v>
      </c>
    </row>
    <row r="307" spans="1:7" x14ac:dyDescent="0.25">
      <c r="A307" s="236"/>
      <c r="B307" s="135">
        <f t="shared" si="4"/>
        <v>41985</v>
      </c>
      <c r="C307" s="138">
        <v>0</v>
      </c>
      <c r="D307" s="11">
        <f>ROUND(АТС!F305*$D$41*$D$42/100,2)</f>
        <v>121.08</v>
      </c>
      <c r="E307" s="11">
        <f>ROUND(АТС!F305*$E$41*$E$42/100,2)</f>
        <v>111.24</v>
      </c>
      <c r="F307" s="11">
        <f>ROUND(АТС!$F305*$F$41*$F$42/100,2)</f>
        <v>75.760000000000005</v>
      </c>
      <c r="G307" s="11">
        <f>ROUND(АТС!$F305*$G$41*$G$42/100,2)</f>
        <v>44.34</v>
      </c>
    </row>
    <row r="308" spans="1:7" x14ac:dyDescent="0.25">
      <c r="A308" s="236"/>
      <c r="B308" s="137">
        <f t="shared" si="4"/>
        <v>41985.041669999999</v>
      </c>
      <c r="C308" s="138">
        <v>1</v>
      </c>
      <c r="D308" s="11">
        <f>ROUND(АТС!F306*$D$41*$D$42/100,2)</f>
        <v>116.93</v>
      </c>
      <c r="E308" s="11">
        <f>ROUND(АТС!F306*$E$41*$E$42/100,2)</f>
        <v>107.43</v>
      </c>
      <c r="F308" s="11">
        <f>ROUND(АТС!$F306*$F$41*$F$42/100,2)</f>
        <v>73.16</v>
      </c>
      <c r="G308" s="11">
        <f>ROUND(АТС!$F306*$G$41*$G$42/100,2)</f>
        <v>42.82</v>
      </c>
    </row>
    <row r="309" spans="1:7" x14ac:dyDescent="0.25">
      <c r="A309" s="236"/>
      <c r="B309" s="137">
        <f t="shared" si="4"/>
        <v>41985.083330000001</v>
      </c>
      <c r="C309" s="138">
        <v>2</v>
      </c>
      <c r="D309" s="11">
        <f>ROUND(АТС!F307*$D$41*$D$42/100,2)</f>
        <v>119.23</v>
      </c>
      <c r="E309" s="11">
        <f>ROUND(АТС!F307*$E$41*$E$42/100,2)</f>
        <v>109.54</v>
      </c>
      <c r="F309" s="11">
        <f>ROUND(АТС!$F307*$F$41*$F$42/100,2)</f>
        <v>74.599999999999994</v>
      </c>
      <c r="G309" s="11">
        <f>ROUND(АТС!$F307*$G$41*$G$42/100,2)</f>
        <v>43.67</v>
      </c>
    </row>
    <row r="310" spans="1:7" x14ac:dyDescent="0.25">
      <c r="A310" s="236"/>
      <c r="B310" s="137">
        <f t="shared" si="4"/>
        <v>41985.125</v>
      </c>
      <c r="C310" s="138">
        <v>3</v>
      </c>
      <c r="D310" s="11">
        <f>ROUND(АТС!F308*$D$41*$D$42/100,2)</f>
        <v>119.21</v>
      </c>
      <c r="E310" s="11">
        <f>ROUND(АТС!F308*$E$41*$E$42/100,2)</f>
        <v>109.53</v>
      </c>
      <c r="F310" s="11">
        <f>ROUND(АТС!$F308*$F$41*$F$42/100,2)</f>
        <v>74.59</v>
      </c>
      <c r="G310" s="11">
        <f>ROUND(АТС!$F308*$G$41*$G$42/100,2)</f>
        <v>43.66</v>
      </c>
    </row>
    <row r="311" spans="1:7" x14ac:dyDescent="0.25">
      <c r="A311" s="236"/>
      <c r="B311" s="135">
        <f t="shared" si="4"/>
        <v>41985.166669999999</v>
      </c>
      <c r="C311" s="138">
        <v>4</v>
      </c>
      <c r="D311" s="11">
        <f>ROUND(АТС!F309*$D$41*$D$42/100,2)</f>
        <v>118.48</v>
      </c>
      <c r="E311" s="11">
        <f>ROUND(АТС!F309*$E$41*$E$42/100,2)</f>
        <v>108.85</v>
      </c>
      <c r="F311" s="11">
        <f>ROUND(АТС!$F309*$F$41*$F$42/100,2)</f>
        <v>74.13</v>
      </c>
      <c r="G311" s="11">
        <f>ROUND(АТС!$F309*$G$41*$G$42/100,2)</f>
        <v>43.39</v>
      </c>
    </row>
    <row r="312" spans="1:7" x14ac:dyDescent="0.25">
      <c r="A312" s="236"/>
      <c r="B312" s="137">
        <f t="shared" si="4"/>
        <v>41985.208330000001</v>
      </c>
      <c r="C312" s="138">
        <v>5</v>
      </c>
      <c r="D312" s="11">
        <f>ROUND(АТС!F310*$D$41*$D$42/100,2)</f>
        <v>119.31</v>
      </c>
      <c r="E312" s="11">
        <f>ROUND(АТС!F310*$E$41*$E$42/100,2)</f>
        <v>109.62</v>
      </c>
      <c r="F312" s="11">
        <f>ROUND(АТС!$F310*$F$41*$F$42/100,2)</f>
        <v>74.650000000000006</v>
      </c>
      <c r="G312" s="11">
        <f>ROUND(АТС!$F310*$G$41*$G$42/100,2)</f>
        <v>43.7</v>
      </c>
    </row>
    <row r="313" spans="1:7" x14ac:dyDescent="0.25">
      <c r="A313" s="236"/>
      <c r="B313" s="137">
        <f t="shared" si="4"/>
        <v>41985.25</v>
      </c>
      <c r="C313" s="138">
        <v>6</v>
      </c>
      <c r="D313" s="11">
        <f>ROUND(АТС!F311*$D$41*$D$42/100,2)</f>
        <v>119.91</v>
      </c>
      <c r="E313" s="11">
        <f>ROUND(АТС!F311*$E$41*$E$42/100,2)</f>
        <v>110.17</v>
      </c>
      <c r="F313" s="11">
        <f>ROUND(АТС!$F311*$F$41*$F$42/100,2)</f>
        <v>75.03</v>
      </c>
      <c r="G313" s="11">
        <f>ROUND(АТС!$F311*$G$41*$G$42/100,2)</f>
        <v>43.92</v>
      </c>
    </row>
    <row r="314" spans="1:7" x14ac:dyDescent="0.25">
      <c r="A314" s="236"/>
      <c r="B314" s="137">
        <f t="shared" si="4"/>
        <v>41985.291669999999</v>
      </c>
      <c r="C314" s="138">
        <v>7</v>
      </c>
      <c r="D314" s="11">
        <f>ROUND(АТС!F312*$D$41*$D$42/100,2)</f>
        <v>128.80000000000001</v>
      </c>
      <c r="E314" s="11">
        <f>ROUND(АТС!F312*$E$41*$E$42/100,2)</f>
        <v>118.33</v>
      </c>
      <c r="F314" s="11">
        <f>ROUND(АТС!$F312*$F$41*$F$42/100,2)</f>
        <v>80.59</v>
      </c>
      <c r="G314" s="11">
        <f>ROUND(АТС!$F312*$G$41*$G$42/100,2)</f>
        <v>47.17</v>
      </c>
    </row>
    <row r="315" spans="1:7" x14ac:dyDescent="0.25">
      <c r="A315" s="236"/>
      <c r="B315" s="135">
        <f t="shared" si="4"/>
        <v>41985.333330000001</v>
      </c>
      <c r="C315" s="138">
        <v>8</v>
      </c>
      <c r="D315" s="11">
        <f>ROUND(АТС!F313*$D$41*$D$42/100,2)</f>
        <v>119.98</v>
      </c>
      <c r="E315" s="11">
        <f>ROUND(АТС!F313*$E$41*$E$42/100,2)</f>
        <v>110.24</v>
      </c>
      <c r="F315" s="11">
        <f>ROUND(АТС!$F313*$F$41*$F$42/100,2)</f>
        <v>75.069999999999993</v>
      </c>
      <c r="G315" s="11">
        <f>ROUND(АТС!$F313*$G$41*$G$42/100,2)</f>
        <v>43.94</v>
      </c>
    </row>
    <row r="316" spans="1:7" x14ac:dyDescent="0.25">
      <c r="A316" s="236"/>
      <c r="B316" s="137">
        <f t="shared" si="4"/>
        <v>41985.375</v>
      </c>
      <c r="C316" s="138">
        <v>9</v>
      </c>
      <c r="D316" s="11">
        <f>ROUND(АТС!F314*$D$41*$D$42/100,2)</f>
        <v>119.55</v>
      </c>
      <c r="E316" s="11">
        <f>ROUND(АТС!F314*$E$41*$E$42/100,2)</f>
        <v>109.84</v>
      </c>
      <c r="F316" s="11">
        <f>ROUND(АТС!$F314*$F$41*$F$42/100,2)</f>
        <v>74.8</v>
      </c>
      <c r="G316" s="11">
        <f>ROUND(АТС!$F314*$G$41*$G$42/100,2)</f>
        <v>43.79</v>
      </c>
    </row>
    <row r="317" spans="1:7" x14ac:dyDescent="0.25">
      <c r="A317" s="236"/>
      <c r="B317" s="137">
        <f t="shared" si="4"/>
        <v>41985.416669999999</v>
      </c>
      <c r="C317" s="138">
        <v>10</v>
      </c>
      <c r="D317" s="11">
        <f>ROUND(АТС!F315*$D$41*$D$42/100,2)</f>
        <v>117.93</v>
      </c>
      <c r="E317" s="11">
        <f>ROUND(АТС!F315*$E$41*$E$42/100,2)</f>
        <v>108.35</v>
      </c>
      <c r="F317" s="11">
        <f>ROUND(АТС!$F315*$F$41*$F$42/100,2)</f>
        <v>73.790000000000006</v>
      </c>
      <c r="G317" s="11">
        <f>ROUND(АТС!$F315*$G$41*$G$42/100,2)</f>
        <v>43.19</v>
      </c>
    </row>
    <row r="318" spans="1:7" x14ac:dyDescent="0.25">
      <c r="A318" s="236"/>
      <c r="B318" s="137">
        <f t="shared" si="4"/>
        <v>41985.458330000001</v>
      </c>
      <c r="C318" s="138">
        <v>11</v>
      </c>
      <c r="D318" s="11">
        <f>ROUND(АТС!F316*$D$41*$D$42/100,2)</f>
        <v>123.44</v>
      </c>
      <c r="E318" s="11">
        <f>ROUND(АТС!F316*$E$41*$E$42/100,2)</f>
        <v>113.41</v>
      </c>
      <c r="F318" s="11">
        <f>ROUND(АТС!$F316*$F$41*$F$42/100,2)</f>
        <v>77.239999999999995</v>
      </c>
      <c r="G318" s="11">
        <f>ROUND(АТС!$F316*$G$41*$G$42/100,2)</f>
        <v>45.21</v>
      </c>
    </row>
    <row r="319" spans="1:7" x14ac:dyDescent="0.25">
      <c r="A319" s="236"/>
      <c r="B319" s="135">
        <f t="shared" si="4"/>
        <v>41985.5</v>
      </c>
      <c r="C319" s="138">
        <v>12</v>
      </c>
      <c r="D319" s="11">
        <f>ROUND(АТС!F317*$D$41*$D$42/100,2)</f>
        <v>116.93</v>
      </c>
      <c r="E319" s="11">
        <f>ROUND(АТС!F317*$E$41*$E$42/100,2)</f>
        <v>107.43</v>
      </c>
      <c r="F319" s="11">
        <f>ROUND(АТС!$F317*$F$41*$F$42/100,2)</f>
        <v>73.16</v>
      </c>
      <c r="G319" s="11">
        <f>ROUND(АТС!$F317*$G$41*$G$42/100,2)</f>
        <v>42.82</v>
      </c>
    </row>
    <row r="320" spans="1:7" x14ac:dyDescent="0.25">
      <c r="A320" s="236"/>
      <c r="B320" s="137">
        <f t="shared" si="4"/>
        <v>41985.541669999999</v>
      </c>
      <c r="C320" s="138">
        <v>13</v>
      </c>
      <c r="D320" s="11">
        <f>ROUND(АТС!F318*$D$41*$D$42/100,2)</f>
        <v>120.41</v>
      </c>
      <c r="E320" s="11">
        <f>ROUND(АТС!F318*$E$41*$E$42/100,2)</f>
        <v>110.63</v>
      </c>
      <c r="F320" s="11">
        <f>ROUND(АТС!$F318*$F$41*$F$42/100,2)</f>
        <v>75.34</v>
      </c>
      <c r="G320" s="11">
        <f>ROUND(АТС!$F318*$G$41*$G$42/100,2)</f>
        <v>44.1</v>
      </c>
    </row>
    <row r="321" spans="1:7" x14ac:dyDescent="0.25">
      <c r="A321" s="236"/>
      <c r="B321" s="137">
        <f t="shared" si="4"/>
        <v>41985.583330000001</v>
      </c>
      <c r="C321" s="138">
        <v>14</v>
      </c>
      <c r="D321" s="11">
        <f>ROUND(АТС!F319*$D$41*$D$42/100,2)</f>
        <v>122.38</v>
      </c>
      <c r="E321" s="11">
        <f>ROUND(АТС!F319*$E$41*$E$42/100,2)</f>
        <v>112.44</v>
      </c>
      <c r="F321" s="11">
        <f>ROUND(АТС!$F319*$F$41*$F$42/100,2)</f>
        <v>76.569999999999993</v>
      </c>
      <c r="G321" s="11">
        <f>ROUND(АТС!$F319*$G$41*$G$42/100,2)</f>
        <v>44.82</v>
      </c>
    </row>
    <row r="322" spans="1:7" x14ac:dyDescent="0.25">
      <c r="A322" s="236"/>
      <c r="B322" s="137">
        <f t="shared" si="4"/>
        <v>41985.625</v>
      </c>
      <c r="C322" s="138">
        <v>15</v>
      </c>
      <c r="D322" s="11">
        <f>ROUND(АТС!F320*$D$41*$D$42/100,2)</f>
        <v>122.58</v>
      </c>
      <c r="E322" s="11">
        <f>ROUND(АТС!F320*$E$41*$E$42/100,2)</f>
        <v>112.62</v>
      </c>
      <c r="F322" s="11">
        <f>ROUND(АТС!$F320*$F$41*$F$42/100,2)</f>
        <v>76.7</v>
      </c>
      <c r="G322" s="11">
        <f>ROUND(АТС!$F320*$G$41*$G$42/100,2)</f>
        <v>44.89</v>
      </c>
    </row>
    <row r="323" spans="1:7" x14ac:dyDescent="0.25">
      <c r="A323" s="236"/>
      <c r="B323" s="135">
        <f t="shared" si="4"/>
        <v>41985.666669999999</v>
      </c>
      <c r="C323" s="138">
        <v>16</v>
      </c>
      <c r="D323" s="11">
        <f>ROUND(АТС!F321*$D$41*$D$42/100,2)</f>
        <v>119.39</v>
      </c>
      <c r="E323" s="11">
        <f>ROUND(АТС!F321*$E$41*$E$42/100,2)</f>
        <v>109.69</v>
      </c>
      <c r="F323" s="11">
        <f>ROUND(АТС!$F321*$F$41*$F$42/100,2)</f>
        <v>74.7</v>
      </c>
      <c r="G323" s="11">
        <f>ROUND(АТС!$F321*$G$41*$G$42/100,2)</f>
        <v>43.73</v>
      </c>
    </row>
    <row r="324" spans="1:7" x14ac:dyDescent="0.25">
      <c r="A324" s="236"/>
      <c r="B324" s="137">
        <f t="shared" ref="B324:B387" si="5">B300+1</f>
        <v>41985.708330000001</v>
      </c>
      <c r="C324" s="138">
        <v>17</v>
      </c>
      <c r="D324" s="11">
        <f>ROUND(АТС!F322*$D$41*$D$42/100,2)</f>
        <v>129.02000000000001</v>
      </c>
      <c r="E324" s="11">
        <f>ROUND(АТС!F322*$E$41*$E$42/100,2)</f>
        <v>118.54</v>
      </c>
      <c r="F324" s="11">
        <f>ROUND(АТС!$F322*$F$41*$F$42/100,2)</f>
        <v>80.73</v>
      </c>
      <c r="G324" s="11">
        <f>ROUND(АТС!$F322*$G$41*$G$42/100,2)</f>
        <v>47.25</v>
      </c>
    </row>
    <row r="325" spans="1:7" x14ac:dyDescent="0.25">
      <c r="A325" s="236"/>
      <c r="B325" s="137">
        <f t="shared" si="5"/>
        <v>41985.75</v>
      </c>
      <c r="C325" s="138">
        <v>18</v>
      </c>
      <c r="D325" s="11">
        <f>ROUND(АТС!F323*$D$41*$D$42/100,2)</f>
        <v>129.24</v>
      </c>
      <c r="E325" s="11">
        <f>ROUND(АТС!F323*$E$41*$E$42/100,2)</f>
        <v>118.74</v>
      </c>
      <c r="F325" s="11">
        <f>ROUND(АТС!$F323*$F$41*$F$42/100,2)</f>
        <v>80.87</v>
      </c>
      <c r="G325" s="11">
        <f>ROUND(АТС!$F323*$G$41*$G$42/100,2)</f>
        <v>47.34</v>
      </c>
    </row>
    <row r="326" spans="1:7" x14ac:dyDescent="0.25">
      <c r="A326" s="236"/>
      <c r="B326" s="137">
        <f t="shared" si="5"/>
        <v>41985.791669999999</v>
      </c>
      <c r="C326" s="138">
        <v>19</v>
      </c>
      <c r="D326" s="11">
        <f>ROUND(АТС!F324*$D$41*$D$42/100,2)</f>
        <v>124.87</v>
      </c>
      <c r="E326" s="11">
        <f>ROUND(АТС!F324*$E$41*$E$42/100,2)</f>
        <v>114.72</v>
      </c>
      <c r="F326" s="11">
        <f>ROUND(АТС!$F324*$F$41*$F$42/100,2)</f>
        <v>78.13</v>
      </c>
      <c r="G326" s="11">
        <f>ROUND(АТС!$F324*$G$41*$G$42/100,2)</f>
        <v>45.73</v>
      </c>
    </row>
    <row r="327" spans="1:7" x14ac:dyDescent="0.25">
      <c r="A327" s="236"/>
      <c r="B327" s="135">
        <f t="shared" si="5"/>
        <v>41985.833330000001</v>
      </c>
      <c r="C327" s="138">
        <v>20</v>
      </c>
      <c r="D327" s="11">
        <f>ROUND(АТС!F325*$D$41*$D$42/100,2)</f>
        <v>137.30000000000001</v>
      </c>
      <c r="E327" s="11">
        <f>ROUND(АТС!F325*$E$41*$E$42/100,2)</f>
        <v>126.15</v>
      </c>
      <c r="F327" s="11">
        <f>ROUND(АТС!$F325*$F$41*$F$42/100,2)</f>
        <v>85.91</v>
      </c>
      <c r="G327" s="11">
        <f>ROUND(АТС!$F325*$G$41*$G$42/100,2)</f>
        <v>50.29</v>
      </c>
    </row>
    <row r="328" spans="1:7" x14ac:dyDescent="0.25">
      <c r="A328" s="236"/>
      <c r="B328" s="137">
        <f t="shared" si="5"/>
        <v>41985.875</v>
      </c>
      <c r="C328" s="138">
        <v>21</v>
      </c>
      <c r="D328" s="11">
        <f>ROUND(АТС!F326*$D$41*$D$42/100,2)</f>
        <v>128.6</v>
      </c>
      <c r="E328" s="11">
        <f>ROUND(АТС!F326*$E$41*$E$42/100,2)</f>
        <v>118.15</v>
      </c>
      <c r="F328" s="11">
        <f>ROUND(АТС!$F326*$F$41*$F$42/100,2)</f>
        <v>80.459999999999994</v>
      </c>
      <c r="G328" s="11">
        <f>ROUND(АТС!$F326*$G$41*$G$42/100,2)</f>
        <v>47.1</v>
      </c>
    </row>
    <row r="329" spans="1:7" x14ac:dyDescent="0.25">
      <c r="A329" s="236"/>
      <c r="B329" s="137">
        <f t="shared" si="5"/>
        <v>41985.916669999999</v>
      </c>
      <c r="C329" s="138">
        <v>22</v>
      </c>
      <c r="D329" s="11">
        <f>ROUND(АТС!F327*$D$41*$D$42/100,2)</f>
        <v>165.04</v>
      </c>
      <c r="E329" s="11">
        <f>ROUND(АТС!F327*$E$41*$E$42/100,2)</f>
        <v>151.63</v>
      </c>
      <c r="F329" s="11">
        <f>ROUND(АТС!$F327*$F$41*$F$42/100,2)</f>
        <v>103.26</v>
      </c>
      <c r="G329" s="11">
        <f>ROUND(АТС!$F327*$G$41*$G$42/100,2)</f>
        <v>60.44</v>
      </c>
    </row>
    <row r="330" spans="1:7" x14ac:dyDescent="0.25">
      <c r="A330" s="236"/>
      <c r="B330" s="137">
        <f t="shared" si="5"/>
        <v>41985.958330000001</v>
      </c>
      <c r="C330" s="138">
        <v>23</v>
      </c>
      <c r="D330" s="11">
        <f>ROUND(АТС!F328*$D$41*$D$42/100,2)</f>
        <v>141.5</v>
      </c>
      <c r="E330" s="11">
        <f>ROUND(АТС!F328*$E$41*$E$42/100,2)</f>
        <v>130.01</v>
      </c>
      <c r="F330" s="11">
        <f>ROUND(АТС!$F328*$F$41*$F$42/100,2)</f>
        <v>88.54</v>
      </c>
      <c r="G330" s="11">
        <f>ROUND(АТС!$F328*$G$41*$G$42/100,2)</f>
        <v>51.82</v>
      </c>
    </row>
    <row r="331" spans="1:7" x14ac:dyDescent="0.25">
      <c r="A331" s="236"/>
      <c r="B331" s="135">
        <f t="shared" si="5"/>
        <v>41986</v>
      </c>
      <c r="C331" s="138">
        <v>0</v>
      </c>
      <c r="D331" s="11">
        <f>ROUND(АТС!F329*$D$41*$D$42/100,2)</f>
        <v>118.03</v>
      </c>
      <c r="E331" s="11">
        <f>ROUND(АТС!F329*$E$41*$E$42/100,2)</f>
        <v>108.44</v>
      </c>
      <c r="F331" s="11">
        <f>ROUND(АТС!$F329*$F$41*$F$42/100,2)</f>
        <v>73.849999999999994</v>
      </c>
      <c r="G331" s="11">
        <f>ROUND(АТС!$F329*$G$41*$G$42/100,2)</f>
        <v>43.23</v>
      </c>
    </row>
    <row r="332" spans="1:7" x14ac:dyDescent="0.25">
      <c r="A332" s="236"/>
      <c r="B332" s="137">
        <f t="shared" si="5"/>
        <v>41986.041669999999</v>
      </c>
      <c r="C332" s="138">
        <v>1</v>
      </c>
      <c r="D332" s="11">
        <f>ROUND(АТС!F330*$D$41*$D$42/100,2)</f>
        <v>117.89</v>
      </c>
      <c r="E332" s="11">
        <f>ROUND(АТС!F330*$E$41*$E$42/100,2)</f>
        <v>108.31</v>
      </c>
      <c r="F332" s="11">
        <f>ROUND(АТС!$F330*$F$41*$F$42/100,2)</f>
        <v>73.760000000000005</v>
      </c>
      <c r="G332" s="11">
        <f>ROUND(АТС!$F330*$G$41*$G$42/100,2)</f>
        <v>43.18</v>
      </c>
    </row>
    <row r="333" spans="1:7" x14ac:dyDescent="0.25">
      <c r="A333" s="236"/>
      <c r="B333" s="137">
        <f t="shared" si="5"/>
        <v>41986.083330000001</v>
      </c>
      <c r="C333" s="138">
        <v>2</v>
      </c>
      <c r="D333" s="11">
        <f>ROUND(АТС!F331*$D$41*$D$42/100,2)</f>
        <v>117.58</v>
      </c>
      <c r="E333" s="11">
        <f>ROUND(АТС!F331*$E$41*$E$42/100,2)</f>
        <v>108.03</v>
      </c>
      <c r="F333" s="11">
        <f>ROUND(АТС!$F331*$F$41*$F$42/100,2)</f>
        <v>73.569999999999993</v>
      </c>
      <c r="G333" s="11">
        <f>ROUND(АТС!$F331*$G$41*$G$42/100,2)</f>
        <v>43.06</v>
      </c>
    </row>
    <row r="334" spans="1:7" x14ac:dyDescent="0.25">
      <c r="A334" s="236"/>
      <c r="B334" s="137">
        <f t="shared" si="5"/>
        <v>41986.125</v>
      </c>
      <c r="C334" s="138">
        <v>3</v>
      </c>
      <c r="D334" s="11">
        <f>ROUND(АТС!F332*$D$41*$D$42/100,2)</f>
        <v>117.66</v>
      </c>
      <c r="E334" s="11">
        <f>ROUND(АТС!F332*$E$41*$E$42/100,2)</f>
        <v>108.1</v>
      </c>
      <c r="F334" s="11">
        <f>ROUND(АТС!$F332*$F$41*$F$42/100,2)</f>
        <v>73.62</v>
      </c>
      <c r="G334" s="11">
        <f>ROUND(АТС!$F332*$G$41*$G$42/100,2)</f>
        <v>43.09</v>
      </c>
    </row>
    <row r="335" spans="1:7" x14ac:dyDescent="0.25">
      <c r="A335" s="236"/>
      <c r="B335" s="135">
        <f t="shared" si="5"/>
        <v>41986.166669999999</v>
      </c>
      <c r="C335" s="138">
        <v>4</v>
      </c>
      <c r="D335" s="11">
        <f>ROUND(АТС!F333*$D$41*$D$42/100,2)</f>
        <v>117.71</v>
      </c>
      <c r="E335" s="11">
        <f>ROUND(АТС!F333*$E$41*$E$42/100,2)</f>
        <v>108.14</v>
      </c>
      <c r="F335" s="11">
        <f>ROUND(АТС!$F333*$F$41*$F$42/100,2)</f>
        <v>73.650000000000006</v>
      </c>
      <c r="G335" s="11">
        <f>ROUND(АТС!$F333*$G$41*$G$42/100,2)</f>
        <v>43.11</v>
      </c>
    </row>
    <row r="336" spans="1:7" x14ac:dyDescent="0.25">
      <c r="A336" s="236"/>
      <c r="B336" s="137">
        <f t="shared" si="5"/>
        <v>41986.208330000001</v>
      </c>
      <c r="C336" s="138">
        <v>5</v>
      </c>
      <c r="D336" s="11">
        <f>ROUND(АТС!F334*$D$41*$D$42/100,2)</f>
        <v>117.8</v>
      </c>
      <c r="E336" s="11">
        <f>ROUND(АТС!F334*$E$41*$E$42/100,2)</f>
        <v>108.23</v>
      </c>
      <c r="F336" s="11">
        <f>ROUND(АТС!$F334*$F$41*$F$42/100,2)</f>
        <v>73.709999999999994</v>
      </c>
      <c r="G336" s="11">
        <f>ROUND(АТС!$F334*$G$41*$G$42/100,2)</f>
        <v>43.15</v>
      </c>
    </row>
    <row r="337" spans="1:7" x14ac:dyDescent="0.25">
      <c r="A337" s="236"/>
      <c r="B337" s="137">
        <f t="shared" si="5"/>
        <v>41986.25</v>
      </c>
      <c r="C337" s="138">
        <v>6</v>
      </c>
      <c r="D337" s="11">
        <f>ROUND(АТС!F335*$D$41*$D$42/100,2)</f>
        <v>118.02</v>
      </c>
      <c r="E337" s="11">
        <f>ROUND(АТС!F335*$E$41*$E$42/100,2)</f>
        <v>108.44</v>
      </c>
      <c r="F337" s="11">
        <f>ROUND(АТС!$F335*$F$41*$F$42/100,2)</f>
        <v>73.849999999999994</v>
      </c>
      <c r="G337" s="11">
        <f>ROUND(АТС!$F335*$G$41*$G$42/100,2)</f>
        <v>43.23</v>
      </c>
    </row>
    <row r="338" spans="1:7" x14ac:dyDescent="0.25">
      <c r="A338" s="236"/>
      <c r="B338" s="137">
        <f t="shared" si="5"/>
        <v>41986.291669999999</v>
      </c>
      <c r="C338" s="138">
        <v>7</v>
      </c>
      <c r="D338" s="11">
        <f>ROUND(АТС!F336*$D$41*$D$42/100,2)</f>
        <v>122.9</v>
      </c>
      <c r="E338" s="11">
        <f>ROUND(АТС!F336*$E$41*$E$42/100,2)</f>
        <v>112.92</v>
      </c>
      <c r="F338" s="11">
        <f>ROUND(АТС!$F336*$F$41*$F$42/100,2)</f>
        <v>76.900000000000006</v>
      </c>
      <c r="G338" s="11">
        <f>ROUND(АТС!$F336*$G$41*$G$42/100,2)</f>
        <v>45.01</v>
      </c>
    </row>
    <row r="339" spans="1:7" x14ac:dyDescent="0.25">
      <c r="A339" s="236"/>
      <c r="B339" s="135">
        <f t="shared" si="5"/>
        <v>41986.333330000001</v>
      </c>
      <c r="C339" s="138">
        <v>8</v>
      </c>
      <c r="D339" s="11">
        <f>ROUND(АТС!F337*$D$41*$D$42/100,2)</f>
        <v>122.49</v>
      </c>
      <c r="E339" s="11">
        <f>ROUND(АТС!F337*$E$41*$E$42/100,2)</f>
        <v>112.54</v>
      </c>
      <c r="F339" s="11">
        <f>ROUND(АТС!$F337*$F$41*$F$42/100,2)</f>
        <v>76.64</v>
      </c>
      <c r="G339" s="11">
        <f>ROUND(АТС!$F337*$G$41*$G$42/100,2)</f>
        <v>44.86</v>
      </c>
    </row>
    <row r="340" spans="1:7" x14ac:dyDescent="0.25">
      <c r="A340" s="236"/>
      <c r="B340" s="137">
        <f t="shared" si="5"/>
        <v>41986.375</v>
      </c>
      <c r="C340" s="138">
        <v>9</v>
      </c>
      <c r="D340" s="11">
        <f>ROUND(АТС!F338*$D$41*$D$42/100,2)</f>
        <v>122.73</v>
      </c>
      <c r="E340" s="11">
        <f>ROUND(АТС!F338*$E$41*$E$42/100,2)</f>
        <v>112.76</v>
      </c>
      <c r="F340" s="11">
        <f>ROUND(АТС!$F338*$F$41*$F$42/100,2)</f>
        <v>76.790000000000006</v>
      </c>
      <c r="G340" s="11">
        <f>ROUND(АТС!$F338*$G$41*$G$42/100,2)</f>
        <v>44.95</v>
      </c>
    </row>
    <row r="341" spans="1:7" x14ac:dyDescent="0.25">
      <c r="A341" s="236"/>
      <c r="B341" s="137">
        <f t="shared" si="5"/>
        <v>41986.416669999999</v>
      </c>
      <c r="C341" s="138">
        <v>10</v>
      </c>
      <c r="D341" s="11">
        <f>ROUND(АТС!F339*$D$41*$D$42/100,2)</f>
        <v>123.91</v>
      </c>
      <c r="E341" s="11">
        <f>ROUND(АТС!F339*$E$41*$E$42/100,2)</f>
        <v>113.84</v>
      </c>
      <c r="F341" s="11">
        <f>ROUND(АТС!$F339*$F$41*$F$42/100,2)</f>
        <v>77.53</v>
      </c>
      <c r="G341" s="11">
        <f>ROUND(АТС!$F339*$G$41*$G$42/100,2)</f>
        <v>45.38</v>
      </c>
    </row>
    <row r="342" spans="1:7" x14ac:dyDescent="0.25">
      <c r="A342" s="236"/>
      <c r="B342" s="137">
        <f t="shared" si="5"/>
        <v>41986.458330000001</v>
      </c>
      <c r="C342" s="138">
        <v>11</v>
      </c>
      <c r="D342" s="11">
        <f>ROUND(АТС!F340*$D$41*$D$42/100,2)</f>
        <v>127.11</v>
      </c>
      <c r="E342" s="11">
        <f>ROUND(АТС!F340*$E$41*$E$42/100,2)</f>
        <v>116.78</v>
      </c>
      <c r="F342" s="11">
        <f>ROUND(АТС!$F340*$F$41*$F$42/100,2)</f>
        <v>79.53</v>
      </c>
      <c r="G342" s="11">
        <f>ROUND(АТС!$F340*$G$41*$G$42/100,2)</f>
        <v>46.55</v>
      </c>
    </row>
    <row r="343" spans="1:7" x14ac:dyDescent="0.25">
      <c r="A343" s="236"/>
      <c r="B343" s="135">
        <f t="shared" si="5"/>
        <v>41986.5</v>
      </c>
      <c r="C343" s="138">
        <v>12</v>
      </c>
      <c r="D343" s="11">
        <f>ROUND(АТС!F341*$D$41*$D$42/100,2)</f>
        <v>127.05</v>
      </c>
      <c r="E343" s="11">
        <f>ROUND(АТС!F341*$E$41*$E$42/100,2)</f>
        <v>116.73</v>
      </c>
      <c r="F343" s="11">
        <f>ROUND(АТС!$F341*$F$41*$F$42/100,2)</f>
        <v>79.489999999999995</v>
      </c>
      <c r="G343" s="11">
        <f>ROUND(АТС!$F341*$G$41*$G$42/100,2)</f>
        <v>46.53</v>
      </c>
    </row>
    <row r="344" spans="1:7" x14ac:dyDescent="0.25">
      <c r="A344" s="236"/>
      <c r="B344" s="137">
        <f t="shared" si="5"/>
        <v>41986.541669999999</v>
      </c>
      <c r="C344" s="138">
        <v>13</v>
      </c>
      <c r="D344" s="11">
        <f>ROUND(АТС!F342*$D$41*$D$42/100,2)</f>
        <v>127.03</v>
      </c>
      <c r="E344" s="11">
        <f>ROUND(АТС!F342*$E$41*$E$42/100,2)</f>
        <v>116.71</v>
      </c>
      <c r="F344" s="11">
        <f>ROUND(АТС!$F342*$F$41*$F$42/100,2)</f>
        <v>79.48</v>
      </c>
      <c r="G344" s="11">
        <f>ROUND(АТС!$F342*$G$41*$G$42/100,2)</f>
        <v>46.52</v>
      </c>
    </row>
    <row r="345" spans="1:7" x14ac:dyDescent="0.25">
      <c r="A345" s="236"/>
      <c r="B345" s="137">
        <f t="shared" si="5"/>
        <v>41986.583330000001</v>
      </c>
      <c r="C345" s="138">
        <v>14</v>
      </c>
      <c r="D345" s="11">
        <f>ROUND(АТС!F343*$D$41*$D$42/100,2)</f>
        <v>127.12</v>
      </c>
      <c r="E345" s="11">
        <f>ROUND(АТС!F343*$E$41*$E$42/100,2)</f>
        <v>116.8</v>
      </c>
      <c r="F345" s="11">
        <f>ROUND(АТС!$F343*$F$41*$F$42/100,2)</f>
        <v>79.540000000000006</v>
      </c>
      <c r="G345" s="11">
        <f>ROUND(АТС!$F343*$G$41*$G$42/100,2)</f>
        <v>46.56</v>
      </c>
    </row>
    <row r="346" spans="1:7" x14ac:dyDescent="0.25">
      <c r="A346" s="236"/>
      <c r="B346" s="137">
        <f t="shared" si="5"/>
        <v>41986.625</v>
      </c>
      <c r="C346" s="138">
        <v>15</v>
      </c>
      <c r="D346" s="11">
        <f>ROUND(АТС!F344*$D$41*$D$42/100,2)</f>
        <v>127.25</v>
      </c>
      <c r="E346" s="11">
        <f>ROUND(АТС!F344*$E$41*$E$42/100,2)</f>
        <v>116.91</v>
      </c>
      <c r="F346" s="11">
        <f>ROUND(АТС!$F344*$F$41*$F$42/100,2)</f>
        <v>79.62</v>
      </c>
      <c r="G346" s="11">
        <f>ROUND(АТС!$F344*$G$41*$G$42/100,2)</f>
        <v>46.6</v>
      </c>
    </row>
    <row r="347" spans="1:7" x14ac:dyDescent="0.25">
      <c r="A347" s="236"/>
      <c r="B347" s="135">
        <f t="shared" si="5"/>
        <v>41986.666669999999</v>
      </c>
      <c r="C347" s="138">
        <v>16</v>
      </c>
      <c r="D347" s="11">
        <f>ROUND(АТС!F345*$D$41*$D$42/100,2)</f>
        <v>128</v>
      </c>
      <c r="E347" s="11">
        <f>ROUND(АТС!F345*$E$41*$E$42/100,2)</f>
        <v>117.6</v>
      </c>
      <c r="F347" s="11">
        <f>ROUND(АТС!$F345*$F$41*$F$42/100,2)</f>
        <v>80.09</v>
      </c>
      <c r="G347" s="11">
        <f>ROUND(АТС!$F345*$G$41*$G$42/100,2)</f>
        <v>46.88</v>
      </c>
    </row>
    <row r="348" spans="1:7" x14ac:dyDescent="0.25">
      <c r="A348" s="236"/>
      <c r="B348" s="137">
        <f t="shared" si="5"/>
        <v>41986.708330000001</v>
      </c>
      <c r="C348" s="138">
        <v>17</v>
      </c>
      <c r="D348" s="11">
        <f>ROUND(АТС!F346*$D$41*$D$42/100,2)</f>
        <v>134.4</v>
      </c>
      <c r="E348" s="11">
        <f>ROUND(АТС!F346*$E$41*$E$42/100,2)</f>
        <v>123.48</v>
      </c>
      <c r="F348" s="11">
        <f>ROUND(АТС!$F346*$F$41*$F$42/100,2)</f>
        <v>84.09</v>
      </c>
      <c r="G348" s="11">
        <f>ROUND(АТС!$F346*$G$41*$G$42/100,2)</f>
        <v>49.22</v>
      </c>
    </row>
    <row r="349" spans="1:7" x14ac:dyDescent="0.25">
      <c r="A349" s="236"/>
      <c r="B349" s="137">
        <f t="shared" si="5"/>
        <v>41986.75</v>
      </c>
      <c r="C349" s="138">
        <v>18</v>
      </c>
      <c r="D349" s="11">
        <f>ROUND(АТС!F347*$D$41*$D$42/100,2)</f>
        <v>140.91999999999999</v>
      </c>
      <c r="E349" s="11">
        <f>ROUND(АТС!F347*$E$41*$E$42/100,2)</f>
        <v>129.47</v>
      </c>
      <c r="F349" s="11">
        <f>ROUND(АТС!$F347*$F$41*$F$42/100,2)</f>
        <v>88.17</v>
      </c>
      <c r="G349" s="11">
        <f>ROUND(АТС!$F347*$G$41*$G$42/100,2)</f>
        <v>51.61</v>
      </c>
    </row>
    <row r="350" spans="1:7" x14ac:dyDescent="0.25">
      <c r="A350" s="236"/>
      <c r="B350" s="137">
        <f t="shared" si="5"/>
        <v>41986.791669999999</v>
      </c>
      <c r="C350" s="138">
        <v>19</v>
      </c>
      <c r="D350" s="11">
        <f>ROUND(АТС!F348*$D$41*$D$42/100,2)</f>
        <v>136.77000000000001</v>
      </c>
      <c r="E350" s="11">
        <f>ROUND(АТС!F348*$E$41*$E$42/100,2)</f>
        <v>125.66</v>
      </c>
      <c r="F350" s="11">
        <f>ROUND(АТС!$F348*$F$41*$F$42/100,2)</f>
        <v>85.58</v>
      </c>
      <c r="G350" s="11">
        <f>ROUND(АТС!$F348*$G$41*$G$42/100,2)</f>
        <v>50.09</v>
      </c>
    </row>
    <row r="351" spans="1:7" x14ac:dyDescent="0.25">
      <c r="A351" s="236"/>
      <c r="B351" s="135">
        <f t="shared" si="5"/>
        <v>41986.833330000001</v>
      </c>
      <c r="C351" s="138">
        <v>20</v>
      </c>
      <c r="D351" s="11">
        <f>ROUND(АТС!F349*$D$41*$D$42/100,2)</f>
        <v>133.33000000000001</v>
      </c>
      <c r="E351" s="11">
        <f>ROUND(АТС!F349*$E$41*$E$42/100,2)</f>
        <v>122.5</v>
      </c>
      <c r="F351" s="11">
        <f>ROUND(АТС!$F349*$F$41*$F$42/100,2)</f>
        <v>83.43</v>
      </c>
      <c r="G351" s="11">
        <f>ROUND(АТС!$F349*$G$41*$G$42/100,2)</f>
        <v>48.83</v>
      </c>
    </row>
    <row r="352" spans="1:7" x14ac:dyDescent="0.25">
      <c r="A352" s="236"/>
      <c r="B352" s="137">
        <f t="shared" si="5"/>
        <v>41986.875</v>
      </c>
      <c r="C352" s="138">
        <v>21</v>
      </c>
      <c r="D352" s="11">
        <f>ROUND(АТС!F350*$D$41*$D$42/100,2)</f>
        <v>124.97</v>
      </c>
      <c r="E352" s="11">
        <f>ROUND(АТС!F350*$E$41*$E$42/100,2)</f>
        <v>114.82</v>
      </c>
      <c r="F352" s="11">
        <f>ROUND(АТС!$F350*$F$41*$F$42/100,2)</f>
        <v>78.19</v>
      </c>
      <c r="G352" s="11">
        <f>ROUND(АТС!$F350*$G$41*$G$42/100,2)</f>
        <v>45.77</v>
      </c>
    </row>
    <row r="353" spans="1:7" x14ac:dyDescent="0.25">
      <c r="A353" s="236"/>
      <c r="B353" s="137">
        <f t="shared" si="5"/>
        <v>41986.916669999999</v>
      </c>
      <c r="C353" s="138">
        <v>22</v>
      </c>
      <c r="D353" s="11">
        <f>ROUND(АТС!F351*$D$41*$D$42/100,2)</f>
        <v>154.66999999999999</v>
      </c>
      <c r="E353" s="11">
        <f>ROUND(АТС!F351*$E$41*$E$42/100,2)</f>
        <v>142.11000000000001</v>
      </c>
      <c r="F353" s="11">
        <f>ROUND(АТС!$F351*$F$41*$F$42/100,2)</f>
        <v>96.78</v>
      </c>
      <c r="G353" s="11">
        <f>ROUND(АТС!$F351*$G$41*$G$42/100,2)</f>
        <v>56.65</v>
      </c>
    </row>
    <row r="354" spans="1:7" x14ac:dyDescent="0.25">
      <c r="A354" s="236"/>
      <c r="B354" s="137">
        <f t="shared" si="5"/>
        <v>41986.958330000001</v>
      </c>
      <c r="C354" s="138">
        <v>23</v>
      </c>
      <c r="D354" s="11">
        <f>ROUND(АТС!F352*$D$41*$D$42/100,2)</f>
        <v>128.63</v>
      </c>
      <c r="E354" s="11">
        <f>ROUND(АТС!F352*$E$41*$E$42/100,2)</f>
        <v>118.19</v>
      </c>
      <c r="F354" s="11">
        <f>ROUND(АТС!$F352*$F$41*$F$42/100,2)</f>
        <v>80.489999999999995</v>
      </c>
      <c r="G354" s="11">
        <f>ROUND(АТС!$F352*$G$41*$G$42/100,2)</f>
        <v>47.11</v>
      </c>
    </row>
    <row r="355" spans="1:7" x14ac:dyDescent="0.25">
      <c r="A355" s="236"/>
      <c r="B355" s="135">
        <f t="shared" si="5"/>
        <v>41987</v>
      </c>
      <c r="C355" s="138">
        <v>0</v>
      </c>
      <c r="D355" s="11">
        <f>ROUND(АТС!F353*$D$41*$D$42/100,2)</f>
        <v>117.96</v>
      </c>
      <c r="E355" s="11">
        <f>ROUND(АТС!F353*$E$41*$E$42/100,2)</f>
        <v>108.38</v>
      </c>
      <c r="F355" s="11">
        <f>ROUND(АТС!$F353*$F$41*$F$42/100,2)</f>
        <v>73.81</v>
      </c>
      <c r="G355" s="11">
        <f>ROUND(АТС!$F353*$G$41*$G$42/100,2)</f>
        <v>43.2</v>
      </c>
    </row>
    <row r="356" spans="1:7" x14ac:dyDescent="0.25">
      <c r="A356" s="236"/>
      <c r="B356" s="137">
        <f t="shared" si="5"/>
        <v>41987.041669999999</v>
      </c>
      <c r="C356" s="138">
        <v>1</v>
      </c>
      <c r="D356" s="11">
        <f>ROUND(АТС!F354*$D$41*$D$42/100,2)</f>
        <v>117.59</v>
      </c>
      <c r="E356" s="11">
        <f>ROUND(АТС!F354*$E$41*$E$42/100,2)</f>
        <v>108.04</v>
      </c>
      <c r="F356" s="11">
        <f>ROUND(АТС!$F354*$F$41*$F$42/100,2)</f>
        <v>73.569999999999993</v>
      </c>
      <c r="G356" s="11">
        <f>ROUND(АТС!$F354*$G$41*$G$42/100,2)</f>
        <v>43.07</v>
      </c>
    </row>
    <row r="357" spans="1:7" x14ac:dyDescent="0.25">
      <c r="A357" s="236"/>
      <c r="B357" s="137">
        <f t="shared" si="5"/>
        <v>41987.083330000001</v>
      </c>
      <c r="C357" s="138">
        <v>2</v>
      </c>
      <c r="D357" s="11">
        <f>ROUND(АТС!F355*$D$41*$D$42/100,2)</f>
        <v>117.6</v>
      </c>
      <c r="E357" s="11">
        <f>ROUND(АТС!F355*$E$41*$E$42/100,2)</f>
        <v>108.04</v>
      </c>
      <c r="F357" s="11">
        <f>ROUND(АТС!$F355*$F$41*$F$42/100,2)</f>
        <v>73.58</v>
      </c>
      <c r="G357" s="11">
        <f>ROUND(АТС!$F355*$G$41*$G$42/100,2)</f>
        <v>43.07</v>
      </c>
    </row>
    <row r="358" spans="1:7" x14ac:dyDescent="0.25">
      <c r="A358" s="236"/>
      <c r="B358" s="137">
        <f t="shared" si="5"/>
        <v>41987.125</v>
      </c>
      <c r="C358" s="138">
        <v>3</v>
      </c>
      <c r="D358" s="11">
        <f>ROUND(АТС!F356*$D$41*$D$42/100,2)</f>
        <v>117.61</v>
      </c>
      <c r="E358" s="11">
        <f>ROUND(АТС!F356*$E$41*$E$42/100,2)</f>
        <v>108.06</v>
      </c>
      <c r="F358" s="11">
        <f>ROUND(АТС!$F356*$F$41*$F$42/100,2)</f>
        <v>73.59</v>
      </c>
      <c r="G358" s="11">
        <f>ROUND(АТС!$F356*$G$41*$G$42/100,2)</f>
        <v>43.08</v>
      </c>
    </row>
    <row r="359" spans="1:7" x14ac:dyDescent="0.25">
      <c r="A359" s="236"/>
      <c r="B359" s="135">
        <f t="shared" si="5"/>
        <v>41987.166669999999</v>
      </c>
      <c r="C359" s="138">
        <v>4</v>
      </c>
      <c r="D359" s="11">
        <f>ROUND(АТС!F357*$D$41*$D$42/100,2)</f>
        <v>117.65</v>
      </c>
      <c r="E359" s="11">
        <f>ROUND(АТС!F357*$E$41*$E$42/100,2)</f>
        <v>108.09</v>
      </c>
      <c r="F359" s="11">
        <f>ROUND(АТС!$F357*$F$41*$F$42/100,2)</f>
        <v>73.61</v>
      </c>
      <c r="G359" s="11">
        <f>ROUND(АТС!$F357*$G$41*$G$42/100,2)</f>
        <v>43.09</v>
      </c>
    </row>
    <row r="360" spans="1:7" x14ac:dyDescent="0.25">
      <c r="A360" s="236"/>
      <c r="B360" s="137">
        <f t="shared" si="5"/>
        <v>41987.208330000001</v>
      </c>
      <c r="C360" s="138">
        <v>5</v>
      </c>
      <c r="D360" s="11">
        <f>ROUND(АТС!F358*$D$41*$D$42/100,2)</f>
        <v>117.79</v>
      </c>
      <c r="E360" s="11">
        <f>ROUND(АТС!F358*$E$41*$E$42/100,2)</f>
        <v>108.22</v>
      </c>
      <c r="F360" s="11">
        <f>ROUND(АТС!$F358*$F$41*$F$42/100,2)</f>
        <v>73.7</v>
      </c>
      <c r="G360" s="11">
        <f>ROUND(АТС!$F358*$G$41*$G$42/100,2)</f>
        <v>43.14</v>
      </c>
    </row>
    <row r="361" spans="1:7" x14ac:dyDescent="0.25">
      <c r="A361" s="236"/>
      <c r="B361" s="137">
        <f t="shared" si="5"/>
        <v>41987.25</v>
      </c>
      <c r="C361" s="138">
        <v>6</v>
      </c>
      <c r="D361" s="11">
        <f>ROUND(АТС!F359*$D$41*$D$42/100,2)</f>
        <v>117.93</v>
      </c>
      <c r="E361" s="11">
        <f>ROUND(АТС!F359*$E$41*$E$42/100,2)</f>
        <v>108.35</v>
      </c>
      <c r="F361" s="11">
        <f>ROUND(АТС!$F359*$F$41*$F$42/100,2)</f>
        <v>73.790000000000006</v>
      </c>
      <c r="G361" s="11">
        <f>ROUND(АТС!$F359*$G$41*$G$42/100,2)</f>
        <v>43.19</v>
      </c>
    </row>
    <row r="362" spans="1:7" x14ac:dyDescent="0.25">
      <c r="A362" s="236"/>
      <c r="B362" s="137">
        <f t="shared" si="5"/>
        <v>41987.291669999999</v>
      </c>
      <c r="C362" s="138">
        <v>7</v>
      </c>
      <c r="D362" s="11">
        <f>ROUND(АТС!F360*$D$41*$D$42/100,2)</f>
        <v>120.83</v>
      </c>
      <c r="E362" s="11">
        <f>ROUND(АТС!F360*$E$41*$E$42/100,2)</f>
        <v>111.02</v>
      </c>
      <c r="F362" s="11">
        <f>ROUND(АТС!$F360*$F$41*$F$42/100,2)</f>
        <v>75.61</v>
      </c>
      <c r="G362" s="11">
        <f>ROUND(АТС!$F360*$G$41*$G$42/100,2)</f>
        <v>44.26</v>
      </c>
    </row>
    <row r="363" spans="1:7" x14ac:dyDescent="0.25">
      <c r="A363" s="236"/>
      <c r="B363" s="135">
        <f t="shared" si="5"/>
        <v>41987.333330000001</v>
      </c>
      <c r="C363" s="138">
        <v>8</v>
      </c>
      <c r="D363" s="11">
        <f>ROUND(АТС!F361*$D$41*$D$42/100,2)</f>
        <v>120.51</v>
      </c>
      <c r="E363" s="11">
        <f>ROUND(АТС!F361*$E$41*$E$42/100,2)</f>
        <v>110.72</v>
      </c>
      <c r="F363" s="11">
        <f>ROUND(АТС!$F361*$F$41*$F$42/100,2)</f>
        <v>75.400000000000006</v>
      </c>
      <c r="G363" s="11">
        <f>ROUND(АТС!$F361*$G$41*$G$42/100,2)</f>
        <v>44.14</v>
      </c>
    </row>
    <row r="364" spans="1:7" x14ac:dyDescent="0.25">
      <c r="A364" s="236"/>
      <c r="B364" s="137">
        <f t="shared" si="5"/>
        <v>41987.375</v>
      </c>
      <c r="C364" s="138">
        <v>9</v>
      </c>
      <c r="D364" s="11">
        <f>ROUND(АТС!F362*$D$41*$D$42/100,2)</f>
        <v>123.92</v>
      </c>
      <c r="E364" s="11">
        <f>ROUND(АТС!F362*$E$41*$E$42/100,2)</f>
        <v>113.85</v>
      </c>
      <c r="F364" s="11">
        <f>ROUND(АТС!$F362*$F$41*$F$42/100,2)</f>
        <v>77.540000000000006</v>
      </c>
      <c r="G364" s="11">
        <f>ROUND(АТС!$F362*$G$41*$G$42/100,2)</f>
        <v>45.38</v>
      </c>
    </row>
    <row r="365" spans="1:7" x14ac:dyDescent="0.25">
      <c r="A365" s="236"/>
      <c r="B365" s="137">
        <f t="shared" si="5"/>
        <v>41987.416669999999</v>
      </c>
      <c r="C365" s="138">
        <v>10</v>
      </c>
      <c r="D365" s="11">
        <f>ROUND(АТС!F363*$D$41*$D$42/100,2)</f>
        <v>123.9</v>
      </c>
      <c r="E365" s="11">
        <f>ROUND(АТС!F363*$E$41*$E$42/100,2)</f>
        <v>113.83</v>
      </c>
      <c r="F365" s="11">
        <f>ROUND(АТС!$F363*$F$41*$F$42/100,2)</f>
        <v>77.52</v>
      </c>
      <c r="G365" s="11">
        <f>ROUND(АТС!$F363*$G$41*$G$42/100,2)</f>
        <v>45.38</v>
      </c>
    </row>
    <row r="366" spans="1:7" x14ac:dyDescent="0.25">
      <c r="A366" s="236"/>
      <c r="B366" s="137">
        <f t="shared" si="5"/>
        <v>41987.458330000001</v>
      </c>
      <c r="C366" s="138">
        <v>11</v>
      </c>
      <c r="D366" s="11">
        <f>ROUND(АТС!F364*$D$41*$D$42/100,2)</f>
        <v>127.07</v>
      </c>
      <c r="E366" s="11">
        <f>ROUND(АТС!F364*$E$41*$E$42/100,2)</f>
        <v>116.75</v>
      </c>
      <c r="F366" s="11">
        <f>ROUND(АТС!$F364*$F$41*$F$42/100,2)</f>
        <v>79.510000000000005</v>
      </c>
      <c r="G366" s="11">
        <f>ROUND(АТС!$F364*$G$41*$G$42/100,2)</f>
        <v>46.54</v>
      </c>
    </row>
    <row r="367" spans="1:7" x14ac:dyDescent="0.25">
      <c r="A367" s="236"/>
      <c r="B367" s="135">
        <f t="shared" si="5"/>
        <v>41987.5</v>
      </c>
      <c r="C367" s="138">
        <v>12</v>
      </c>
      <c r="D367" s="11">
        <f>ROUND(АТС!F365*$D$41*$D$42/100,2)</f>
        <v>127.06</v>
      </c>
      <c r="E367" s="11">
        <f>ROUND(АТС!F365*$E$41*$E$42/100,2)</f>
        <v>116.74</v>
      </c>
      <c r="F367" s="11">
        <f>ROUND(АТС!$F365*$F$41*$F$42/100,2)</f>
        <v>79.5</v>
      </c>
      <c r="G367" s="11">
        <f>ROUND(АТС!$F365*$G$41*$G$42/100,2)</f>
        <v>46.53</v>
      </c>
    </row>
    <row r="368" spans="1:7" x14ac:dyDescent="0.25">
      <c r="A368" s="236"/>
      <c r="B368" s="137">
        <f t="shared" si="5"/>
        <v>41987.541669999999</v>
      </c>
      <c r="C368" s="138">
        <v>13</v>
      </c>
      <c r="D368" s="11">
        <f>ROUND(АТС!F366*$D$41*$D$42/100,2)</f>
        <v>127.05</v>
      </c>
      <c r="E368" s="11">
        <f>ROUND(АТС!F366*$E$41*$E$42/100,2)</f>
        <v>116.73</v>
      </c>
      <c r="F368" s="11">
        <f>ROUND(АТС!$F366*$F$41*$F$42/100,2)</f>
        <v>79.489999999999995</v>
      </c>
      <c r="G368" s="11">
        <f>ROUND(АТС!$F366*$G$41*$G$42/100,2)</f>
        <v>46.53</v>
      </c>
    </row>
    <row r="369" spans="1:7" x14ac:dyDescent="0.25">
      <c r="A369" s="236"/>
      <c r="B369" s="137">
        <f t="shared" si="5"/>
        <v>41987.583330000001</v>
      </c>
      <c r="C369" s="138">
        <v>14</v>
      </c>
      <c r="D369" s="11">
        <f>ROUND(АТС!F367*$D$41*$D$42/100,2)</f>
        <v>127.1</v>
      </c>
      <c r="E369" s="11">
        <f>ROUND(АТС!F367*$E$41*$E$42/100,2)</f>
        <v>116.77</v>
      </c>
      <c r="F369" s="11">
        <f>ROUND(АТС!$F367*$F$41*$F$42/100,2)</f>
        <v>79.53</v>
      </c>
      <c r="G369" s="11">
        <f>ROUND(АТС!$F367*$G$41*$G$42/100,2)</f>
        <v>46.55</v>
      </c>
    </row>
    <row r="370" spans="1:7" x14ac:dyDescent="0.25">
      <c r="A370" s="236"/>
      <c r="B370" s="137">
        <f t="shared" si="5"/>
        <v>41987.625</v>
      </c>
      <c r="C370" s="138">
        <v>15</v>
      </c>
      <c r="D370" s="11">
        <f>ROUND(АТС!F368*$D$41*$D$42/100,2)</f>
        <v>127.27</v>
      </c>
      <c r="E370" s="11">
        <f>ROUND(АТС!F368*$E$41*$E$42/100,2)</f>
        <v>116.93</v>
      </c>
      <c r="F370" s="11">
        <f>ROUND(АТС!$F368*$F$41*$F$42/100,2)</f>
        <v>79.63</v>
      </c>
      <c r="G370" s="11">
        <f>ROUND(АТС!$F368*$G$41*$G$42/100,2)</f>
        <v>46.61</v>
      </c>
    </row>
    <row r="371" spans="1:7" x14ac:dyDescent="0.25">
      <c r="A371" s="236"/>
      <c r="B371" s="135">
        <f t="shared" si="5"/>
        <v>41987.666669999999</v>
      </c>
      <c r="C371" s="138">
        <v>16</v>
      </c>
      <c r="D371" s="11">
        <f>ROUND(АТС!F369*$D$41*$D$42/100,2)</f>
        <v>128.06</v>
      </c>
      <c r="E371" s="11">
        <f>ROUND(АТС!F369*$E$41*$E$42/100,2)</f>
        <v>117.65</v>
      </c>
      <c r="F371" s="11">
        <f>ROUND(АТС!$F369*$F$41*$F$42/100,2)</f>
        <v>80.13</v>
      </c>
      <c r="G371" s="11">
        <f>ROUND(АТС!$F369*$G$41*$G$42/100,2)</f>
        <v>46.9</v>
      </c>
    </row>
    <row r="372" spans="1:7" x14ac:dyDescent="0.25">
      <c r="A372" s="236"/>
      <c r="B372" s="137">
        <f t="shared" si="5"/>
        <v>41987.708330000001</v>
      </c>
      <c r="C372" s="138">
        <v>17</v>
      </c>
      <c r="D372" s="11">
        <f>ROUND(АТС!F370*$D$41*$D$42/100,2)</f>
        <v>123.55</v>
      </c>
      <c r="E372" s="11">
        <f>ROUND(АТС!F370*$E$41*$E$42/100,2)</f>
        <v>113.51</v>
      </c>
      <c r="F372" s="11">
        <f>ROUND(АТС!$F370*$F$41*$F$42/100,2)</f>
        <v>77.31</v>
      </c>
      <c r="G372" s="11">
        <f>ROUND(АТС!$F370*$G$41*$G$42/100,2)</f>
        <v>45.25</v>
      </c>
    </row>
    <row r="373" spans="1:7" x14ac:dyDescent="0.25">
      <c r="A373" s="236"/>
      <c r="B373" s="137">
        <f t="shared" si="5"/>
        <v>41987.75</v>
      </c>
      <c r="C373" s="138">
        <v>18</v>
      </c>
      <c r="D373" s="11">
        <f>ROUND(АТС!F371*$D$41*$D$42/100,2)</f>
        <v>134.47999999999999</v>
      </c>
      <c r="E373" s="11">
        <f>ROUND(АТС!F371*$E$41*$E$42/100,2)</f>
        <v>123.55</v>
      </c>
      <c r="F373" s="11">
        <f>ROUND(АТС!$F371*$F$41*$F$42/100,2)</f>
        <v>84.14</v>
      </c>
      <c r="G373" s="11">
        <f>ROUND(АТС!$F371*$G$41*$G$42/100,2)</f>
        <v>49.25</v>
      </c>
    </row>
    <row r="374" spans="1:7" x14ac:dyDescent="0.25">
      <c r="A374" s="236"/>
      <c r="B374" s="137">
        <f t="shared" si="5"/>
        <v>41987.791669999999</v>
      </c>
      <c r="C374" s="138">
        <v>19</v>
      </c>
      <c r="D374" s="11">
        <f>ROUND(АТС!F372*$D$41*$D$42/100,2)</f>
        <v>131.16999999999999</v>
      </c>
      <c r="E374" s="11">
        <f>ROUND(АТС!F372*$E$41*$E$42/100,2)</f>
        <v>120.51</v>
      </c>
      <c r="F374" s="11">
        <f>ROUND(АТС!$F372*$F$41*$F$42/100,2)</f>
        <v>82.07</v>
      </c>
      <c r="G374" s="11">
        <f>ROUND(АТС!$F372*$G$41*$G$42/100,2)</f>
        <v>48.04</v>
      </c>
    </row>
    <row r="375" spans="1:7" x14ac:dyDescent="0.25">
      <c r="A375" s="236"/>
      <c r="B375" s="135">
        <f t="shared" si="5"/>
        <v>41987.833330000001</v>
      </c>
      <c r="C375" s="138">
        <v>20</v>
      </c>
      <c r="D375" s="11">
        <f>ROUND(АТС!F373*$D$41*$D$42/100,2)</f>
        <v>131.35</v>
      </c>
      <c r="E375" s="11">
        <f>ROUND(АТС!F373*$E$41*$E$42/100,2)</f>
        <v>120.68</v>
      </c>
      <c r="F375" s="11">
        <f>ROUND(АТС!$F373*$F$41*$F$42/100,2)</f>
        <v>82.19</v>
      </c>
      <c r="G375" s="11">
        <f>ROUND(АТС!$F373*$G$41*$G$42/100,2)</f>
        <v>48.11</v>
      </c>
    </row>
    <row r="376" spans="1:7" x14ac:dyDescent="0.25">
      <c r="A376" s="236"/>
      <c r="B376" s="137">
        <f t="shared" si="5"/>
        <v>41987.875</v>
      </c>
      <c r="C376" s="138">
        <v>21</v>
      </c>
      <c r="D376" s="11">
        <f>ROUND(АТС!F374*$D$41*$D$42/100,2)</f>
        <v>124.34</v>
      </c>
      <c r="E376" s="11">
        <f>ROUND(АТС!F374*$E$41*$E$42/100,2)</f>
        <v>114.24</v>
      </c>
      <c r="F376" s="11">
        <f>ROUND(АТС!$F374*$F$41*$F$42/100,2)</f>
        <v>77.8</v>
      </c>
      <c r="G376" s="11">
        <f>ROUND(АТС!$F374*$G$41*$G$42/100,2)</f>
        <v>45.54</v>
      </c>
    </row>
    <row r="377" spans="1:7" x14ac:dyDescent="0.25">
      <c r="A377" s="236"/>
      <c r="B377" s="137">
        <f t="shared" si="5"/>
        <v>41987.916669999999</v>
      </c>
      <c r="C377" s="138">
        <v>22</v>
      </c>
      <c r="D377" s="11">
        <f>ROUND(АТС!F375*$D$41*$D$42/100,2)</f>
        <v>154.58000000000001</v>
      </c>
      <c r="E377" s="11">
        <f>ROUND(АТС!F375*$E$41*$E$42/100,2)</f>
        <v>142.02000000000001</v>
      </c>
      <c r="F377" s="11">
        <f>ROUND(АТС!$F375*$F$41*$F$42/100,2)</f>
        <v>96.72</v>
      </c>
      <c r="G377" s="11">
        <f>ROUND(АТС!$F375*$G$41*$G$42/100,2)</f>
        <v>56.61</v>
      </c>
    </row>
    <row r="378" spans="1:7" x14ac:dyDescent="0.25">
      <c r="A378" s="236"/>
      <c r="B378" s="137">
        <f t="shared" si="5"/>
        <v>41987.958330000001</v>
      </c>
      <c r="C378" s="138">
        <v>23</v>
      </c>
      <c r="D378" s="11">
        <f>ROUND(АТС!F376*$D$41*$D$42/100,2)</f>
        <v>128.71</v>
      </c>
      <c r="E378" s="11">
        <f>ROUND(АТС!F376*$E$41*$E$42/100,2)</f>
        <v>118.26</v>
      </c>
      <c r="F378" s="11">
        <f>ROUND(АТС!$F376*$F$41*$F$42/100,2)</f>
        <v>80.53</v>
      </c>
      <c r="G378" s="11">
        <f>ROUND(АТС!$F376*$G$41*$G$42/100,2)</f>
        <v>47.14</v>
      </c>
    </row>
    <row r="379" spans="1:7" x14ac:dyDescent="0.25">
      <c r="A379" s="236"/>
      <c r="B379" s="135">
        <f t="shared" si="5"/>
        <v>41988</v>
      </c>
      <c r="C379" s="138">
        <v>0</v>
      </c>
      <c r="D379" s="11">
        <f>ROUND(АТС!F377*$D$41*$D$42/100,2)</f>
        <v>117.14</v>
      </c>
      <c r="E379" s="11">
        <f>ROUND(АТС!F377*$E$41*$E$42/100,2)</f>
        <v>107.62</v>
      </c>
      <c r="F379" s="11">
        <f>ROUND(АТС!$F377*$F$41*$F$42/100,2)</f>
        <v>73.290000000000006</v>
      </c>
      <c r="G379" s="11">
        <f>ROUND(АТС!$F377*$G$41*$G$42/100,2)</f>
        <v>42.9</v>
      </c>
    </row>
    <row r="380" spans="1:7" x14ac:dyDescent="0.25">
      <c r="A380" s="236"/>
      <c r="B380" s="137">
        <f t="shared" si="5"/>
        <v>41988.041669999999</v>
      </c>
      <c r="C380" s="138">
        <v>1</v>
      </c>
      <c r="D380" s="11">
        <f>ROUND(АТС!F378*$D$41*$D$42/100,2)</f>
        <v>117.95</v>
      </c>
      <c r="E380" s="11">
        <f>ROUND(АТС!F378*$E$41*$E$42/100,2)</f>
        <v>108.37</v>
      </c>
      <c r="F380" s="11">
        <f>ROUND(АТС!$F378*$F$41*$F$42/100,2)</f>
        <v>73.8</v>
      </c>
      <c r="G380" s="11">
        <f>ROUND(АТС!$F378*$G$41*$G$42/100,2)</f>
        <v>43.2</v>
      </c>
    </row>
    <row r="381" spans="1:7" x14ac:dyDescent="0.25">
      <c r="A381" s="236"/>
      <c r="B381" s="137">
        <f t="shared" si="5"/>
        <v>41988.083330000001</v>
      </c>
      <c r="C381" s="138">
        <v>2</v>
      </c>
      <c r="D381" s="11">
        <f>ROUND(АТС!F379*$D$41*$D$42/100,2)</f>
        <v>117.91</v>
      </c>
      <c r="E381" s="11">
        <f>ROUND(АТС!F379*$E$41*$E$42/100,2)</f>
        <v>108.33</v>
      </c>
      <c r="F381" s="11">
        <f>ROUND(АТС!$F379*$F$41*$F$42/100,2)</f>
        <v>73.78</v>
      </c>
      <c r="G381" s="11">
        <f>ROUND(АТС!$F379*$G$41*$G$42/100,2)</f>
        <v>43.19</v>
      </c>
    </row>
    <row r="382" spans="1:7" x14ac:dyDescent="0.25">
      <c r="A382" s="236"/>
      <c r="B382" s="137">
        <f t="shared" si="5"/>
        <v>41988.125</v>
      </c>
      <c r="C382" s="138">
        <v>3</v>
      </c>
      <c r="D382" s="11">
        <f>ROUND(АТС!F380*$D$41*$D$42/100,2)</f>
        <v>117.95</v>
      </c>
      <c r="E382" s="11">
        <f>ROUND(АТС!F380*$E$41*$E$42/100,2)</f>
        <v>108.37</v>
      </c>
      <c r="F382" s="11">
        <f>ROUND(АТС!$F380*$F$41*$F$42/100,2)</f>
        <v>73.8</v>
      </c>
      <c r="G382" s="11">
        <f>ROUND(АТС!$F380*$G$41*$G$42/100,2)</f>
        <v>43.2</v>
      </c>
    </row>
    <row r="383" spans="1:7" x14ac:dyDescent="0.25">
      <c r="A383" s="236"/>
      <c r="B383" s="135">
        <f t="shared" si="5"/>
        <v>41988.166669999999</v>
      </c>
      <c r="C383" s="138">
        <v>4</v>
      </c>
      <c r="D383" s="11">
        <f>ROUND(АТС!F381*$D$41*$D$42/100,2)</f>
        <v>117.97</v>
      </c>
      <c r="E383" s="11">
        <f>ROUND(АТС!F381*$E$41*$E$42/100,2)</f>
        <v>108.38</v>
      </c>
      <c r="F383" s="11">
        <f>ROUND(АТС!$F381*$F$41*$F$42/100,2)</f>
        <v>73.81</v>
      </c>
      <c r="G383" s="11">
        <f>ROUND(АТС!$F381*$G$41*$G$42/100,2)</f>
        <v>43.21</v>
      </c>
    </row>
    <row r="384" spans="1:7" x14ac:dyDescent="0.25">
      <c r="A384" s="236"/>
      <c r="B384" s="137">
        <f t="shared" si="5"/>
        <v>41988.208330000001</v>
      </c>
      <c r="C384" s="138">
        <v>5</v>
      </c>
      <c r="D384" s="11">
        <f>ROUND(АТС!F382*$D$41*$D$42/100,2)</f>
        <v>118.08</v>
      </c>
      <c r="E384" s="11">
        <f>ROUND(АТС!F382*$E$41*$E$42/100,2)</f>
        <v>108.49</v>
      </c>
      <c r="F384" s="11">
        <f>ROUND(АТС!$F382*$F$41*$F$42/100,2)</f>
        <v>73.88</v>
      </c>
      <c r="G384" s="11">
        <f>ROUND(АТС!$F382*$G$41*$G$42/100,2)</f>
        <v>43.25</v>
      </c>
    </row>
    <row r="385" spans="1:7" x14ac:dyDescent="0.25">
      <c r="A385" s="236"/>
      <c r="B385" s="137">
        <f t="shared" si="5"/>
        <v>41988.25</v>
      </c>
      <c r="C385" s="138">
        <v>6</v>
      </c>
      <c r="D385" s="11">
        <f>ROUND(АТС!F383*$D$41*$D$42/100,2)</f>
        <v>118.27</v>
      </c>
      <c r="E385" s="11">
        <f>ROUND(АТС!F383*$E$41*$E$42/100,2)</f>
        <v>108.66</v>
      </c>
      <c r="F385" s="11">
        <f>ROUND(АТС!$F383*$F$41*$F$42/100,2)</f>
        <v>74</v>
      </c>
      <c r="G385" s="11">
        <f>ROUND(АТС!$F383*$G$41*$G$42/100,2)</f>
        <v>43.32</v>
      </c>
    </row>
    <row r="386" spans="1:7" x14ac:dyDescent="0.25">
      <c r="A386" s="236"/>
      <c r="B386" s="137">
        <f t="shared" si="5"/>
        <v>41988.291669999999</v>
      </c>
      <c r="C386" s="138">
        <v>7</v>
      </c>
      <c r="D386" s="11">
        <f>ROUND(АТС!F384*$D$41*$D$42/100,2)</f>
        <v>128.47999999999999</v>
      </c>
      <c r="E386" s="11">
        <f>ROUND(АТС!F384*$E$41*$E$42/100,2)</f>
        <v>118.04</v>
      </c>
      <c r="F386" s="11">
        <f>ROUND(АТС!$F384*$F$41*$F$42/100,2)</f>
        <v>80.39</v>
      </c>
      <c r="G386" s="11">
        <f>ROUND(АТС!$F384*$G$41*$G$42/100,2)</f>
        <v>47.05</v>
      </c>
    </row>
    <row r="387" spans="1:7" x14ac:dyDescent="0.25">
      <c r="A387" s="236"/>
      <c r="B387" s="135">
        <f t="shared" si="5"/>
        <v>41988.333330000001</v>
      </c>
      <c r="C387" s="138">
        <v>8</v>
      </c>
      <c r="D387" s="11">
        <f>ROUND(АТС!F385*$D$41*$D$42/100,2)</f>
        <v>119.77</v>
      </c>
      <c r="E387" s="11">
        <f>ROUND(АТС!F385*$E$41*$E$42/100,2)</f>
        <v>110.04</v>
      </c>
      <c r="F387" s="11">
        <f>ROUND(АТС!$F385*$F$41*$F$42/100,2)</f>
        <v>74.94</v>
      </c>
      <c r="G387" s="11">
        <f>ROUND(АТС!$F385*$G$41*$G$42/100,2)</f>
        <v>43.86</v>
      </c>
    </row>
    <row r="388" spans="1:7" x14ac:dyDescent="0.25">
      <c r="A388" s="236"/>
      <c r="B388" s="137">
        <f t="shared" ref="B388:B451" si="6">B364+1</f>
        <v>41988.375</v>
      </c>
      <c r="C388" s="138">
        <v>9</v>
      </c>
      <c r="D388" s="11">
        <f>ROUND(АТС!F386*$D$41*$D$42/100,2)</f>
        <v>119.44</v>
      </c>
      <c r="E388" s="11">
        <f>ROUND(АТС!F386*$E$41*$E$42/100,2)</f>
        <v>109.73</v>
      </c>
      <c r="F388" s="11">
        <f>ROUND(АТС!$F386*$F$41*$F$42/100,2)</f>
        <v>74.73</v>
      </c>
      <c r="G388" s="11">
        <f>ROUND(АТС!$F386*$G$41*$G$42/100,2)</f>
        <v>43.74</v>
      </c>
    </row>
    <row r="389" spans="1:7" x14ac:dyDescent="0.25">
      <c r="A389" s="236"/>
      <c r="B389" s="137">
        <f t="shared" si="6"/>
        <v>41988.416669999999</v>
      </c>
      <c r="C389" s="138">
        <v>10</v>
      </c>
      <c r="D389" s="11">
        <f>ROUND(АТС!F387*$D$41*$D$42/100,2)</f>
        <v>117.76</v>
      </c>
      <c r="E389" s="11">
        <f>ROUND(АТС!F387*$E$41*$E$42/100,2)</f>
        <v>108.19</v>
      </c>
      <c r="F389" s="11">
        <f>ROUND(АТС!$F387*$F$41*$F$42/100,2)</f>
        <v>73.680000000000007</v>
      </c>
      <c r="G389" s="11">
        <f>ROUND(АТС!$F387*$G$41*$G$42/100,2)</f>
        <v>43.13</v>
      </c>
    </row>
    <row r="390" spans="1:7" x14ac:dyDescent="0.25">
      <c r="A390" s="236"/>
      <c r="B390" s="137">
        <f t="shared" si="6"/>
        <v>41988.458330000001</v>
      </c>
      <c r="C390" s="138">
        <v>11</v>
      </c>
      <c r="D390" s="11">
        <f>ROUND(АТС!F388*$D$41*$D$42/100,2)</f>
        <v>118.82</v>
      </c>
      <c r="E390" s="11">
        <f>ROUND(АТС!F388*$E$41*$E$42/100,2)</f>
        <v>109.17</v>
      </c>
      <c r="F390" s="11">
        <f>ROUND(АТС!$F388*$F$41*$F$42/100,2)</f>
        <v>74.349999999999994</v>
      </c>
      <c r="G390" s="11">
        <f>ROUND(АТС!$F388*$G$41*$G$42/100,2)</f>
        <v>43.52</v>
      </c>
    </row>
    <row r="391" spans="1:7" x14ac:dyDescent="0.25">
      <c r="A391" s="236"/>
      <c r="B391" s="135">
        <f t="shared" si="6"/>
        <v>41988.5</v>
      </c>
      <c r="C391" s="138">
        <v>12</v>
      </c>
      <c r="D391" s="11">
        <f>ROUND(АТС!F389*$D$41*$D$42/100,2)</f>
        <v>119.83</v>
      </c>
      <c r="E391" s="11">
        <f>ROUND(АТС!F389*$E$41*$E$42/100,2)</f>
        <v>110.1</v>
      </c>
      <c r="F391" s="11">
        <f>ROUND(АТС!$F389*$F$41*$F$42/100,2)</f>
        <v>74.98</v>
      </c>
      <c r="G391" s="11">
        <f>ROUND(АТС!$F389*$G$41*$G$42/100,2)</f>
        <v>43.89</v>
      </c>
    </row>
    <row r="392" spans="1:7" x14ac:dyDescent="0.25">
      <c r="A392" s="236"/>
      <c r="B392" s="137">
        <f t="shared" si="6"/>
        <v>41988.541669999999</v>
      </c>
      <c r="C392" s="138">
        <v>13</v>
      </c>
      <c r="D392" s="11">
        <f>ROUND(АТС!F390*$D$41*$D$42/100,2)</f>
        <v>119.81</v>
      </c>
      <c r="E392" s="11">
        <f>ROUND(АТС!F390*$E$41*$E$42/100,2)</f>
        <v>110.07</v>
      </c>
      <c r="F392" s="11">
        <f>ROUND(АТС!$F390*$F$41*$F$42/100,2)</f>
        <v>74.959999999999994</v>
      </c>
      <c r="G392" s="11">
        <f>ROUND(АТС!$F390*$G$41*$G$42/100,2)</f>
        <v>43.88</v>
      </c>
    </row>
    <row r="393" spans="1:7" x14ac:dyDescent="0.25">
      <c r="A393" s="236"/>
      <c r="B393" s="137">
        <f t="shared" si="6"/>
        <v>41988.583330000001</v>
      </c>
      <c r="C393" s="138">
        <v>14</v>
      </c>
      <c r="D393" s="11">
        <f>ROUND(АТС!F391*$D$41*$D$42/100,2)</f>
        <v>130.46</v>
      </c>
      <c r="E393" s="11">
        <f>ROUND(АТС!F391*$E$41*$E$42/100,2)</f>
        <v>119.87</v>
      </c>
      <c r="F393" s="11">
        <f>ROUND(АТС!$F391*$F$41*$F$42/100,2)</f>
        <v>81.63</v>
      </c>
      <c r="G393" s="11">
        <f>ROUND(АТС!$F391*$G$41*$G$42/100,2)</f>
        <v>47.78</v>
      </c>
    </row>
    <row r="394" spans="1:7" x14ac:dyDescent="0.25">
      <c r="A394" s="236"/>
      <c r="B394" s="137">
        <f t="shared" si="6"/>
        <v>41988.625</v>
      </c>
      <c r="C394" s="138">
        <v>15</v>
      </c>
      <c r="D394" s="11">
        <f>ROUND(АТС!F392*$D$41*$D$42/100,2)</f>
        <v>130.66999999999999</v>
      </c>
      <c r="E394" s="11">
        <f>ROUND(АТС!F392*$E$41*$E$42/100,2)</f>
        <v>120.06</v>
      </c>
      <c r="F394" s="11">
        <f>ROUND(АТС!$F392*$F$41*$F$42/100,2)</f>
        <v>81.760000000000005</v>
      </c>
      <c r="G394" s="11">
        <f>ROUND(АТС!$F392*$G$41*$G$42/100,2)</f>
        <v>47.86</v>
      </c>
    </row>
    <row r="395" spans="1:7" x14ac:dyDescent="0.25">
      <c r="A395" s="236"/>
      <c r="B395" s="135">
        <f t="shared" si="6"/>
        <v>41988.666669999999</v>
      </c>
      <c r="C395" s="138">
        <v>16</v>
      </c>
      <c r="D395" s="11">
        <f>ROUND(АТС!F393*$D$41*$D$42/100,2)</f>
        <v>131.41999999999999</v>
      </c>
      <c r="E395" s="11">
        <f>ROUND(АТС!F393*$E$41*$E$42/100,2)</f>
        <v>120.74</v>
      </c>
      <c r="F395" s="11">
        <f>ROUND(АТС!$F393*$F$41*$F$42/100,2)</f>
        <v>82.23</v>
      </c>
      <c r="G395" s="11">
        <f>ROUND(АТС!$F393*$G$41*$G$42/100,2)</f>
        <v>48.13</v>
      </c>
    </row>
    <row r="396" spans="1:7" x14ac:dyDescent="0.25">
      <c r="A396" s="236"/>
      <c r="B396" s="137">
        <f t="shared" si="6"/>
        <v>41988.708330000001</v>
      </c>
      <c r="C396" s="138">
        <v>17</v>
      </c>
      <c r="D396" s="11">
        <f>ROUND(АТС!F394*$D$41*$D$42/100,2)</f>
        <v>132.30000000000001</v>
      </c>
      <c r="E396" s="11">
        <f>ROUND(АТС!F394*$E$41*$E$42/100,2)</f>
        <v>121.56</v>
      </c>
      <c r="F396" s="11">
        <f>ROUND(АТС!$F394*$F$41*$F$42/100,2)</f>
        <v>82.78</v>
      </c>
      <c r="G396" s="11">
        <f>ROUND(АТС!$F394*$G$41*$G$42/100,2)</f>
        <v>48.46</v>
      </c>
    </row>
    <row r="397" spans="1:7" x14ac:dyDescent="0.25">
      <c r="A397" s="236"/>
      <c r="B397" s="137">
        <f t="shared" si="6"/>
        <v>41988.75</v>
      </c>
      <c r="C397" s="138">
        <v>18</v>
      </c>
      <c r="D397" s="11">
        <f>ROUND(АТС!F395*$D$41*$D$42/100,2)</f>
        <v>132.19</v>
      </c>
      <c r="E397" s="11">
        <f>ROUND(АТС!F395*$E$41*$E$42/100,2)</f>
        <v>121.45</v>
      </c>
      <c r="F397" s="11">
        <f>ROUND(АТС!$F395*$F$41*$F$42/100,2)</f>
        <v>82.71</v>
      </c>
      <c r="G397" s="11">
        <f>ROUND(АТС!$F395*$G$41*$G$42/100,2)</f>
        <v>48.41</v>
      </c>
    </row>
    <row r="398" spans="1:7" x14ac:dyDescent="0.25">
      <c r="A398" s="236"/>
      <c r="B398" s="137">
        <f t="shared" si="6"/>
        <v>41988.791669999999</v>
      </c>
      <c r="C398" s="138">
        <v>19</v>
      </c>
      <c r="D398" s="11">
        <f>ROUND(АТС!F396*$D$41*$D$42/100,2)</f>
        <v>126.66</v>
      </c>
      <c r="E398" s="11">
        <f>ROUND(АТС!F396*$E$41*$E$42/100,2)</f>
        <v>116.37</v>
      </c>
      <c r="F398" s="11">
        <f>ROUND(АТС!$F396*$F$41*$F$42/100,2)</f>
        <v>79.25</v>
      </c>
      <c r="G398" s="11">
        <f>ROUND(АТС!$F396*$G$41*$G$42/100,2)</f>
        <v>46.39</v>
      </c>
    </row>
    <row r="399" spans="1:7" x14ac:dyDescent="0.25">
      <c r="A399" s="236"/>
      <c r="B399" s="135">
        <f t="shared" si="6"/>
        <v>41988.833330000001</v>
      </c>
      <c r="C399" s="138">
        <v>20</v>
      </c>
      <c r="D399" s="11">
        <f>ROUND(АТС!F397*$D$41*$D$42/100,2)</f>
        <v>123.26</v>
      </c>
      <c r="E399" s="11">
        <f>ROUND(АТС!F397*$E$41*$E$42/100,2)</f>
        <v>113.25</v>
      </c>
      <c r="F399" s="11">
        <f>ROUND(АТС!$F397*$F$41*$F$42/100,2)</f>
        <v>77.12</v>
      </c>
      <c r="G399" s="11">
        <f>ROUND(АТС!$F397*$G$41*$G$42/100,2)</f>
        <v>45.14</v>
      </c>
    </row>
    <row r="400" spans="1:7" x14ac:dyDescent="0.25">
      <c r="A400" s="236"/>
      <c r="B400" s="137">
        <f t="shared" si="6"/>
        <v>41988.875</v>
      </c>
      <c r="C400" s="138">
        <v>21</v>
      </c>
      <c r="D400" s="11">
        <f>ROUND(АТС!F398*$D$41*$D$42/100,2)</f>
        <v>120.6</v>
      </c>
      <c r="E400" s="11">
        <f>ROUND(АТС!F398*$E$41*$E$42/100,2)</f>
        <v>110.8</v>
      </c>
      <c r="F400" s="11">
        <f>ROUND(АТС!$F398*$F$41*$F$42/100,2)</f>
        <v>75.459999999999994</v>
      </c>
      <c r="G400" s="11">
        <f>ROUND(АТС!$F398*$G$41*$G$42/100,2)</f>
        <v>44.17</v>
      </c>
    </row>
    <row r="401" spans="1:7" x14ac:dyDescent="0.25">
      <c r="A401" s="236"/>
      <c r="B401" s="137">
        <f t="shared" si="6"/>
        <v>41988.916669999999</v>
      </c>
      <c r="C401" s="138">
        <v>22</v>
      </c>
      <c r="D401" s="11">
        <f>ROUND(АТС!F399*$D$41*$D$42/100,2)</f>
        <v>157.49</v>
      </c>
      <c r="E401" s="11">
        <f>ROUND(АТС!F399*$E$41*$E$42/100,2)</f>
        <v>144.69999999999999</v>
      </c>
      <c r="F401" s="11">
        <f>ROUND(АТС!$F399*$F$41*$F$42/100,2)</f>
        <v>98.54</v>
      </c>
      <c r="G401" s="11">
        <f>ROUND(АТС!$F399*$G$41*$G$42/100,2)</f>
        <v>57.68</v>
      </c>
    </row>
    <row r="402" spans="1:7" x14ac:dyDescent="0.25">
      <c r="A402" s="236"/>
      <c r="B402" s="137">
        <f t="shared" si="6"/>
        <v>41988.958330000001</v>
      </c>
      <c r="C402" s="138">
        <v>23</v>
      </c>
      <c r="D402" s="11">
        <f>ROUND(АТС!F400*$D$41*$D$42/100,2)</f>
        <v>132.59</v>
      </c>
      <c r="E402" s="11">
        <f>ROUND(АТС!F400*$E$41*$E$42/100,2)</f>
        <v>121.82</v>
      </c>
      <c r="F402" s="11">
        <f>ROUND(АТС!$F400*$F$41*$F$42/100,2)</f>
        <v>82.96</v>
      </c>
      <c r="G402" s="11">
        <f>ROUND(АТС!$F400*$G$41*$G$42/100,2)</f>
        <v>48.56</v>
      </c>
    </row>
    <row r="403" spans="1:7" x14ac:dyDescent="0.25">
      <c r="A403" s="236"/>
      <c r="B403" s="135">
        <f t="shared" si="6"/>
        <v>41989</v>
      </c>
      <c r="C403" s="138">
        <v>0</v>
      </c>
      <c r="D403" s="11">
        <f>ROUND(АТС!F401*$D$41*$D$42/100,2)</f>
        <v>119.08</v>
      </c>
      <c r="E403" s="11">
        <f>ROUND(АТС!F401*$E$41*$E$42/100,2)</f>
        <v>109.41</v>
      </c>
      <c r="F403" s="11">
        <f>ROUND(АТС!$F401*$F$41*$F$42/100,2)</f>
        <v>74.510000000000005</v>
      </c>
      <c r="G403" s="11">
        <f>ROUND(АТС!$F401*$G$41*$G$42/100,2)</f>
        <v>43.61</v>
      </c>
    </row>
    <row r="404" spans="1:7" x14ac:dyDescent="0.25">
      <c r="A404" s="236"/>
      <c r="B404" s="137">
        <f t="shared" si="6"/>
        <v>41989.041669999999</v>
      </c>
      <c r="C404" s="138">
        <v>1</v>
      </c>
      <c r="D404" s="11">
        <f>ROUND(АТС!F402*$D$41*$D$42/100,2)</f>
        <v>119.91</v>
      </c>
      <c r="E404" s="11">
        <f>ROUND(АТС!F402*$E$41*$E$42/100,2)</f>
        <v>110.17</v>
      </c>
      <c r="F404" s="11">
        <f>ROUND(АТС!$F402*$F$41*$F$42/100,2)</f>
        <v>75.03</v>
      </c>
      <c r="G404" s="11">
        <f>ROUND(АТС!$F402*$G$41*$G$42/100,2)</f>
        <v>43.92</v>
      </c>
    </row>
    <row r="405" spans="1:7" x14ac:dyDescent="0.25">
      <c r="A405" s="236"/>
      <c r="B405" s="137">
        <f t="shared" si="6"/>
        <v>41989.083330000001</v>
      </c>
      <c r="C405" s="138">
        <v>2</v>
      </c>
      <c r="D405" s="11">
        <f>ROUND(АТС!F403*$D$41*$D$42/100,2)</f>
        <v>126.61</v>
      </c>
      <c r="E405" s="11">
        <f>ROUND(АТС!F403*$E$41*$E$42/100,2)</f>
        <v>116.32</v>
      </c>
      <c r="F405" s="11">
        <f>ROUND(АТС!$F403*$F$41*$F$42/100,2)</f>
        <v>79.22</v>
      </c>
      <c r="G405" s="11">
        <f>ROUND(АТС!$F403*$G$41*$G$42/100,2)</f>
        <v>46.37</v>
      </c>
    </row>
    <row r="406" spans="1:7" x14ac:dyDescent="0.25">
      <c r="A406" s="236"/>
      <c r="B406" s="137">
        <f t="shared" si="6"/>
        <v>41989.125</v>
      </c>
      <c r="C406" s="138">
        <v>3</v>
      </c>
      <c r="D406" s="11">
        <f>ROUND(АТС!F404*$D$41*$D$42/100,2)</f>
        <v>125.35</v>
      </c>
      <c r="E406" s="11">
        <f>ROUND(АТС!F404*$E$41*$E$42/100,2)</f>
        <v>115.17</v>
      </c>
      <c r="F406" s="11">
        <f>ROUND(АТС!$F404*$F$41*$F$42/100,2)</f>
        <v>78.430000000000007</v>
      </c>
      <c r="G406" s="11">
        <f>ROUND(АТС!$F404*$G$41*$G$42/100,2)</f>
        <v>45.91</v>
      </c>
    </row>
    <row r="407" spans="1:7" x14ac:dyDescent="0.25">
      <c r="A407" s="236"/>
      <c r="B407" s="135">
        <f t="shared" si="6"/>
        <v>41989.166669999999</v>
      </c>
      <c r="C407" s="138">
        <v>4</v>
      </c>
      <c r="D407" s="11">
        <f>ROUND(АТС!F405*$D$41*$D$42/100,2)</f>
        <v>124.76</v>
      </c>
      <c r="E407" s="11">
        <f>ROUND(АТС!F405*$E$41*$E$42/100,2)</f>
        <v>114.62</v>
      </c>
      <c r="F407" s="11">
        <f>ROUND(АТС!$F405*$F$41*$F$42/100,2)</f>
        <v>78.06</v>
      </c>
      <c r="G407" s="11">
        <f>ROUND(АТС!$F405*$G$41*$G$42/100,2)</f>
        <v>45.69</v>
      </c>
    </row>
    <row r="408" spans="1:7" x14ac:dyDescent="0.25">
      <c r="A408" s="236"/>
      <c r="B408" s="137">
        <f t="shared" si="6"/>
        <v>41989.208330000001</v>
      </c>
      <c r="C408" s="138">
        <v>5</v>
      </c>
      <c r="D408" s="11">
        <f>ROUND(АТС!F406*$D$41*$D$42/100,2)</f>
        <v>122.97</v>
      </c>
      <c r="E408" s="11">
        <f>ROUND(АТС!F406*$E$41*$E$42/100,2)</f>
        <v>112.98</v>
      </c>
      <c r="F408" s="11">
        <f>ROUND(АТС!$F406*$F$41*$F$42/100,2)</f>
        <v>76.94</v>
      </c>
      <c r="G408" s="11">
        <f>ROUND(АТС!$F406*$G$41*$G$42/100,2)</f>
        <v>45.04</v>
      </c>
    </row>
    <row r="409" spans="1:7" x14ac:dyDescent="0.25">
      <c r="A409" s="236"/>
      <c r="B409" s="137">
        <f t="shared" si="6"/>
        <v>41989.25</v>
      </c>
      <c r="C409" s="138">
        <v>6</v>
      </c>
      <c r="D409" s="11">
        <f>ROUND(АТС!F407*$D$41*$D$42/100,2)</f>
        <v>119.49</v>
      </c>
      <c r="E409" s="11">
        <f>ROUND(АТС!F407*$E$41*$E$42/100,2)</f>
        <v>109.78</v>
      </c>
      <c r="F409" s="11">
        <f>ROUND(АТС!$F407*$F$41*$F$42/100,2)</f>
        <v>74.760000000000005</v>
      </c>
      <c r="G409" s="11">
        <f>ROUND(АТС!$F407*$G$41*$G$42/100,2)</f>
        <v>43.76</v>
      </c>
    </row>
    <row r="410" spans="1:7" x14ac:dyDescent="0.25">
      <c r="A410" s="236"/>
      <c r="B410" s="137">
        <f t="shared" si="6"/>
        <v>41989.291669999999</v>
      </c>
      <c r="C410" s="138">
        <v>7</v>
      </c>
      <c r="D410" s="11">
        <f>ROUND(АТС!F408*$D$41*$D$42/100,2)</f>
        <v>132.69</v>
      </c>
      <c r="E410" s="11">
        <f>ROUND(АТС!F408*$E$41*$E$42/100,2)</f>
        <v>121.92</v>
      </c>
      <c r="F410" s="11">
        <f>ROUND(АТС!$F408*$F$41*$F$42/100,2)</f>
        <v>83.03</v>
      </c>
      <c r="G410" s="11">
        <f>ROUND(АТС!$F408*$G$41*$G$42/100,2)</f>
        <v>48.6</v>
      </c>
    </row>
    <row r="411" spans="1:7" x14ac:dyDescent="0.25">
      <c r="A411" s="236"/>
      <c r="B411" s="135">
        <f t="shared" si="6"/>
        <v>41989.333330000001</v>
      </c>
      <c r="C411" s="138">
        <v>8</v>
      </c>
      <c r="D411" s="11">
        <f>ROUND(АТС!F409*$D$41*$D$42/100,2)</f>
        <v>125.14</v>
      </c>
      <c r="E411" s="11">
        <f>ROUND(АТС!F409*$E$41*$E$42/100,2)</f>
        <v>114.97</v>
      </c>
      <c r="F411" s="11">
        <f>ROUND(АТС!$F409*$F$41*$F$42/100,2)</f>
        <v>78.3</v>
      </c>
      <c r="G411" s="11">
        <f>ROUND(АТС!$F409*$G$41*$G$42/100,2)</f>
        <v>45.83</v>
      </c>
    </row>
    <row r="412" spans="1:7" x14ac:dyDescent="0.25">
      <c r="A412" s="236"/>
      <c r="B412" s="137">
        <f t="shared" si="6"/>
        <v>41989.375</v>
      </c>
      <c r="C412" s="138">
        <v>9</v>
      </c>
      <c r="D412" s="11">
        <f>ROUND(АТС!F410*$D$41*$D$42/100,2)</f>
        <v>119.41</v>
      </c>
      <c r="E412" s="11">
        <f>ROUND(АТС!F410*$E$41*$E$42/100,2)</f>
        <v>109.71</v>
      </c>
      <c r="F412" s="11">
        <f>ROUND(АТС!$F410*$F$41*$F$42/100,2)</f>
        <v>74.72</v>
      </c>
      <c r="G412" s="11">
        <f>ROUND(АТС!$F410*$G$41*$G$42/100,2)</f>
        <v>43.73</v>
      </c>
    </row>
    <row r="413" spans="1:7" x14ac:dyDescent="0.25">
      <c r="A413" s="236"/>
      <c r="B413" s="137">
        <f t="shared" si="6"/>
        <v>41989.416669999999</v>
      </c>
      <c r="C413" s="138">
        <v>10</v>
      </c>
      <c r="D413" s="11">
        <f>ROUND(АТС!F411*$D$41*$D$42/100,2)</f>
        <v>117.73</v>
      </c>
      <c r="E413" s="11">
        <f>ROUND(АТС!F411*$E$41*$E$42/100,2)</f>
        <v>108.17</v>
      </c>
      <c r="F413" s="11">
        <f>ROUND(АТС!$F411*$F$41*$F$42/100,2)</f>
        <v>73.66</v>
      </c>
      <c r="G413" s="11">
        <f>ROUND(АТС!$F411*$G$41*$G$42/100,2)</f>
        <v>43.12</v>
      </c>
    </row>
    <row r="414" spans="1:7" x14ac:dyDescent="0.25">
      <c r="A414" s="236"/>
      <c r="B414" s="137">
        <f t="shared" si="6"/>
        <v>41989.458330000001</v>
      </c>
      <c r="C414" s="138">
        <v>11</v>
      </c>
      <c r="D414" s="11">
        <f>ROUND(АТС!F412*$D$41*$D$42/100,2)</f>
        <v>120.98</v>
      </c>
      <c r="E414" s="11">
        <f>ROUND(АТС!F412*$E$41*$E$42/100,2)</f>
        <v>111.15</v>
      </c>
      <c r="F414" s="11">
        <f>ROUND(АТС!$F412*$F$41*$F$42/100,2)</f>
        <v>75.7</v>
      </c>
      <c r="G414" s="11">
        <f>ROUND(АТС!$F412*$G$41*$G$42/100,2)</f>
        <v>44.31</v>
      </c>
    </row>
    <row r="415" spans="1:7" x14ac:dyDescent="0.25">
      <c r="A415" s="236"/>
      <c r="B415" s="135">
        <f t="shared" si="6"/>
        <v>41989.5</v>
      </c>
      <c r="C415" s="138">
        <v>12</v>
      </c>
      <c r="D415" s="11">
        <f>ROUND(АТС!F413*$D$41*$D$42/100,2)</f>
        <v>119.7</v>
      </c>
      <c r="E415" s="11">
        <f>ROUND(АТС!F413*$E$41*$E$42/100,2)</f>
        <v>109.97</v>
      </c>
      <c r="F415" s="11">
        <f>ROUND(АТС!$F413*$F$41*$F$42/100,2)</f>
        <v>74.89</v>
      </c>
      <c r="G415" s="11">
        <f>ROUND(АТС!$F413*$G$41*$G$42/100,2)</f>
        <v>43.84</v>
      </c>
    </row>
    <row r="416" spans="1:7" x14ac:dyDescent="0.25">
      <c r="A416" s="236"/>
      <c r="B416" s="137">
        <f t="shared" si="6"/>
        <v>41989.541669999999</v>
      </c>
      <c r="C416" s="138">
        <v>13</v>
      </c>
      <c r="D416" s="11">
        <f>ROUND(АТС!F414*$D$41*$D$42/100,2)</f>
        <v>119.75</v>
      </c>
      <c r="E416" s="11">
        <f>ROUND(АТС!F414*$E$41*$E$42/100,2)</f>
        <v>110.03</v>
      </c>
      <c r="F416" s="11">
        <f>ROUND(АТС!$F414*$F$41*$F$42/100,2)</f>
        <v>74.930000000000007</v>
      </c>
      <c r="G416" s="11">
        <f>ROUND(АТС!$F414*$G$41*$G$42/100,2)</f>
        <v>43.86</v>
      </c>
    </row>
    <row r="417" spans="1:7" x14ac:dyDescent="0.25">
      <c r="A417" s="236"/>
      <c r="B417" s="137">
        <f t="shared" si="6"/>
        <v>41989.583330000001</v>
      </c>
      <c r="C417" s="138">
        <v>14</v>
      </c>
      <c r="D417" s="11">
        <f>ROUND(АТС!F415*$D$41*$D$42/100,2)</f>
        <v>126.97</v>
      </c>
      <c r="E417" s="11">
        <f>ROUND(АТС!F415*$E$41*$E$42/100,2)</f>
        <v>116.66</v>
      </c>
      <c r="F417" s="11">
        <f>ROUND(АТС!$F415*$F$41*$F$42/100,2)</f>
        <v>79.45</v>
      </c>
      <c r="G417" s="11">
        <f>ROUND(АТС!$F415*$G$41*$G$42/100,2)</f>
        <v>46.5</v>
      </c>
    </row>
    <row r="418" spans="1:7" x14ac:dyDescent="0.25">
      <c r="A418" s="236"/>
      <c r="B418" s="137">
        <f t="shared" si="6"/>
        <v>41989.625</v>
      </c>
      <c r="C418" s="138">
        <v>15</v>
      </c>
      <c r="D418" s="11">
        <f>ROUND(АТС!F416*$D$41*$D$42/100,2)</f>
        <v>120.06</v>
      </c>
      <c r="E418" s="11">
        <f>ROUND(АТС!F416*$E$41*$E$42/100,2)</f>
        <v>110.31</v>
      </c>
      <c r="F418" s="11">
        <f>ROUND(АТС!$F416*$F$41*$F$42/100,2)</f>
        <v>75.12</v>
      </c>
      <c r="G418" s="11">
        <f>ROUND(АТС!$F416*$G$41*$G$42/100,2)</f>
        <v>43.97</v>
      </c>
    </row>
    <row r="419" spans="1:7" x14ac:dyDescent="0.25">
      <c r="A419" s="236"/>
      <c r="B419" s="135">
        <f t="shared" si="6"/>
        <v>41989.666669999999</v>
      </c>
      <c r="C419" s="138">
        <v>16</v>
      </c>
      <c r="D419" s="11">
        <f>ROUND(АТС!F417*$D$41*$D$42/100,2)</f>
        <v>122.26</v>
      </c>
      <c r="E419" s="11">
        <f>ROUND(АТС!F417*$E$41*$E$42/100,2)</f>
        <v>112.33</v>
      </c>
      <c r="F419" s="11">
        <f>ROUND(АТС!$F417*$F$41*$F$42/100,2)</f>
        <v>76.5</v>
      </c>
      <c r="G419" s="11">
        <f>ROUND(АТС!$F417*$G$41*$G$42/100,2)</f>
        <v>44.78</v>
      </c>
    </row>
    <row r="420" spans="1:7" x14ac:dyDescent="0.25">
      <c r="A420" s="236"/>
      <c r="B420" s="137">
        <f t="shared" si="6"/>
        <v>41989.708330000001</v>
      </c>
      <c r="C420" s="138">
        <v>17</v>
      </c>
      <c r="D420" s="11">
        <f>ROUND(АТС!F418*$D$41*$D$42/100,2)</f>
        <v>125.56</v>
      </c>
      <c r="E420" s="11">
        <f>ROUND(АТС!F418*$E$41*$E$42/100,2)</f>
        <v>115.36</v>
      </c>
      <c r="F420" s="11">
        <f>ROUND(АТС!$F418*$F$41*$F$42/100,2)</f>
        <v>78.56</v>
      </c>
      <c r="G420" s="11">
        <f>ROUND(АТС!$F418*$G$41*$G$42/100,2)</f>
        <v>45.99</v>
      </c>
    </row>
    <row r="421" spans="1:7" x14ac:dyDescent="0.25">
      <c r="A421" s="236"/>
      <c r="B421" s="137">
        <f t="shared" si="6"/>
        <v>41989.75</v>
      </c>
      <c r="C421" s="138">
        <v>18</v>
      </c>
      <c r="D421" s="11">
        <f>ROUND(АТС!F419*$D$41*$D$42/100,2)</f>
        <v>125.55</v>
      </c>
      <c r="E421" s="11">
        <f>ROUND(АТС!F419*$E$41*$E$42/100,2)</f>
        <v>115.35</v>
      </c>
      <c r="F421" s="11">
        <f>ROUND(АТС!$F419*$F$41*$F$42/100,2)</f>
        <v>78.56</v>
      </c>
      <c r="G421" s="11">
        <f>ROUND(АТС!$F419*$G$41*$G$42/100,2)</f>
        <v>45.98</v>
      </c>
    </row>
    <row r="422" spans="1:7" x14ac:dyDescent="0.25">
      <c r="A422" s="236"/>
      <c r="B422" s="137">
        <f t="shared" si="6"/>
        <v>41989.791669999999</v>
      </c>
      <c r="C422" s="138">
        <v>19</v>
      </c>
      <c r="D422" s="11">
        <f>ROUND(АТС!F420*$D$41*$D$42/100,2)</f>
        <v>125.62</v>
      </c>
      <c r="E422" s="11">
        <f>ROUND(АТС!F420*$E$41*$E$42/100,2)</f>
        <v>115.42</v>
      </c>
      <c r="F422" s="11">
        <f>ROUND(АТС!$F420*$F$41*$F$42/100,2)</f>
        <v>78.599999999999994</v>
      </c>
      <c r="G422" s="11">
        <f>ROUND(АТС!$F420*$G$41*$G$42/100,2)</f>
        <v>46.01</v>
      </c>
    </row>
    <row r="423" spans="1:7" x14ac:dyDescent="0.25">
      <c r="A423" s="236"/>
      <c r="B423" s="135">
        <f t="shared" si="6"/>
        <v>41989.833330000001</v>
      </c>
      <c r="C423" s="138">
        <v>20</v>
      </c>
      <c r="D423" s="11">
        <f>ROUND(АТС!F421*$D$41*$D$42/100,2)</f>
        <v>123.98</v>
      </c>
      <c r="E423" s="11">
        <f>ROUND(АТС!F421*$E$41*$E$42/100,2)</f>
        <v>113.91</v>
      </c>
      <c r="F423" s="11">
        <f>ROUND(АТС!$F421*$F$41*$F$42/100,2)</f>
        <v>77.569999999999993</v>
      </c>
      <c r="G423" s="11">
        <f>ROUND(АТС!$F421*$G$41*$G$42/100,2)</f>
        <v>45.41</v>
      </c>
    </row>
    <row r="424" spans="1:7" x14ac:dyDescent="0.25">
      <c r="A424" s="236"/>
      <c r="B424" s="137">
        <f t="shared" si="6"/>
        <v>41989.875</v>
      </c>
      <c r="C424" s="138">
        <v>21</v>
      </c>
      <c r="D424" s="11">
        <f>ROUND(АТС!F422*$D$41*$D$42/100,2)</f>
        <v>123.01</v>
      </c>
      <c r="E424" s="11">
        <f>ROUND(АТС!F422*$E$41*$E$42/100,2)</f>
        <v>113.02</v>
      </c>
      <c r="F424" s="11">
        <f>ROUND(АТС!$F422*$F$41*$F$42/100,2)</f>
        <v>76.97</v>
      </c>
      <c r="G424" s="11">
        <f>ROUND(АТС!$F422*$G$41*$G$42/100,2)</f>
        <v>45.05</v>
      </c>
    </row>
    <row r="425" spans="1:7" x14ac:dyDescent="0.25">
      <c r="A425" s="236"/>
      <c r="B425" s="137">
        <f t="shared" si="6"/>
        <v>41989.916669999999</v>
      </c>
      <c r="C425" s="138">
        <v>22</v>
      </c>
      <c r="D425" s="11">
        <f>ROUND(АТС!F423*$D$41*$D$42/100,2)</f>
        <v>156.35</v>
      </c>
      <c r="E425" s="11">
        <f>ROUND(АТС!F423*$E$41*$E$42/100,2)</f>
        <v>143.65</v>
      </c>
      <c r="F425" s="11">
        <f>ROUND(АТС!$F423*$F$41*$F$42/100,2)</f>
        <v>97.83</v>
      </c>
      <c r="G425" s="11">
        <f>ROUND(АТС!$F423*$G$41*$G$42/100,2)</f>
        <v>57.26</v>
      </c>
    </row>
    <row r="426" spans="1:7" x14ac:dyDescent="0.25">
      <c r="A426" s="236"/>
      <c r="B426" s="137">
        <f t="shared" si="6"/>
        <v>41989.958330000001</v>
      </c>
      <c r="C426" s="138">
        <v>23</v>
      </c>
      <c r="D426" s="11">
        <f>ROUND(АТС!F424*$D$41*$D$42/100,2)</f>
        <v>133.34</v>
      </c>
      <c r="E426" s="11">
        <f>ROUND(АТС!F424*$E$41*$E$42/100,2)</f>
        <v>122.5</v>
      </c>
      <c r="F426" s="11">
        <f>ROUND(АТС!$F424*$F$41*$F$42/100,2)</f>
        <v>83.43</v>
      </c>
      <c r="G426" s="11">
        <f>ROUND(АТС!$F424*$G$41*$G$42/100,2)</f>
        <v>48.83</v>
      </c>
    </row>
    <row r="427" spans="1:7" x14ac:dyDescent="0.25">
      <c r="A427" s="236"/>
      <c r="B427" s="135">
        <f t="shared" si="6"/>
        <v>41990</v>
      </c>
      <c r="C427" s="138">
        <v>0</v>
      </c>
      <c r="D427" s="11">
        <f>ROUND(АТС!F425*$D$41*$D$42/100,2)</f>
        <v>117.93</v>
      </c>
      <c r="E427" s="11">
        <f>ROUND(АТС!F425*$E$41*$E$42/100,2)</f>
        <v>108.35</v>
      </c>
      <c r="F427" s="11">
        <f>ROUND(АТС!$F425*$F$41*$F$42/100,2)</f>
        <v>73.790000000000006</v>
      </c>
      <c r="G427" s="11">
        <f>ROUND(АТС!$F425*$G$41*$G$42/100,2)</f>
        <v>43.19</v>
      </c>
    </row>
    <row r="428" spans="1:7" x14ac:dyDescent="0.25">
      <c r="A428" s="236"/>
      <c r="B428" s="137">
        <f t="shared" si="6"/>
        <v>41990.041669999999</v>
      </c>
      <c r="C428" s="138">
        <v>1</v>
      </c>
      <c r="D428" s="11">
        <f>ROUND(АТС!F426*$D$41*$D$42/100,2)</f>
        <v>122.68</v>
      </c>
      <c r="E428" s="11">
        <f>ROUND(АТС!F426*$E$41*$E$42/100,2)</f>
        <v>112.71</v>
      </c>
      <c r="F428" s="11">
        <f>ROUND(АТС!$F426*$F$41*$F$42/100,2)</f>
        <v>76.760000000000005</v>
      </c>
      <c r="G428" s="11">
        <f>ROUND(АТС!$F426*$G$41*$G$42/100,2)</f>
        <v>44.93</v>
      </c>
    </row>
    <row r="429" spans="1:7" x14ac:dyDescent="0.25">
      <c r="A429" s="236"/>
      <c r="B429" s="137">
        <f t="shared" si="6"/>
        <v>41990.083330000001</v>
      </c>
      <c r="C429" s="138">
        <v>2</v>
      </c>
      <c r="D429" s="11">
        <f>ROUND(АТС!F427*$D$41*$D$42/100,2)</f>
        <v>126.44</v>
      </c>
      <c r="E429" s="11">
        <f>ROUND(АТС!F427*$E$41*$E$42/100,2)</f>
        <v>116.17</v>
      </c>
      <c r="F429" s="11">
        <f>ROUND(АТС!$F427*$F$41*$F$42/100,2)</f>
        <v>79.11</v>
      </c>
      <c r="G429" s="11">
        <f>ROUND(АТС!$F427*$G$41*$G$42/100,2)</f>
        <v>46.31</v>
      </c>
    </row>
    <row r="430" spans="1:7" x14ac:dyDescent="0.25">
      <c r="A430" s="236"/>
      <c r="B430" s="137">
        <f t="shared" si="6"/>
        <v>41990.125</v>
      </c>
      <c r="C430" s="138">
        <v>3</v>
      </c>
      <c r="D430" s="11">
        <f>ROUND(АТС!F428*$D$41*$D$42/100,2)</f>
        <v>126.47</v>
      </c>
      <c r="E430" s="11">
        <f>ROUND(АТС!F428*$E$41*$E$42/100,2)</f>
        <v>116.2</v>
      </c>
      <c r="F430" s="11">
        <f>ROUND(АТС!$F428*$F$41*$F$42/100,2)</f>
        <v>79.13</v>
      </c>
      <c r="G430" s="11">
        <f>ROUND(АТС!$F428*$G$41*$G$42/100,2)</f>
        <v>46.32</v>
      </c>
    </row>
    <row r="431" spans="1:7" x14ac:dyDescent="0.25">
      <c r="A431" s="236"/>
      <c r="B431" s="135">
        <f t="shared" si="6"/>
        <v>41990.166669999999</v>
      </c>
      <c r="C431" s="138">
        <v>4</v>
      </c>
      <c r="D431" s="11">
        <f>ROUND(АТС!F429*$D$41*$D$42/100,2)</f>
        <v>127.17</v>
      </c>
      <c r="E431" s="11">
        <f>ROUND(АТС!F429*$E$41*$E$42/100,2)</f>
        <v>116.84</v>
      </c>
      <c r="F431" s="11">
        <f>ROUND(АТС!$F429*$F$41*$F$42/100,2)</f>
        <v>79.569999999999993</v>
      </c>
      <c r="G431" s="11">
        <f>ROUND(АТС!$F429*$G$41*$G$42/100,2)</f>
        <v>46.57</v>
      </c>
    </row>
    <row r="432" spans="1:7" x14ac:dyDescent="0.25">
      <c r="A432" s="236"/>
      <c r="B432" s="137">
        <f t="shared" si="6"/>
        <v>41990.208330000001</v>
      </c>
      <c r="C432" s="138">
        <v>5</v>
      </c>
      <c r="D432" s="11">
        <f>ROUND(АТС!F430*$D$41*$D$42/100,2)</f>
        <v>125.29</v>
      </c>
      <c r="E432" s="11">
        <f>ROUND(АТС!F430*$E$41*$E$42/100,2)</f>
        <v>115.11</v>
      </c>
      <c r="F432" s="11">
        <f>ROUND(АТС!$F430*$F$41*$F$42/100,2)</f>
        <v>78.400000000000006</v>
      </c>
      <c r="G432" s="11">
        <f>ROUND(АТС!$F430*$G$41*$G$42/100,2)</f>
        <v>45.89</v>
      </c>
    </row>
    <row r="433" spans="1:7" x14ac:dyDescent="0.25">
      <c r="A433" s="236"/>
      <c r="B433" s="137">
        <f t="shared" si="6"/>
        <v>41990.25</v>
      </c>
      <c r="C433" s="138">
        <v>6</v>
      </c>
      <c r="D433" s="11">
        <f>ROUND(АТС!F431*$D$41*$D$42/100,2)</f>
        <v>116.68</v>
      </c>
      <c r="E433" s="11">
        <f>ROUND(АТС!F431*$E$41*$E$42/100,2)</f>
        <v>107.2</v>
      </c>
      <c r="F433" s="11">
        <f>ROUND(АТС!$F431*$F$41*$F$42/100,2)</f>
        <v>73.010000000000005</v>
      </c>
      <c r="G433" s="11">
        <f>ROUND(АТС!$F431*$G$41*$G$42/100,2)</f>
        <v>42.73</v>
      </c>
    </row>
    <row r="434" spans="1:7" x14ac:dyDescent="0.25">
      <c r="A434" s="236"/>
      <c r="B434" s="137">
        <f t="shared" si="6"/>
        <v>41990.291669999999</v>
      </c>
      <c r="C434" s="138">
        <v>7</v>
      </c>
      <c r="D434" s="11">
        <f>ROUND(АТС!F432*$D$41*$D$42/100,2)</f>
        <v>134.69999999999999</v>
      </c>
      <c r="E434" s="11">
        <f>ROUND(АТС!F432*$E$41*$E$42/100,2)</f>
        <v>123.76</v>
      </c>
      <c r="F434" s="11">
        <f>ROUND(АТС!$F432*$F$41*$F$42/100,2)</f>
        <v>84.28</v>
      </c>
      <c r="G434" s="11">
        <f>ROUND(АТС!$F432*$G$41*$G$42/100,2)</f>
        <v>49.33</v>
      </c>
    </row>
    <row r="435" spans="1:7" x14ac:dyDescent="0.25">
      <c r="A435" s="236"/>
      <c r="B435" s="135">
        <f t="shared" si="6"/>
        <v>41990.333330000001</v>
      </c>
      <c r="C435" s="138">
        <v>8</v>
      </c>
      <c r="D435" s="11">
        <f>ROUND(АТС!F433*$D$41*$D$42/100,2)</f>
        <v>126.89</v>
      </c>
      <c r="E435" s="11">
        <f>ROUND(АТС!F433*$E$41*$E$42/100,2)</f>
        <v>116.58</v>
      </c>
      <c r="F435" s="11">
        <f>ROUND(АТС!$F433*$F$41*$F$42/100,2)</f>
        <v>79.400000000000006</v>
      </c>
      <c r="G435" s="11">
        <f>ROUND(АТС!$F433*$G$41*$G$42/100,2)</f>
        <v>46.47</v>
      </c>
    </row>
    <row r="436" spans="1:7" x14ac:dyDescent="0.25">
      <c r="A436" s="236"/>
      <c r="B436" s="137">
        <f t="shared" si="6"/>
        <v>41990.375</v>
      </c>
      <c r="C436" s="138">
        <v>9</v>
      </c>
      <c r="D436" s="11">
        <f>ROUND(АТС!F434*$D$41*$D$42/100,2)</f>
        <v>125.93</v>
      </c>
      <c r="E436" s="11">
        <f>ROUND(АТС!F434*$E$41*$E$42/100,2)</f>
        <v>115.7</v>
      </c>
      <c r="F436" s="11">
        <f>ROUND(АТС!$F434*$F$41*$F$42/100,2)</f>
        <v>78.790000000000006</v>
      </c>
      <c r="G436" s="11">
        <f>ROUND(АТС!$F434*$G$41*$G$42/100,2)</f>
        <v>46.12</v>
      </c>
    </row>
    <row r="437" spans="1:7" x14ac:dyDescent="0.25">
      <c r="A437" s="236"/>
      <c r="B437" s="137">
        <f t="shared" si="6"/>
        <v>41990.416669999999</v>
      </c>
      <c r="C437" s="138">
        <v>10</v>
      </c>
      <c r="D437" s="11">
        <f>ROUND(АТС!F435*$D$41*$D$42/100,2)</f>
        <v>122.31</v>
      </c>
      <c r="E437" s="11">
        <f>ROUND(АТС!F435*$E$41*$E$42/100,2)</f>
        <v>112.37</v>
      </c>
      <c r="F437" s="11">
        <f>ROUND(АТС!$F435*$F$41*$F$42/100,2)</f>
        <v>76.53</v>
      </c>
      <c r="G437" s="11">
        <f>ROUND(АТС!$F435*$G$41*$G$42/100,2)</f>
        <v>44.79</v>
      </c>
    </row>
    <row r="438" spans="1:7" x14ac:dyDescent="0.25">
      <c r="A438" s="236"/>
      <c r="B438" s="137">
        <f t="shared" si="6"/>
        <v>41990.458330000001</v>
      </c>
      <c r="C438" s="138">
        <v>11</v>
      </c>
      <c r="D438" s="11">
        <f>ROUND(АТС!F436*$D$41*$D$42/100,2)</f>
        <v>118.31</v>
      </c>
      <c r="E438" s="11">
        <f>ROUND(АТС!F436*$E$41*$E$42/100,2)</f>
        <v>108.7</v>
      </c>
      <c r="F438" s="11">
        <f>ROUND(АТС!$F436*$F$41*$F$42/100,2)</f>
        <v>74.03</v>
      </c>
      <c r="G438" s="11">
        <f>ROUND(АТС!$F436*$G$41*$G$42/100,2)</f>
        <v>43.33</v>
      </c>
    </row>
    <row r="439" spans="1:7" x14ac:dyDescent="0.25">
      <c r="A439" s="236"/>
      <c r="B439" s="135">
        <f t="shared" si="6"/>
        <v>41990.5</v>
      </c>
      <c r="C439" s="138">
        <v>12</v>
      </c>
      <c r="D439" s="11">
        <f>ROUND(АТС!F437*$D$41*$D$42/100,2)</f>
        <v>118.87</v>
      </c>
      <c r="E439" s="11">
        <f>ROUND(АТС!F437*$E$41*$E$42/100,2)</f>
        <v>109.22</v>
      </c>
      <c r="F439" s="11">
        <f>ROUND(АТС!$F437*$F$41*$F$42/100,2)</f>
        <v>74.38</v>
      </c>
      <c r="G439" s="11">
        <f>ROUND(АТС!$F437*$G$41*$G$42/100,2)</f>
        <v>43.54</v>
      </c>
    </row>
    <row r="440" spans="1:7" x14ac:dyDescent="0.25">
      <c r="A440" s="236"/>
      <c r="B440" s="137">
        <f t="shared" si="6"/>
        <v>41990.541669999999</v>
      </c>
      <c r="C440" s="138">
        <v>13</v>
      </c>
      <c r="D440" s="11">
        <f>ROUND(АТС!F438*$D$41*$D$42/100,2)</f>
        <v>119.88</v>
      </c>
      <c r="E440" s="11">
        <f>ROUND(АТС!F438*$E$41*$E$42/100,2)</f>
        <v>110.14</v>
      </c>
      <c r="F440" s="11">
        <f>ROUND(АТС!$F438*$F$41*$F$42/100,2)</f>
        <v>75.010000000000005</v>
      </c>
      <c r="G440" s="11">
        <f>ROUND(АТС!$F438*$G$41*$G$42/100,2)</f>
        <v>43.9</v>
      </c>
    </row>
    <row r="441" spans="1:7" x14ac:dyDescent="0.25">
      <c r="A441" s="236"/>
      <c r="B441" s="137">
        <f t="shared" si="6"/>
        <v>41990.583330000001</v>
      </c>
      <c r="C441" s="138">
        <v>14</v>
      </c>
      <c r="D441" s="11">
        <f>ROUND(АТС!F439*$D$41*$D$42/100,2)</f>
        <v>127.12</v>
      </c>
      <c r="E441" s="11">
        <f>ROUND(АТС!F439*$E$41*$E$42/100,2)</f>
        <v>116.79</v>
      </c>
      <c r="F441" s="11">
        <f>ROUND(АТС!$F439*$F$41*$F$42/100,2)</f>
        <v>79.540000000000006</v>
      </c>
      <c r="G441" s="11">
        <f>ROUND(АТС!$F439*$G$41*$G$42/100,2)</f>
        <v>46.56</v>
      </c>
    </row>
    <row r="442" spans="1:7" x14ac:dyDescent="0.25">
      <c r="A442" s="236"/>
      <c r="B442" s="137">
        <f t="shared" si="6"/>
        <v>41990.625</v>
      </c>
      <c r="C442" s="138">
        <v>15</v>
      </c>
      <c r="D442" s="11">
        <f>ROUND(АТС!F440*$D$41*$D$42/100,2)</f>
        <v>120.15</v>
      </c>
      <c r="E442" s="11">
        <f>ROUND(АТС!F440*$E$41*$E$42/100,2)</f>
        <v>110.39</v>
      </c>
      <c r="F442" s="11">
        <f>ROUND(АТС!$F440*$F$41*$F$42/100,2)</f>
        <v>75.180000000000007</v>
      </c>
      <c r="G442" s="11">
        <f>ROUND(АТС!$F440*$G$41*$G$42/100,2)</f>
        <v>44</v>
      </c>
    </row>
    <row r="443" spans="1:7" x14ac:dyDescent="0.25">
      <c r="A443" s="236"/>
      <c r="B443" s="135">
        <f t="shared" si="6"/>
        <v>41990.666669999999</v>
      </c>
      <c r="C443" s="138">
        <v>16</v>
      </c>
      <c r="D443" s="11">
        <f>ROUND(АТС!F441*$D$41*$D$42/100,2)</f>
        <v>122.03</v>
      </c>
      <c r="E443" s="11">
        <f>ROUND(АТС!F441*$E$41*$E$42/100,2)</f>
        <v>112.12</v>
      </c>
      <c r="F443" s="11">
        <f>ROUND(АТС!$F441*$F$41*$F$42/100,2)</f>
        <v>76.349999999999994</v>
      </c>
      <c r="G443" s="11">
        <f>ROUND(АТС!$F441*$G$41*$G$42/100,2)</f>
        <v>44.69</v>
      </c>
    </row>
    <row r="444" spans="1:7" x14ac:dyDescent="0.25">
      <c r="A444" s="236"/>
      <c r="B444" s="137">
        <f t="shared" si="6"/>
        <v>41990.708330000001</v>
      </c>
      <c r="C444" s="138">
        <v>17</v>
      </c>
      <c r="D444" s="11">
        <f>ROUND(АТС!F442*$D$41*$D$42/100,2)</f>
        <v>123.56</v>
      </c>
      <c r="E444" s="11">
        <f>ROUND(АТС!F442*$E$41*$E$42/100,2)</f>
        <v>113.53</v>
      </c>
      <c r="F444" s="11">
        <f>ROUND(АТС!$F442*$F$41*$F$42/100,2)</f>
        <v>77.31</v>
      </c>
      <c r="G444" s="11">
        <f>ROUND(АТС!$F442*$G$41*$G$42/100,2)</f>
        <v>45.25</v>
      </c>
    </row>
    <row r="445" spans="1:7" x14ac:dyDescent="0.25">
      <c r="A445" s="236"/>
      <c r="B445" s="137">
        <f t="shared" si="6"/>
        <v>41990.75</v>
      </c>
      <c r="C445" s="138">
        <v>18</v>
      </c>
      <c r="D445" s="11">
        <f>ROUND(АТС!F443*$D$41*$D$42/100,2)</f>
        <v>123.69</v>
      </c>
      <c r="E445" s="11">
        <f>ROUND(АТС!F443*$E$41*$E$42/100,2)</f>
        <v>113.65</v>
      </c>
      <c r="F445" s="11">
        <f>ROUND(АТС!$F443*$F$41*$F$42/100,2)</f>
        <v>77.400000000000006</v>
      </c>
      <c r="G445" s="11">
        <f>ROUND(АТС!$F443*$G$41*$G$42/100,2)</f>
        <v>45.3</v>
      </c>
    </row>
    <row r="446" spans="1:7" x14ac:dyDescent="0.25">
      <c r="A446" s="236"/>
      <c r="B446" s="137">
        <f t="shared" si="6"/>
        <v>41990.791669999999</v>
      </c>
      <c r="C446" s="138">
        <v>19</v>
      </c>
      <c r="D446" s="11">
        <f>ROUND(АТС!F444*$D$41*$D$42/100,2)</f>
        <v>123.86</v>
      </c>
      <c r="E446" s="11">
        <f>ROUND(АТС!F444*$E$41*$E$42/100,2)</f>
        <v>113.8</v>
      </c>
      <c r="F446" s="11">
        <f>ROUND(АТС!$F444*$F$41*$F$42/100,2)</f>
        <v>77.5</v>
      </c>
      <c r="G446" s="11">
        <f>ROUND(АТС!$F444*$G$41*$G$42/100,2)</f>
        <v>45.36</v>
      </c>
    </row>
    <row r="447" spans="1:7" x14ac:dyDescent="0.25">
      <c r="A447" s="236"/>
      <c r="B447" s="135">
        <f t="shared" si="6"/>
        <v>41990.833330000001</v>
      </c>
      <c r="C447" s="138">
        <v>20</v>
      </c>
      <c r="D447" s="11">
        <f>ROUND(АТС!F445*$D$41*$D$42/100,2)</f>
        <v>124.14</v>
      </c>
      <c r="E447" s="11">
        <f>ROUND(АТС!F445*$E$41*$E$42/100,2)</f>
        <v>114.05</v>
      </c>
      <c r="F447" s="11">
        <f>ROUND(АТС!$F445*$F$41*$F$42/100,2)</f>
        <v>77.67</v>
      </c>
      <c r="G447" s="11">
        <f>ROUND(АТС!$F445*$G$41*$G$42/100,2)</f>
        <v>45.46</v>
      </c>
    </row>
    <row r="448" spans="1:7" x14ac:dyDescent="0.25">
      <c r="A448" s="236"/>
      <c r="B448" s="137">
        <f t="shared" si="6"/>
        <v>41990.875</v>
      </c>
      <c r="C448" s="138">
        <v>21</v>
      </c>
      <c r="D448" s="11">
        <f>ROUND(АТС!F446*$D$41*$D$42/100,2)</f>
        <v>123.25</v>
      </c>
      <c r="E448" s="11">
        <f>ROUND(АТС!F446*$E$41*$E$42/100,2)</f>
        <v>113.24</v>
      </c>
      <c r="F448" s="11">
        <f>ROUND(АТС!$F446*$F$41*$F$42/100,2)</f>
        <v>77.12</v>
      </c>
      <c r="G448" s="11">
        <f>ROUND(АТС!$F446*$G$41*$G$42/100,2)</f>
        <v>45.14</v>
      </c>
    </row>
    <row r="449" spans="1:7" x14ac:dyDescent="0.25">
      <c r="A449" s="236"/>
      <c r="B449" s="137">
        <f t="shared" si="6"/>
        <v>41990.916669999999</v>
      </c>
      <c r="C449" s="138">
        <v>22</v>
      </c>
      <c r="D449" s="11">
        <f>ROUND(АТС!F447*$D$41*$D$42/100,2)</f>
        <v>151.80000000000001</v>
      </c>
      <c r="E449" s="11">
        <f>ROUND(АТС!F447*$E$41*$E$42/100,2)</f>
        <v>139.47</v>
      </c>
      <c r="F449" s="11">
        <f>ROUND(АТС!$F447*$F$41*$F$42/100,2)</f>
        <v>94.98</v>
      </c>
      <c r="G449" s="11">
        <f>ROUND(АТС!$F447*$G$41*$G$42/100,2)</f>
        <v>55.6</v>
      </c>
    </row>
    <row r="450" spans="1:7" x14ac:dyDescent="0.25">
      <c r="A450" s="236"/>
      <c r="B450" s="137">
        <f t="shared" si="6"/>
        <v>41990.958330000001</v>
      </c>
      <c r="C450" s="138">
        <v>23</v>
      </c>
      <c r="D450" s="11">
        <f>ROUND(АТС!F448*$D$41*$D$42/100,2)</f>
        <v>126.73</v>
      </c>
      <c r="E450" s="11">
        <f>ROUND(АТС!F448*$E$41*$E$42/100,2)</f>
        <v>116.44</v>
      </c>
      <c r="F450" s="11">
        <f>ROUND(АТС!$F448*$F$41*$F$42/100,2)</f>
        <v>79.3</v>
      </c>
      <c r="G450" s="11">
        <f>ROUND(АТС!$F448*$G$41*$G$42/100,2)</f>
        <v>46.42</v>
      </c>
    </row>
    <row r="451" spans="1:7" x14ac:dyDescent="0.25">
      <c r="A451" s="236"/>
      <c r="B451" s="135">
        <f t="shared" si="6"/>
        <v>41991</v>
      </c>
      <c r="C451" s="138">
        <v>0</v>
      </c>
      <c r="D451" s="11">
        <f>ROUND(АТС!F449*$D$41*$D$42/100,2)</f>
        <v>118.21</v>
      </c>
      <c r="E451" s="11">
        <f>ROUND(АТС!F449*$E$41*$E$42/100,2)</f>
        <v>108.61</v>
      </c>
      <c r="F451" s="11">
        <f>ROUND(АТС!$F449*$F$41*$F$42/100,2)</f>
        <v>73.959999999999994</v>
      </c>
      <c r="G451" s="11">
        <f>ROUND(АТС!$F449*$G$41*$G$42/100,2)</f>
        <v>43.29</v>
      </c>
    </row>
    <row r="452" spans="1:7" x14ac:dyDescent="0.25">
      <c r="A452" s="236"/>
      <c r="B452" s="137">
        <f t="shared" ref="B452:B515" si="7">B428+1</f>
        <v>41991.041669999999</v>
      </c>
      <c r="C452" s="138">
        <v>1</v>
      </c>
      <c r="D452" s="11">
        <f>ROUND(АТС!F450*$D$41*$D$42/100,2)</f>
        <v>122.69</v>
      </c>
      <c r="E452" s="11">
        <f>ROUND(АТС!F450*$E$41*$E$42/100,2)</f>
        <v>112.72</v>
      </c>
      <c r="F452" s="11">
        <f>ROUND(АТС!$F450*$F$41*$F$42/100,2)</f>
        <v>76.77</v>
      </c>
      <c r="G452" s="11">
        <f>ROUND(АТС!$F450*$G$41*$G$42/100,2)</f>
        <v>44.93</v>
      </c>
    </row>
    <row r="453" spans="1:7" x14ac:dyDescent="0.25">
      <c r="A453" s="236"/>
      <c r="B453" s="137">
        <f t="shared" si="7"/>
        <v>41991.083330000001</v>
      </c>
      <c r="C453" s="138">
        <v>2</v>
      </c>
      <c r="D453" s="11">
        <f>ROUND(АТС!F451*$D$41*$D$42/100,2)</f>
        <v>126.48</v>
      </c>
      <c r="E453" s="11">
        <f>ROUND(АТС!F451*$E$41*$E$42/100,2)</f>
        <v>116.2</v>
      </c>
      <c r="F453" s="11">
        <f>ROUND(АТС!$F451*$F$41*$F$42/100,2)</f>
        <v>79.14</v>
      </c>
      <c r="G453" s="11">
        <f>ROUND(АТС!$F451*$G$41*$G$42/100,2)</f>
        <v>46.32</v>
      </c>
    </row>
    <row r="454" spans="1:7" x14ac:dyDescent="0.25">
      <c r="A454" s="236"/>
      <c r="B454" s="137">
        <f t="shared" si="7"/>
        <v>41991.125</v>
      </c>
      <c r="C454" s="138">
        <v>3</v>
      </c>
      <c r="D454" s="11">
        <f>ROUND(АТС!F452*$D$41*$D$42/100,2)</f>
        <v>126.46</v>
      </c>
      <c r="E454" s="11">
        <f>ROUND(АТС!F452*$E$41*$E$42/100,2)</f>
        <v>116.19</v>
      </c>
      <c r="F454" s="11">
        <f>ROUND(АТС!$F452*$F$41*$F$42/100,2)</f>
        <v>79.13</v>
      </c>
      <c r="G454" s="11">
        <f>ROUND(АТС!$F452*$G$41*$G$42/100,2)</f>
        <v>46.32</v>
      </c>
    </row>
    <row r="455" spans="1:7" x14ac:dyDescent="0.25">
      <c r="A455" s="236"/>
      <c r="B455" s="135">
        <f t="shared" si="7"/>
        <v>41991.166669999999</v>
      </c>
      <c r="C455" s="138">
        <v>4</v>
      </c>
      <c r="D455" s="11">
        <f>ROUND(АТС!F453*$D$41*$D$42/100,2)</f>
        <v>127.14</v>
      </c>
      <c r="E455" s="11">
        <f>ROUND(АТС!F453*$E$41*$E$42/100,2)</f>
        <v>116.81</v>
      </c>
      <c r="F455" s="11">
        <f>ROUND(АТС!$F453*$F$41*$F$42/100,2)</f>
        <v>79.55</v>
      </c>
      <c r="G455" s="11">
        <f>ROUND(АТС!$F453*$G$41*$G$42/100,2)</f>
        <v>46.56</v>
      </c>
    </row>
    <row r="456" spans="1:7" x14ac:dyDescent="0.25">
      <c r="A456" s="236"/>
      <c r="B456" s="137">
        <f t="shared" si="7"/>
        <v>41991.208330000001</v>
      </c>
      <c r="C456" s="138">
        <v>5</v>
      </c>
      <c r="D456" s="11">
        <f>ROUND(АТС!F454*$D$41*$D$42/100,2)</f>
        <v>125.24</v>
      </c>
      <c r="E456" s="11">
        <f>ROUND(АТС!F454*$E$41*$E$42/100,2)</f>
        <v>115.07</v>
      </c>
      <c r="F456" s="11">
        <f>ROUND(АТС!$F454*$F$41*$F$42/100,2)</f>
        <v>78.37</v>
      </c>
      <c r="G456" s="11">
        <f>ROUND(АТС!$F454*$G$41*$G$42/100,2)</f>
        <v>45.87</v>
      </c>
    </row>
    <row r="457" spans="1:7" x14ac:dyDescent="0.25">
      <c r="A457" s="236"/>
      <c r="B457" s="137">
        <f t="shared" si="7"/>
        <v>41991.25</v>
      </c>
      <c r="C457" s="138">
        <v>6</v>
      </c>
      <c r="D457" s="11">
        <f>ROUND(АТС!F455*$D$41*$D$42/100,2)</f>
        <v>116.66</v>
      </c>
      <c r="E457" s="11">
        <f>ROUND(АТС!F455*$E$41*$E$42/100,2)</f>
        <v>107.18</v>
      </c>
      <c r="F457" s="11">
        <f>ROUND(АТС!$F455*$F$41*$F$42/100,2)</f>
        <v>72.989999999999995</v>
      </c>
      <c r="G457" s="11">
        <f>ROUND(АТС!$F455*$G$41*$G$42/100,2)</f>
        <v>42.73</v>
      </c>
    </row>
    <row r="458" spans="1:7" x14ac:dyDescent="0.25">
      <c r="A458" s="236"/>
      <c r="B458" s="137">
        <f t="shared" si="7"/>
        <v>41991.291669999999</v>
      </c>
      <c r="C458" s="138">
        <v>7</v>
      </c>
      <c r="D458" s="11">
        <f>ROUND(АТС!F456*$D$41*$D$42/100,2)</f>
        <v>134.75</v>
      </c>
      <c r="E458" s="11">
        <f>ROUND(АТС!F456*$E$41*$E$42/100,2)</f>
        <v>123.8</v>
      </c>
      <c r="F458" s="11">
        <f>ROUND(АТС!$F456*$F$41*$F$42/100,2)</f>
        <v>84.31</v>
      </c>
      <c r="G458" s="11">
        <f>ROUND(АТС!$F456*$G$41*$G$42/100,2)</f>
        <v>49.35</v>
      </c>
    </row>
    <row r="459" spans="1:7" x14ac:dyDescent="0.25">
      <c r="A459" s="236"/>
      <c r="B459" s="135">
        <f t="shared" si="7"/>
        <v>41991.333330000001</v>
      </c>
      <c r="C459" s="138">
        <v>8</v>
      </c>
      <c r="D459" s="11">
        <f>ROUND(АТС!F457*$D$41*$D$42/100,2)</f>
        <v>129.83000000000001</v>
      </c>
      <c r="E459" s="11">
        <f>ROUND(АТС!F457*$E$41*$E$42/100,2)</f>
        <v>119.28</v>
      </c>
      <c r="F459" s="11">
        <f>ROUND(АТС!$F457*$F$41*$F$42/100,2)</f>
        <v>81.23</v>
      </c>
      <c r="G459" s="11">
        <f>ROUND(АТС!$F457*$G$41*$G$42/100,2)</f>
        <v>47.55</v>
      </c>
    </row>
    <row r="460" spans="1:7" x14ac:dyDescent="0.25">
      <c r="A460" s="236"/>
      <c r="B460" s="137">
        <f t="shared" si="7"/>
        <v>41991.375</v>
      </c>
      <c r="C460" s="138">
        <v>9</v>
      </c>
      <c r="D460" s="11">
        <f>ROUND(АТС!F458*$D$41*$D$42/100,2)</f>
        <v>130.91999999999999</v>
      </c>
      <c r="E460" s="11">
        <f>ROUND(АТС!F458*$E$41*$E$42/100,2)</f>
        <v>120.29</v>
      </c>
      <c r="F460" s="11">
        <f>ROUND(АТС!$F458*$F$41*$F$42/100,2)</f>
        <v>81.92</v>
      </c>
      <c r="G460" s="11">
        <f>ROUND(АТС!$F458*$G$41*$G$42/100,2)</f>
        <v>47.95</v>
      </c>
    </row>
    <row r="461" spans="1:7" x14ac:dyDescent="0.25">
      <c r="A461" s="236"/>
      <c r="B461" s="137">
        <f t="shared" si="7"/>
        <v>41991.416669999999</v>
      </c>
      <c r="C461" s="138">
        <v>10</v>
      </c>
      <c r="D461" s="11">
        <f>ROUND(АТС!F459*$D$41*$D$42/100,2)</f>
        <v>130.19999999999999</v>
      </c>
      <c r="E461" s="11">
        <f>ROUND(АТС!F459*$E$41*$E$42/100,2)</f>
        <v>119.62</v>
      </c>
      <c r="F461" s="11">
        <f>ROUND(АТС!$F459*$F$41*$F$42/100,2)</f>
        <v>81.47</v>
      </c>
      <c r="G461" s="11">
        <f>ROUND(АТС!$F459*$G$41*$G$42/100,2)</f>
        <v>47.68</v>
      </c>
    </row>
    <row r="462" spans="1:7" x14ac:dyDescent="0.25">
      <c r="A462" s="236"/>
      <c r="B462" s="137">
        <f t="shared" si="7"/>
        <v>41991.458330000001</v>
      </c>
      <c r="C462" s="138">
        <v>11</v>
      </c>
      <c r="D462" s="11">
        <f>ROUND(АТС!F460*$D$41*$D$42/100,2)</f>
        <v>122.43</v>
      </c>
      <c r="E462" s="11">
        <f>ROUND(АТС!F460*$E$41*$E$42/100,2)</f>
        <v>112.49</v>
      </c>
      <c r="F462" s="11">
        <f>ROUND(АТС!$F460*$F$41*$F$42/100,2)</f>
        <v>76.61</v>
      </c>
      <c r="G462" s="11">
        <f>ROUND(АТС!$F460*$G$41*$G$42/100,2)</f>
        <v>44.84</v>
      </c>
    </row>
    <row r="463" spans="1:7" x14ac:dyDescent="0.25">
      <c r="A463" s="236"/>
      <c r="B463" s="135">
        <f t="shared" si="7"/>
        <v>41991.5</v>
      </c>
      <c r="C463" s="138">
        <v>12</v>
      </c>
      <c r="D463" s="11">
        <f>ROUND(АТС!F461*$D$41*$D$42/100,2)</f>
        <v>125.18</v>
      </c>
      <c r="E463" s="11">
        <f>ROUND(АТС!F461*$E$41*$E$42/100,2)</f>
        <v>115.01</v>
      </c>
      <c r="F463" s="11">
        <f>ROUND(АТС!$F461*$F$41*$F$42/100,2)</f>
        <v>78.33</v>
      </c>
      <c r="G463" s="11">
        <f>ROUND(АТС!$F461*$G$41*$G$42/100,2)</f>
        <v>45.85</v>
      </c>
    </row>
    <row r="464" spans="1:7" x14ac:dyDescent="0.25">
      <c r="A464" s="236"/>
      <c r="B464" s="137">
        <f t="shared" si="7"/>
        <v>41991.541669999999</v>
      </c>
      <c r="C464" s="138">
        <v>13</v>
      </c>
      <c r="D464" s="11">
        <f>ROUND(АТС!F462*$D$41*$D$42/100,2)</f>
        <v>126.88</v>
      </c>
      <c r="E464" s="11">
        <f>ROUND(АТС!F462*$E$41*$E$42/100,2)</f>
        <v>116.57</v>
      </c>
      <c r="F464" s="11">
        <f>ROUND(АТС!$F462*$F$41*$F$42/100,2)</f>
        <v>79.39</v>
      </c>
      <c r="G464" s="11">
        <f>ROUND(АТС!$F462*$G$41*$G$42/100,2)</f>
        <v>46.47</v>
      </c>
    </row>
    <row r="465" spans="1:7" x14ac:dyDescent="0.25">
      <c r="A465" s="236"/>
      <c r="B465" s="137">
        <f t="shared" si="7"/>
        <v>41991.583330000001</v>
      </c>
      <c r="C465" s="138">
        <v>14</v>
      </c>
      <c r="D465" s="11">
        <f>ROUND(АТС!F463*$D$41*$D$42/100,2)</f>
        <v>137.97999999999999</v>
      </c>
      <c r="E465" s="11">
        <f>ROUND(АТС!F463*$E$41*$E$42/100,2)</f>
        <v>126.77</v>
      </c>
      <c r="F465" s="11">
        <f>ROUND(АТС!$F463*$F$41*$F$42/100,2)</f>
        <v>86.33</v>
      </c>
      <c r="G465" s="11">
        <f>ROUND(АТС!$F463*$G$41*$G$42/100,2)</f>
        <v>50.53</v>
      </c>
    </row>
    <row r="466" spans="1:7" x14ac:dyDescent="0.25">
      <c r="A466" s="236"/>
      <c r="B466" s="137">
        <f t="shared" si="7"/>
        <v>41991.625</v>
      </c>
      <c r="C466" s="138">
        <v>15</v>
      </c>
      <c r="D466" s="11">
        <f>ROUND(АТС!F464*$D$41*$D$42/100,2)</f>
        <v>130.49</v>
      </c>
      <c r="E466" s="11">
        <f>ROUND(АТС!F464*$E$41*$E$42/100,2)</f>
        <v>119.89</v>
      </c>
      <c r="F466" s="11">
        <f>ROUND(АТС!$F464*$F$41*$F$42/100,2)</f>
        <v>81.650000000000006</v>
      </c>
      <c r="G466" s="11">
        <f>ROUND(АТС!$F464*$G$41*$G$42/100,2)</f>
        <v>47.79</v>
      </c>
    </row>
    <row r="467" spans="1:7" x14ac:dyDescent="0.25">
      <c r="A467" s="236"/>
      <c r="B467" s="135">
        <f t="shared" si="7"/>
        <v>41991.666669999999</v>
      </c>
      <c r="C467" s="138">
        <v>16</v>
      </c>
      <c r="D467" s="11">
        <f>ROUND(АТС!F465*$D$41*$D$42/100,2)</f>
        <v>120.69</v>
      </c>
      <c r="E467" s="11">
        <f>ROUND(АТС!F465*$E$41*$E$42/100,2)</f>
        <v>110.89</v>
      </c>
      <c r="F467" s="11">
        <f>ROUND(АТС!$F465*$F$41*$F$42/100,2)</f>
        <v>75.52</v>
      </c>
      <c r="G467" s="11">
        <f>ROUND(АТС!$F465*$G$41*$G$42/100,2)</f>
        <v>44.2</v>
      </c>
    </row>
    <row r="468" spans="1:7" x14ac:dyDescent="0.25">
      <c r="A468" s="236"/>
      <c r="B468" s="137">
        <f t="shared" si="7"/>
        <v>41991.708330000001</v>
      </c>
      <c r="C468" s="138">
        <v>17</v>
      </c>
      <c r="D468" s="11">
        <f>ROUND(АТС!F466*$D$41*$D$42/100,2)</f>
        <v>124.29</v>
      </c>
      <c r="E468" s="11">
        <f>ROUND(АТС!F466*$E$41*$E$42/100,2)</f>
        <v>114.19</v>
      </c>
      <c r="F468" s="11">
        <f>ROUND(АТС!$F466*$F$41*$F$42/100,2)</f>
        <v>77.77</v>
      </c>
      <c r="G468" s="11">
        <f>ROUND(АТС!$F466*$G$41*$G$42/100,2)</f>
        <v>45.52</v>
      </c>
    </row>
    <row r="469" spans="1:7" x14ac:dyDescent="0.25">
      <c r="A469" s="236"/>
      <c r="B469" s="137">
        <f t="shared" si="7"/>
        <v>41991.75</v>
      </c>
      <c r="C469" s="138">
        <v>18</v>
      </c>
      <c r="D469" s="11">
        <f>ROUND(АТС!F467*$D$41*$D$42/100,2)</f>
        <v>124.89</v>
      </c>
      <c r="E469" s="11">
        <f>ROUND(АТС!F467*$E$41*$E$42/100,2)</f>
        <v>114.74</v>
      </c>
      <c r="F469" s="11">
        <f>ROUND(АТС!$F467*$F$41*$F$42/100,2)</f>
        <v>78.14</v>
      </c>
      <c r="G469" s="11">
        <f>ROUND(АТС!$F467*$G$41*$G$42/100,2)</f>
        <v>45.74</v>
      </c>
    </row>
    <row r="470" spans="1:7" x14ac:dyDescent="0.25">
      <c r="A470" s="236"/>
      <c r="B470" s="137">
        <f t="shared" si="7"/>
        <v>41991.791669999999</v>
      </c>
      <c r="C470" s="138">
        <v>19</v>
      </c>
      <c r="D470" s="11">
        <f>ROUND(АТС!F468*$D$41*$D$42/100,2)</f>
        <v>125.02</v>
      </c>
      <c r="E470" s="11">
        <f>ROUND(АТС!F468*$E$41*$E$42/100,2)</f>
        <v>114.86</v>
      </c>
      <c r="F470" s="11">
        <f>ROUND(АТС!$F468*$F$41*$F$42/100,2)</f>
        <v>78.22</v>
      </c>
      <c r="G470" s="11">
        <f>ROUND(АТС!$F468*$G$41*$G$42/100,2)</f>
        <v>45.79</v>
      </c>
    </row>
    <row r="471" spans="1:7" x14ac:dyDescent="0.25">
      <c r="A471" s="236"/>
      <c r="B471" s="135">
        <f t="shared" si="7"/>
        <v>41991.833330000001</v>
      </c>
      <c r="C471" s="138">
        <v>20</v>
      </c>
      <c r="D471" s="11">
        <f>ROUND(АТС!F469*$D$41*$D$42/100,2)</f>
        <v>124.43</v>
      </c>
      <c r="E471" s="11">
        <f>ROUND(АТС!F469*$E$41*$E$42/100,2)</f>
        <v>114.33</v>
      </c>
      <c r="F471" s="11">
        <f>ROUND(АТС!$F469*$F$41*$F$42/100,2)</f>
        <v>77.86</v>
      </c>
      <c r="G471" s="11">
        <f>ROUND(АТС!$F469*$G$41*$G$42/100,2)</f>
        <v>45.57</v>
      </c>
    </row>
    <row r="472" spans="1:7" x14ac:dyDescent="0.25">
      <c r="A472" s="236"/>
      <c r="B472" s="137">
        <f t="shared" si="7"/>
        <v>41991.875</v>
      </c>
      <c r="C472" s="138">
        <v>21</v>
      </c>
      <c r="D472" s="11">
        <f>ROUND(АТС!F470*$D$41*$D$42/100,2)</f>
        <v>123.49</v>
      </c>
      <c r="E472" s="11">
        <f>ROUND(АТС!F470*$E$41*$E$42/100,2)</f>
        <v>113.45</v>
      </c>
      <c r="F472" s="11">
        <f>ROUND(АТС!$F470*$F$41*$F$42/100,2)</f>
        <v>77.260000000000005</v>
      </c>
      <c r="G472" s="11">
        <f>ROUND(АТС!$F470*$G$41*$G$42/100,2)</f>
        <v>45.23</v>
      </c>
    </row>
    <row r="473" spans="1:7" x14ac:dyDescent="0.25">
      <c r="A473" s="236"/>
      <c r="B473" s="137">
        <f t="shared" si="7"/>
        <v>41991.916669999999</v>
      </c>
      <c r="C473" s="138">
        <v>22</v>
      </c>
      <c r="D473" s="11">
        <f>ROUND(АТС!F471*$D$41*$D$42/100,2)</f>
        <v>149.66</v>
      </c>
      <c r="E473" s="11">
        <f>ROUND(АТС!F471*$E$41*$E$42/100,2)</f>
        <v>137.5</v>
      </c>
      <c r="F473" s="11">
        <f>ROUND(АТС!$F471*$F$41*$F$42/100,2)</f>
        <v>93.64</v>
      </c>
      <c r="G473" s="11">
        <f>ROUND(АТС!$F471*$G$41*$G$42/100,2)</f>
        <v>54.81</v>
      </c>
    </row>
    <row r="474" spans="1:7" x14ac:dyDescent="0.25">
      <c r="A474" s="236"/>
      <c r="B474" s="137">
        <f t="shared" si="7"/>
        <v>41991.958330000001</v>
      </c>
      <c r="C474" s="138">
        <v>23</v>
      </c>
      <c r="D474" s="11">
        <f>ROUND(АТС!F472*$D$41*$D$42/100,2)</f>
        <v>127.97</v>
      </c>
      <c r="E474" s="11">
        <f>ROUND(АТС!F472*$E$41*$E$42/100,2)</f>
        <v>117.58</v>
      </c>
      <c r="F474" s="11">
        <f>ROUND(АТС!$F472*$F$41*$F$42/100,2)</f>
        <v>80.069999999999993</v>
      </c>
      <c r="G474" s="11">
        <f>ROUND(АТС!$F472*$G$41*$G$42/100,2)</f>
        <v>46.87</v>
      </c>
    </row>
    <row r="475" spans="1:7" x14ac:dyDescent="0.25">
      <c r="A475" s="236"/>
      <c r="B475" s="135">
        <f t="shared" si="7"/>
        <v>41992</v>
      </c>
      <c r="C475" s="138">
        <v>0</v>
      </c>
      <c r="D475" s="11">
        <f>ROUND(АТС!F473*$D$41*$D$42/100,2)</f>
        <v>118.3</v>
      </c>
      <c r="E475" s="11">
        <f>ROUND(АТС!F473*$E$41*$E$42/100,2)</f>
        <v>108.69</v>
      </c>
      <c r="F475" s="11">
        <f>ROUND(АТС!$F473*$F$41*$F$42/100,2)</f>
        <v>74.02</v>
      </c>
      <c r="G475" s="11">
        <f>ROUND(АТС!$F473*$G$41*$G$42/100,2)</f>
        <v>43.33</v>
      </c>
    </row>
    <row r="476" spans="1:7" x14ac:dyDescent="0.25">
      <c r="A476" s="236"/>
      <c r="B476" s="137">
        <f t="shared" si="7"/>
        <v>41992.041669999999</v>
      </c>
      <c r="C476" s="138">
        <v>1</v>
      </c>
      <c r="D476" s="11">
        <f>ROUND(АТС!F474*$D$41*$D$42/100,2)</f>
        <v>122.64</v>
      </c>
      <c r="E476" s="11">
        <f>ROUND(АТС!F474*$E$41*$E$42/100,2)</f>
        <v>112.68</v>
      </c>
      <c r="F476" s="11">
        <f>ROUND(АТС!$F474*$F$41*$F$42/100,2)</f>
        <v>76.739999999999995</v>
      </c>
      <c r="G476" s="11">
        <f>ROUND(АТС!$F474*$G$41*$G$42/100,2)</f>
        <v>44.92</v>
      </c>
    </row>
    <row r="477" spans="1:7" x14ac:dyDescent="0.25">
      <c r="A477" s="236"/>
      <c r="B477" s="137">
        <f t="shared" si="7"/>
        <v>41992.083330000001</v>
      </c>
      <c r="C477" s="138">
        <v>2</v>
      </c>
      <c r="D477" s="11">
        <f>ROUND(АТС!F475*$D$41*$D$42/100,2)</f>
        <v>126.42</v>
      </c>
      <c r="E477" s="11">
        <f>ROUND(АТС!F475*$E$41*$E$42/100,2)</f>
        <v>116.15</v>
      </c>
      <c r="F477" s="11">
        <f>ROUND(АТС!$F475*$F$41*$F$42/100,2)</f>
        <v>79.099999999999994</v>
      </c>
      <c r="G477" s="11">
        <f>ROUND(АТС!$F475*$G$41*$G$42/100,2)</f>
        <v>46.3</v>
      </c>
    </row>
    <row r="478" spans="1:7" x14ac:dyDescent="0.25">
      <c r="A478" s="236"/>
      <c r="B478" s="137">
        <f t="shared" si="7"/>
        <v>41992.125</v>
      </c>
      <c r="C478" s="138">
        <v>3</v>
      </c>
      <c r="D478" s="11">
        <f>ROUND(АТС!F476*$D$41*$D$42/100,2)</f>
        <v>126.4</v>
      </c>
      <c r="E478" s="11">
        <f>ROUND(АТС!F476*$E$41*$E$42/100,2)</f>
        <v>116.14</v>
      </c>
      <c r="F478" s="11">
        <f>ROUND(АТС!$F476*$F$41*$F$42/100,2)</f>
        <v>79.09</v>
      </c>
      <c r="G478" s="11">
        <f>ROUND(АТС!$F476*$G$41*$G$42/100,2)</f>
        <v>46.3</v>
      </c>
    </row>
    <row r="479" spans="1:7" x14ac:dyDescent="0.25">
      <c r="A479" s="236"/>
      <c r="B479" s="135">
        <f t="shared" si="7"/>
        <v>41992.166669999999</v>
      </c>
      <c r="C479" s="138">
        <v>4</v>
      </c>
      <c r="D479" s="11">
        <f>ROUND(АТС!F477*$D$41*$D$42/100,2)</f>
        <v>127.03</v>
      </c>
      <c r="E479" s="11">
        <f>ROUND(АТС!F477*$E$41*$E$42/100,2)</f>
        <v>116.71</v>
      </c>
      <c r="F479" s="11">
        <f>ROUND(АТС!$F477*$F$41*$F$42/100,2)</f>
        <v>79.489999999999995</v>
      </c>
      <c r="G479" s="11">
        <f>ROUND(АТС!$F477*$G$41*$G$42/100,2)</f>
        <v>46.53</v>
      </c>
    </row>
    <row r="480" spans="1:7" x14ac:dyDescent="0.25">
      <c r="A480" s="236"/>
      <c r="B480" s="137">
        <f t="shared" si="7"/>
        <v>41992.208330000001</v>
      </c>
      <c r="C480" s="138">
        <v>5</v>
      </c>
      <c r="D480" s="11">
        <f>ROUND(АТС!F478*$D$41*$D$42/100,2)</f>
        <v>125.18</v>
      </c>
      <c r="E480" s="11">
        <f>ROUND(АТС!F478*$E$41*$E$42/100,2)</f>
        <v>115.01</v>
      </c>
      <c r="F480" s="11">
        <f>ROUND(АТС!$F478*$F$41*$F$42/100,2)</f>
        <v>78.319999999999993</v>
      </c>
      <c r="G480" s="11">
        <f>ROUND(АТС!$F478*$G$41*$G$42/100,2)</f>
        <v>45.85</v>
      </c>
    </row>
    <row r="481" spans="1:7" x14ac:dyDescent="0.25">
      <c r="A481" s="236"/>
      <c r="B481" s="137">
        <f t="shared" si="7"/>
        <v>41992.25</v>
      </c>
      <c r="C481" s="138">
        <v>6</v>
      </c>
      <c r="D481" s="11">
        <f>ROUND(АТС!F479*$D$41*$D$42/100,2)</f>
        <v>116.69</v>
      </c>
      <c r="E481" s="11">
        <f>ROUND(АТС!F479*$E$41*$E$42/100,2)</f>
        <v>107.22</v>
      </c>
      <c r="F481" s="11">
        <f>ROUND(АТС!$F479*$F$41*$F$42/100,2)</f>
        <v>73.02</v>
      </c>
      <c r="G481" s="11">
        <f>ROUND(АТС!$F479*$G$41*$G$42/100,2)</f>
        <v>42.74</v>
      </c>
    </row>
    <row r="482" spans="1:7" x14ac:dyDescent="0.25">
      <c r="A482" s="236"/>
      <c r="B482" s="137">
        <f t="shared" si="7"/>
        <v>41992.291669999999</v>
      </c>
      <c r="C482" s="138">
        <v>7</v>
      </c>
      <c r="D482" s="11">
        <f>ROUND(АТС!F480*$D$41*$D$42/100,2)</f>
        <v>134.71</v>
      </c>
      <c r="E482" s="11">
        <f>ROUND(АТС!F480*$E$41*$E$42/100,2)</f>
        <v>123.76</v>
      </c>
      <c r="F482" s="11">
        <f>ROUND(АТС!$F480*$F$41*$F$42/100,2)</f>
        <v>84.29</v>
      </c>
      <c r="G482" s="11">
        <f>ROUND(АТС!$F480*$G$41*$G$42/100,2)</f>
        <v>49.34</v>
      </c>
    </row>
    <row r="483" spans="1:7" x14ac:dyDescent="0.25">
      <c r="A483" s="236"/>
      <c r="B483" s="135">
        <f t="shared" si="7"/>
        <v>41992.333330000001</v>
      </c>
      <c r="C483" s="138">
        <v>8</v>
      </c>
      <c r="D483" s="11">
        <f>ROUND(АТС!F481*$D$41*$D$42/100,2)</f>
        <v>129.76</v>
      </c>
      <c r="E483" s="11">
        <f>ROUND(АТС!F481*$E$41*$E$42/100,2)</f>
        <v>119.22</v>
      </c>
      <c r="F483" s="11">
        <f>ROUND(АТС!$F481*$F$41*$F$42/100,2)</f>
        <v>81.19</v>
      </c>
      <c r="G483" s="11">
        <f>ROUND(АТС!$F481*$G$41*$G$42/100,2)</f>
        <v>47.53</v>
      </c>
    </row>
    <row r="484" spans="1:7" x14ac:dyDescent="0.25">
      <c r="A484" s="236"/>
      <c r="B484" s="137">
        <f t="shared" si="7"/>
        <v>41992.375</v>
      </c>
      <c r="C484" s="138">
        <v>9</v>
      </c>
      <c r="D484" s="11">
        <f>ROUND(АТС!F482*$D$41*$D$42/100,2)</f>
        <v>130.87</v>
      </c>
      <c r="E484" s="11">
        <f>ROUND(АТС!F482*$E$41*$E$42/100,2)</f>
        <v>120.24</v>
      </c>
      <c r="F484" s="11">
        <f>ROUND(АТС!$F482*$F$41*$F$42/100,2)</f>
        <v>81.89</v>
      </c>
      <c r="G484" s="11">
        <f>ROUND(АТС!$F482*$G$41*$G$42/100,2)</f>
        <v>47.93</v>
      </c>
    </row>
    <row r="485" spans="1:7" x14ac:dyDescent="0.25">
      <c r="A485" s="236"/>
      <c r="B485" s="137">
        <f t="shared" si="7"/>
        <v>41992.416669999999</v>
      </c>
      <c r="C485" s="138">
        <v>10</v>
      </c>
      <c r="D485" s="11">
        <f>ROUND(АТС!F483*$D$41*$D$42/100,2)</f>
        <v>130.07</v>
      </c>
      <c r="E485" s="11">
        <f>ROUND(АТС!F483*$E$41*$E$42/100,2)</f>
        <v>119.5</v>
      </c>
      <c r="F485" s="11">
        <f>ROUND(АТС!$F483*$F$41*$F$42/100,2)</f>
        <v>81.38</v>
      </c>
      <c r="G485" s="11">
        <f>ROUND(АТС!$F483*$G$41*$G$42/100,2)</f>
        <v>47.64</v>
      </c>
    </row>
    <row r="486" spans="1:7" x14ac:dyDescent="0.25">
      <c r="A486" s="236"/>
      <c r="B486" s="137">
        <f t="shared" si="7"/>
        <v>41992.458330000001</v>
      </c>
      <c r="C486" s="138">
        <v>11</v>
      </c>
      <c r="D486" s="11">
        <f>ROUND(АТС!F484*$D$41*$D$42/100,2)</f>
        <v>122.34</v>
      </c>
      <c r="E486" s="11">
        <f>ROUND(АТС!F484*$E$41*$E$42/100,2)</f>
        <v>112.4</v>
      </c>
      <c r="F486" s="11">
        <f>ROUND(АТС!$F484*$F$41*$F$42/100,2)</f>
        <v>76.55</v>
      </c>
      <c r="G486" s="11">
        <f>ROUND(АТС!$F484*$G$41*$G$42/100,2)</f>
        <v>44.81</v>
      </c>
    </row>
    <row r="487" spans="1:7" x14ac:dyDescent="0.25">
      <c r="A487" s="236"/>
      <c r="B487" s="135">
        <f t="shared" si="7"/>
        <v>41992.5</v>
      </c>
      <c r="C487" s="138">
        <v>12</v>
      </c>
      <c r="D487" s="11">
        <f>ROUND(АТС!F485*$D$41*$D$42/100,2)</f>
        <v>125.05</v>
      </c>
      <c r="E487" s="11">
        <f>ROUND(АТС!F485*$E$41*$E$42/100,2)</f>
        <v>114.89</v>
      </c>
      <c r="F487" s="11">
        <f>ROUND(АТС!$F485*$F$41*$F$42/100,2)</f>
        <v>78.239999999999995</v>
      </c>
      <c r="G487" s="11">
        <f>ROUND(АТС!$F485*$G$41*$G$42/100,2)</f>
        <v>45.8</v>
      </c>
    </row>
    <row r="488" spans="1:7" x14ac:dyDescent="0.25">
      <c r="A488" s="236"/>
      <c r="B488" s="137">
        <f t="shared" si="7"/>
        <v>41992.541669999999</v>
      </c>
      <c r="C488" s="138">
        <v>13</v>
      </c>
      <c r="D488" s="11">
        <f>ROUND(АТС!F486*$D$41*$D$42/100,2)</f>
        <v>126.69</v>
      </c>
      <c r="E488" s="11">
        <f>ROUND(АТС!F486*$E$41*$E$42/100,2)</f>
        <v>116.4</v>
      </c>
      <c r="F488" s="11">
        <f>ROUND(АТС!$F486*$F$41*$F$42/100,2)</f>
        <v>79.27</v>
      </c>
      <c r="G488" s="11">
        <f>ROUND(АТС!$F486*$G$41*$G$42/100,2)</f>
        <v>46.4</v>
      </c>
    </row>
    <row r="489" spans="1:7" x14ac:dyDescent="0.25">
      <c r="A489" s="236"/>
      <c r="B489" s="137">
        <f t="shared" si="7"/>
        <v>41992.583330000001</v>
      </c>
      <c r="C489" s="138">
        <v>14</v>
      </c>
      <c r="D489" s="11">
        <f>ROUND(АТС!F487*$D$41*$D$42/100,2)</f>
        <v>137.72</v>
      </c>
      <c r="E489" s="11">
        <f>ROUND(АТС!F487*$E$41*$E$42/100,2)</f>
        <v>126.53</v>
      </c>
      <c r="F489" s="11">
        <f>ROUND(АТС!$F487*$F$41*$F$42/100,2)</f>
        <v>86.17</v>
      </c>
      <c r="G489" s="11">
        <f>ROUND(АТС!$F487*$G$41*$G$42/100,2)</f>
        <v>50.44</v>
      </c>
    </row>
    <row r="490" spans="1:7" x14ac:dyDescent="0.25">
      <c r="A490" s="236"/>
      <c r="B490" s="137">
        <f t="shared" si="7"/>
        <v>41992.625</v>
      </c>
      <c r="C490" s="138">
        <v>15</v>
      </c>
      <c r="D490" s="11">
        <f>ROUND(АТС!F488*$D$41*$D$42/100,2)</f>
        <v>130.21</v>
      </c>
      <c r="E490" s="11">
        <f>ROUND(АТС!F488*$E$41*$E$42/100,2)</f>
        <v>119.64</v>
      </c>
      <c r="F490" s="11">
        <f>ROUND(АТС!$F488*$F$41*$F$42/100,2)</f>
        <v>81.48</v>
      </c>
      <c r="G490" s="11">
        <f>ROUND(АТС!$F488*$G$41*$G$42/100,2)</f>
        <v>47.69</v>
      </c>
    </row>
    <row r="491" spans="1:7" x14ac:dyDescent="0.25">
      <c r="A491" s="236"/>
      <c r="B491" s="135">
        <f t="shared" si="7"/>
        <v>41992.666669999999</v>
      </c>
      <c r="C491" s="138">
        <v>16</v>
      </c>
      <c r="D491" s="11">
        <f>ROUND(АТС!F489*$D$41*$D$42/100,2)</f>
        <v>120.55</v>
      </c>
      <c r="E491" s="11">
        <f>ROUND(АТС!F489*$E$41*$E$42/100,2)</f>
        <v>110.76</v>
      </c>
      <c r="F491" s="11">
        <f>ROUND(АТС!$F489*$F$41*$F$42/100,2)</f>
        <v>75.430000000000007</v>
      </c>
      <c r="G491" s="11">
        <f>ROUND(АТС!$F489*$G$41*$G$42/100,2)</f>
        <v>44.15</v>
      </c>
    </row>
    <row r="492" spans="1:7" x14ac:dyDescent="0.25">
      <c r="A492" s="236"/>
      <c r="B492" s="137">
        <f t="shared" si="7"/>
        <v>41992.708330000001</v>
      </c>
      <c r="C492" s="138">
        <v>17</v>
      </c>
      <c r="D492" s="11">
        <f>ROUND(АТС!F490*$D$41*$D$42/100,2)</f>
        <v>124.42</v>
      </c>
      <c r="E492" s="11">
        <f>ROUND(АТС!F490*$E$41*$E$42/100,2)</f>
        <v>114.31</v>
      </c>
      <c r="F492" s="11">
        <f>ROUND(АТС!$F490*$F$41*$F$42/100,2)</f>
        <v>77.849999999999994</v>
      </c>
      <c r="G492" s="11">
        <f>ROUND(АТС!$F490*$G$41*$G$42/100,2)</f>
        <v>45.57</v>
      </c>
    </row>
    <row r="493" spans="1:7" x14ac:dyDescent="0.25">
      <c r="A493" s="236"/>
      <c r="B493" s="137">
        <f t="shared" si="7"/>
        <v>41992.75</v>
      </c>
      <c r="C493" s="138">
        <v>18</v>
      </c>
      <c r="D493" s="11">
        <f>ROUND(АТС!F491*$D$41*$D$42/100,2)</f>
        <v>124.54</v>
      </c>
      <c r="E493" s="11">
        <f>ROUND(АТС!F491*$E$41*$E$42/100,2)</f>
        <v>114.43</v>
      </c>
      <c r="F493" s="11">
        <f>ROUND(АТС!$F491*$F$41*$F$42/100,2)</f>
        <v>77.930000000000007</v>
      </c>
      <c r="G493" s="11">
        <f>ROUND(АТС!$F491*$G$41*$G$42/100,2)</f>
        <v>45.61</v>
      </c>
    </row>
    <row r="494" spans="1:7" x14ac:dyDescent="0.25">
      <c r="A494" s="236"/>
      <c r="B494" s="137">
        <f t="shared" si="7"/>
        <v>41992.791669999999</v>
      </c>
      <c r="C494" s="138">
        <v>19</v>
      </c>
      <c r="D494" s="11">
        <f>ROUND(АТС!F492*$D$41*$D$42/100,2)</f>
        <v>124.91</v>
      </c>
      <c r="E494" s="11">
        <f>ROUND(АТС!F492*$E$41*$E$42/100,2)</f>
        <v>114.76</v>
      </c>
      <c r="F494" s="11">
        <f>ROUND(АТС!$F492*$F$41*$F$42/100,2)</f>
        <v>78.150000000000006</v>
      </c>
      <c r="G494" s="11">
        <f>ROUND(АТС!$F492*$G$41*$G$42/100,2)</f>
        <v>45.75</v>
      </c>
    </row>
    <row r="495" spans="1:7" x14ac:dyDescent="0.25">
      <c r="A495" s="236"/>
      <c r="B495" s="135">
        <f t="shared" si="7"/>
        <v>41992.833330000001</v>
      </c>
      <c r="C495" s="138">
        <v>20</v>
      </c>
      <c r="D495" s="11">
        <f>ROUND(АТС!F493*$D$41*$D$42/100,2)</f>
        <v>124.93</v>
      </c>
      <c r="E495" s="11">
        <f>ROUND(АТС!F493*$E$41*$E$42/100,2)</f>
        <v>114.78</v>
      </c>
      <c r="F495" s="11">
        <f>ROUND(АТС!$F493*$F$41*$F$42/100,2)</f>
        <v>78.17</v>
      </c>
      <c r="G495" s="11">
        <f>ROUND(АТС!$F493*$G$41*$G$42/100,2)</f>
        <v>45.76</v>
      </c>
    </row>
    <row r="496" spans="1:7" x14ac:dyDescent="0.25">
      <c r="A496" s="236"/>
      <c r="B496" s="137">
        <f t="shared" si="7"/>
        <v>41992.875</v>
      </c>
      <c r="C496" s="138">
        <v>21</v>
      </c>
      <c r="D496" s="11">
        <f>ROUND(АТС!F494*$D$41*$D$42/100,2)</f>
        <v>124.06</v>
      </c>
      <c r="E496" s="11">
        <f>ROUND(АТС!F494*$E$41*$E$42/100,2)</f>
        <v>113.98</v>
      </c>
      <c r="F496" s="11">
        <f>ROUND(АТС!$F494*$F$41*$F$42/100,2)</f>
        <v>77.62</v>
      </c>
      <c r="G496" s="11">
        <f>ROUND(АТС!$F494*$G$41*$G$42/100,2)</f>
        <v>45.44</v>
      </c>
    </row>
    <row r="497" spans="1:7" x14ac:dyDescent="0.25">
      <c r="A497" s="236"/>
      <c r="B497" s="137">
        <f t="shared" si="7"/>
        <v>41992.916669999999</v>
      </c>
      <c r="C497" s="138">
        <v>22</v>
      </c>
      <c r="D497" s="11">
        <f>ROUND(АТС!F495*$D$41*$D$42/100,2)</f>
        <v>149.47</v>
      </c>
      <c r="E497" s="11">
        <f>ROUND(АТС!F495*$E$41*$E$42/100,2)</f>
        <v>137.33000000000001</v>
      </c>
      <c r="F497" s="11">
        <f>ROUND(АТС!$F495*$F$41*$F$42/100,2)</f>
        <v>93.53</v>
      </c>
      <c r="G497" s="11">
        <f>ROUND(АТС!$F495*$G$41*$G$42/100,2)</f>
        <v>54.74</v>
      </c>
    </row>
    <row r="498" spans="1:7" x14ac:dyDescent="0.25">
      <c r="A498" s="236"/>
      <c r="B498" s="137">
        <f t="shared" si="7"/>
        <v>41992.958330000001</v>
      </c>
      <c r="C498" s="138">
        <v>23</v>
      </c>
      <c r="D498" s="11">
        <f>ROUND(АТС!F496*$D$41*$D$42/100,2)</f>
        <v>127.99</v>
      </c>
      <c r="E498" s="11">
        <f>ROUND(АТС!F496*$E$41*$E$42/100,2)</f>
        <v>117.59</v>
      </c>
      <c r="F498" s="11">
        <f>ROUND(АТС!$F496*$F$41*$F$42/100,2)</f>
        <v>80.08</v>
      </c>
      <c r="G498" s="11">
        <f>ROUND(АТС!$F496*$G$41*$G$42/100,2)</f>
        <v>46.88</v>
      </c>
    </row>
    <row r="499" spans="1:7" x14ac:dyDescent="0.25">
      <c r="A499" s="236"/>
      <c r="B499" s="135">
        <f t="shared" si="7"/>
        <v>41993</v>
      </c>
      <c r="C499" s="138">
        <v>0</v>
      </c>
      <c r="D499" s="11">
        <f>ROUND(АТС!F497*$D$41*$D$42/100,2)</f>
        <v>118.6</v>
      </c>
      <c r="E499" s="11">
        <f>ROUND(АТС!F497*$E$41*$E$42/100,2)</f>
        <v>108.96</v>
      </c>
      <c r="F499" s="11">
        <f>ROUND(АТС!$F497*$F$41*$F$42/100,2)</f>
        <v>74.209999999999994</v>
      </c>
      <c r="G499" s="11">
        <f>ROUND(АТС!$F497*$G$41*$G$42/100,2)</f>
        <v>43.44</v>
      </c>
    </row>
    <row r="500" spans="1:7" x14ac:dyDescent="0.25">
      <c r="A500" s="236"/>
      <c r="B500" s="137">
        <f t="shared" si="7"/>
        <v>41993.041669999999</v>
      </c>
      <c r="C500" s="138">
        <v>1</v>
      </c>
      <c r="D500" s="11">
        <f>ROUND(АТС!F498*$D$41*$D$42/100,2)</f>
        <v>122.75</v>
      </c>
      <c r="E500" s="11">
        <f>ROUND(АТС!F498*$E$41*$E$42/100,2)</f>
        <v>112.78</v>
      </c>
      <c r="F500" s="11">
        <f>ROUND(АТС!$F498*$F$41*$F$42/100,2)</f>
        <v>76.81</v>
      </c>
      <c r="G500" s="11">
        <f>ROUND(АТС!$F498*$G$41*$G$42/100,2)</f>
        <v>44.96</v>
      </c>
    </row>
    <row r="501" spans="1:7" x14ac:dyDescent="0.25">
      <c r="A501" s="236"/>
      <c r="B501" s="137">
        <f t="shared" si="7"/>
        <v>41993.083330000001</v>
      </c>
      <c r="C501" s="138">
        <v>2</v>
      </c>
      <c r="D501" s="11">
        <f>ROUND(АТС!F499*$D$41*$D$42/100,2)</f>
        <v>126.68</v>
      </c>
      <c r="E501" s="11">
        <f>ROUND(АТС!F499*$E$41*$E$42/100,2)</f>
        <v>116.39</v>
      </c>
      <c r="F501" s="11">
        <f>ROUND(АТС!$F499*$F$41*$F$42/100,2)</f>
        <v>79.260000000000005</v>
      </c>
      <c r="G501" s="11">
        <f>ROUND(АТС!$F499*$G$41*$G$42/100,2)</f>
        <v>46.4</v>
      </c>
    </row>
    <row r="502" spans="1:7" x14ac:dyDescent="0.25">
      <c r="A502" s="236"/>
      <c r="B502" s="137">
        <f t="shared" si="7"/>
        <v>41993.125</v>
      </c>
      <c r="C502" s="138">
        <v>3</v>
      </c>
      <c r="D502" s="11">
        <f>ROUND(АТС!F500*$D$41*$D$42/100,2)</f>
        <v>127.36</v>
      </c>
      <c r="E502" s="11">
        <f>ROUND(АТС!F500*$E$41*$E$42/100,2)</f>
        <v>117.02</v>
      </c>
      <c r="F502" s="11">
        <f>ROUND(АТС!$F500*$F$41*$F$42/100,2)</f>
        <v>79.69</v>
      </c>
      <c r="G502" s="11">
        <f>ROUND(АТС!$F500*$G$41*$G$42/100,2)</f>
        <v>46.65</v>
      </c>
    </row>
    <row r="503" spans="1:7" x14ac:dyDescent="0.25">
      <c r="A503" s="236"/>
      <c r="B503" s="135">
        <f t="shared" si="7"/>
        <v>41993.166669999999</v>
      </c>
      <c r="C503" s="138">
        <v>4</v>
      </c>
      <c r="D503" s="11">
        <f>ROUND(АТС!F501*$D$41*$D$42/100,2)</f>
        <v>127.37</v>
      </c>
      <c r="E503" s="11">
        <f>ROUND(АТС!F501*$E$41*$E$42/100,2)</f>
        <v>117.02</v>
      </c>
      <c r="F503" s="11">
        <f>ROUND(АТС!$F501*$F$41*$F$42/100,2)</f>
        <v>79.7</v>
      </c>
      <c r="G503" s="11">
        <f>ROUND(АТС!$F501*$G$41*$G$42/100,2)</f>
        <v>46.65</v>
      </c>
    </row>
    <row r="504" spans="1:7" x14ac:dyDescent="0.25">
      <c r="A504" s="236"/>
      <c r="B504" s="137">
        <f t="shared" si="7"/>
        <v>41993.208330000001</v>
      </c>
      <c r="C504" s="138">
        <v>5</v>
      </c>
      <c r="D504" s="11">
        <f>ROUND(АТС!F502*$D$41*$D$42/100,2)</f>
        <v>125.43</v>
      </c>
      <c r="E504" s="11">
        <f>ROUND(АТС!F502*$E$41*$E$42/100,2)</f>
        <v>115.24</v>
      </c>
      <c r="F504" s="11">
        <f>ROUND(АТС!$F502*$F$41*$F$42/100,2)</f>
        <v>78.48</v>
      </c>
      <c r="G504" s="11">
        <f>ROUND(АТС!$F502*$G$41*$G$42/100,2)</f>
        <v>45.94</v>
      </c>
    </row>
    <row r="505" spans="1:7" x14ac:dyDescent="0.25">
      <c r="A505" s="236"/>
      <c r="B505" s="137">
        <f t="shared" si="7"/>
        <v>41993.25</v>
      </c>
      <c r="C505" s="138">
        <v>6</v>
      </c>
      <c r="D505" s="11">
        <f>ROUND(АТС!F503*$D$41*$D$42/100,2)</f>
        <v>117.43</v>
      </c>
      <c r="E505" s="11">
        <f>ROUND(АТС!F503*$E$41*$E$42/100,2)</f>
        <v>107.89</v>
      </c>
      <c r="F505" s="11">
        <f>ROUND(АТС!$F503*$F$41*$F$42/100,2)</f>
        <v>73.48</v>
      </c>
      <c r="G505" s="11">
        <f>ROUND(АТС!$F503*$G$41*$G$42/100,2)</f>
        <v>43.01</v>
      </c>
    </row>
    <row r="506" spans="1:7" x14ac:dyDescent="0.25">
      <c r="A506" s="236"/>
      <c r="B506" s="137">
        <f t="shared" si="7"/>
        <v>41993.291669999999</v>
      </c>
      <c r="C506" s="138">
        <v>7</v>
      </c>
      <c r="D506" s="11">
        <f>ROUND(АТС!F504*$D$41*$D$42/100,2)</f>
        <v>121.06</v>
      </c>
      <c r="E506" s="11">
        <f>ROUND(АТС!F504*$E$41*$E$42/100,2)</f>
        <v>111.23</v>
      </c>
      <c r="F506" s="11">
        <f>ROUND(АТС!$F504*$F$41*$F$42/100,2)</f>
        <v>75.75</v>
      </c>
      <c r="G506" s="11">
        <f>ROUND(АТС!$F504*$G$41*$G$42/100,2)</f>
        <v>44.34</v>
      </c>
    </row>
    <row r="507" spans="1:7" x14ac:dyDescent="0.25">
      <c r="A507" s="236"/>
      <c r="B507" s="135">
        <f t="shared" si="7"/>
        <v>41993.333330000001</v>
      </c>
      <c r="C507" s="138">
        <v>8</v>
      </c>
      <c r="D507" s="11">
        <f>ROUND(АТС!F505*$D$41*$D$42/100,2)</f>
        <v>121.4</v>
      </c>
      <c r="E507" s="11">
        <f>ROUND(АТС!F505*$E$41*$E$42/100,2)</f>
        <v>111.53</v>
      </c>
      <c r="F507" s="11">
        <f>ROUND(АТС!$F505*$F$41*$F$42/100,2)</f>
        <v>75.959999999999994</v>
      </c>
      <c r="G507" s="11">
        <f>ROUND(АТС!$F505*$G$41*$G$42/100,2)</f>
        <v>44.46</v>
      </c>
    </row>
    <row r="508" spans="1:7" x14ac:dyDescent="0.25">
      <c r="A508" s="236"/>
      <c r="B508" s="137">
        <f t="shared" si="7"/>
        <v>41993.375</v>
      </c>
      <c r="C508" s="138">
        <v>9</v>
      </c>
      <c r="D508" s="11">
        <f>ROUND(АТС!F506*$D$41*$D$42/100,2)</f>
        <v>125.19</v>
      </c>
      <c r="E508" s="11">
        <f>ROUND(АТС!F506*$E$41*$E$42/100,2)</f>
        <v>115.02</v>
      </c>
      <c r="F508" s="11">
        <f>ROUND(АТС!$F506*$F$41*$F$42/100,2)</f>
        <v>78.33</v>
      </c>
      <c r="G508" s="11">
        <f>ROUND(АТС!$F506*$G$41*$G$42/100,2)</f>
        <v>45.85</v>
      </c>
    </row>
    <row r="509" spans="1:7" x14ac:dyDescent="0.25">
      <c r="A509" s="236"/>
      <c r="B509" s="137">
        <f t="shared" si="7"/>
        <v>41993.416669999999</v>
      </c>
      <c r="C509" s="138">
        <v>10</v>
      </c>
      <c r="D509" s="11">
        <f>ROUND(АТС!F507*$D$41*$D$42/100,2)</f>
        <v>123.89</v>
      </c>
      <c r="E509" s="11">
        <f>ROUND(АТС!F507*$E$41*$E$42/100,2)</f>
        <v>113.82</v>
      </c>
      <c r="F509" s="11">
        <f>ROUND(АТС!$F507*$F$41*$F$42/100,2)</f>
        <v>77.52</v>
      </c>
      <c r="G509" s="11">
        <f>ROUND(АТС!$F507*$G$41*$G$42/100,2)</f>
        <v>45.37</v>
      </c>
    </row>
    <row r="510" spans="1:7" x14ac:dyDescent="0.25">
      <c r="A510" s="236"/>
      <c r="B510" s="137">
        <f t="shared" si="7"/>
        <v>41993.458330000001</v>
      </c>
      <c r="C510" s="138">
        <v>11</v>
      </c>
      <c r="D510" s="11">
        <f>ROUND(АТС!F508*$D$41*$D$42/100,2)</f>
        <v>125.15</v>
      </c>
      <c r="E510" s="11">
        <f>ROUND(АТС!F508*$E$41*$E$42/100,2)</f>
        <v>114.99</v>
      </c>
      <c r="F510" s="11">
        <f>ROUND(АТС!$F508*$F$41*$F$42/100,2)</f>
        <v>78.31</v>
      </c>
      <c r="G510" s="11">
        <f>ROUND(АТС!$F508*$G$41*$G$42/100,2)</f>
        <v>45.84</v>
      </c>
    </row>
    <row r="511" spans="1:7" x14ac:dyDescent="0.25">
      <c r="A511" s="236"/>
      <c r="B511" s="135">
        <f t="shared" si="7"/>
        <v>41993.5</v>
      </c>
      <c r="C511" s="138">
        <v>12</v>
      </c>
      <c r="D511" s="11">
        <f>ROUND(АТС!F509*$D$41*$D$42/100,2)</f>
        <v>126.37</v>
      </c>
      <c r="E511" s="11">
        <f>ROUND(АТС!F509*$E$41*$E$42/100,2)</f>
        <v>116.11</v>
      </c>
      <c r="F511" s="11">
        <f>ROUND(АТС!$F509*$F$41*$F$42/100,2)</f>
        <v>79.069999999999993</v>
      </c>
      <c r="G511" s="11">
        <f>ROUND(АТС!$F509*$G$41*$G$42/100,2)</f>
        <v>46.28</v>
      </c>
    </row>
    <row r="512" spans="1:7" x14ac:dyDescent="0.25">
      <c r="A512" s="236"/>
      <c r="B512" s="137">
        <f t="shared" si="7"/>
        <v>41993.541669999999</v>
      </c>
      <c r="C512" s="138">
        <v>13</v>
      </c>
      <c r="D512" s="11">
        <f>ROUND(АТС!F510*$D$41*$D$42/100,2)</f>
        <v>130.41999999999999</v>
      </c>
      <c r="E512" s="11">
        <f>ROUND(АТС!F510*$E$41*$E$42/100,2)</f>
        <v>119.83</v>
      </c>
      <c r="F512" s="11">
        <f>ROUND(АТС!$F510*$F$41*$F$42/100,2)</f>
        <v>81.599999999999994</v>
      </c>
      <c r="G512" s="11">
        <f>ROUND(АТС!$F510*$G$41*$G$42/100,2)</f>
        <v>47.77</v>
      </c>
    </row>
    <row r="513" spans="1:7" x14ac:dyDescent="0.25">
      <c r="A513" s="236"/>
      <c r="B513" s="137">
        <f t="shared" si="7"/>
        <v>41993.583330000001</v>
      </c>
      <c r="C513" s="138">
        <v>14</v>
      </c>
      <c r="D513" s="11">
        <f>ROUND(АТС!F511*$D$41*$D$42/100,2)</f>
        <v>131.88999999999999</v>
      </c>
      <c r="E513" s="11">
        <f>ROUND(АТС!F511*$E$41*$E$42/100,2)</f>
        <v>121.18</v>
      </c>
      <c r="F513" s="11">
        <f>ROUND(АТС!$F511*$F$41*$F$42/100,2)</f>
        <v>82.52</v>
      </c>
      <c r="G513" s="11">
        <f>ROUND(АТС!$F511*$G$41*$G$42/100,2)</f>
        <v>48.31</v>
      </c>
    </row>
    <row r="514" spans="1:7" x14ac:dyDescent="0.25">
      <c r="A514" s="236"/>
      <c r="B514" s="137">
        <f t="shared" si="7"/>
        <v>41993.625</v>
      </c>
      <c r="C514" s="138">
        <v>15</v>
      </c>
      <c r="D514" s="11">
        <f>ROUND(АТС!F512*$D$41*$D$42/100,2)</f>
        <v>126.94</v>
      </c>
      <c r="E514" s="11">
        <f>ROUND(АТС!F512*$E$41*$E$42/100,2)</f>
        <v>116.63</v>
      </c>
      <c r="F514" s="11">
        <f>ROUND(АТС!$F512*$F$41*$F$42/100,2)</f>
        <v>79.430000000000007</v>
      </c>
      <c r="G514" s="11">
        <f>ROUND(АТС!$F512*$G$41*$G$42/100,2)</f>
        <v>46.49</v>
      </c>
    </row>
    <row r="515" spans="1:7" x14ac:dyDescent="0.25">
      <c r="A515" s="236"/>
      <c r="B515" s="135">
        <f t="shared" si="7"/>
        <v>41993.666669999999</v>
      </c>
      <c r="C515" s="138">
        <v>16</v>
      </c>
      <c r="D515" s="11">
        <f>ROUND(АТС!F513*$D$41*$D$42/100,2)</f>
        <v>122.45</v>
      </c>
      <c r="E515" s="11">
        <f>ROUND(АТС!F513*$E$41*$E$42/100,2)</f>
        <v>112.51</v>
      </c>
      <c r="F515" s="11">
        <f>ROUND(АТС!$F513*$F$41*$F$42/100,2)</f>
        <v>76.62</v>
      </c>
      <c r="G515" s="11">
        <f>ROUND(АТС!$F513*$G$41*$G$42/100,2)</f>
        <v>44.85</v>
      </c>
    </row>
    <row r="516" spans="1:7" x14ac:dyDescent="0.25">
      <c r="A516" s="236"/>
      <c r="B516" s="137">
        <f t="shared" ref="B516:B579" si="8">B492+1</f>
        <v>41993.708330000001</v>
      </c>
      <c r="C516" s="138">
        <v>17</v>
      </c>
      <c r="D516" s="11">
        <f>ROUND(АТС!F514*$D$41*$D$42/100,2)</f>
        <v>137.33000000000001</v>
      </c>
      <c r="E516" s="11">
        <f>ROUND(АТС!F514*$E$41*$E$42/100,2)</f>
        <v>126.18</v>
      </c>
      <c r="F516" s="11">
        <f>ROUND(АТС!$F514*$F$41*$F$42/100,2)</f>
        <v>85.93</v>
      </c>
      <c r="G516" s="11">
        <f>ROUND(АТС!$F514*$G$41*$G$42/100,2)</f>
        <v>50.3</v>
      </c>
    </row>
    <row r="517" spans="1:7" x14ac:dyDescent="0.25">
      <c r="A517" s="236"/>
      <c r="B517" s="137">
        <f t="shared" si="8"/>
        <v>41993.75</v>
      </c>
      <c r="C517" s="138">
        <v>18</v>
      </c>
      <c r="D517" s="11">
        <f>ROUND(АТС!F515*$D$41*$D$42/100,2)</f>
        <v>139.84</v>
      </c>
      <c r="E517" s="11">
        <f>ROUND(АТС!F515*$E$41*$E$42/100,2)</f>
        <v>128.47999999999999</v>
      </c>
      <c r="F517" s="11">
        <f>ROUND(АТС!$F515*$F$41*$F$42/100,2)</f>
        <v>87.5</v>
      </c>
      <c r="G517" s="11">
        <f>ROUND(АТС!$F515*$G$41*$G$42/100,2)</f>
        <v>51.22</v>
      </c>
    </row>
    <row r="518" spans="1:7" x14ac:dyDescent="0.25">
      <c r="A518" s="236"/>
      <c r="B518" s="137">
        <f t="shared" si="8"/>
        <v>41993.791669999999</v>
      </c>
      <c r="C518" s="138">
        <v>19</v>
      </c>
      <c r="D518" s="11">
        <f>ROUND(АТС!F516*$D$41*$D$42/100,2)</f>
        <v>138.87</v>
      </c>
      <c r="E518" s="11">
        <f>ROUND(АТС!F516*$E$41*$E$42/100,2)</f>
        <v>127.59</v>
      </c>
      <c r="F518" s="11">
        <f>ROUND(АТС!$F516*$F$41*$F$42/100,2)</f>
        <v>86.89</v>
      </c>
      <c r="G518" s="11">
        <f>ROUND(АТС!$F516*$G$41*$G$42/100,2)</f>
        <v>50.86</v>
      </c>
    </row>
    <row r="519" spans="1:7" x14ac:dyDescent="0.25">
      <c r="A519" s="236"/>
      <c r="B519" s="135">
        <f t="shared" si="8"/>
        <v>41993.833330000001</v>
      </c>
      <c r="C519" s="138">
        <v>20</v>
      </c>
      <c r="D519" s="11">
        <f>ROUND(АТС!F517*$D$41*$D$42/100,2)</f>
        <v>124.12</v>
      </c>
      <c r="E519" s="11">
        <f>ROUND(АТС!F517*$E$41*$E$42/100,2)</f>
        <v>114.04</v>
      </c>
      <c r="F519" s="11">
        <f>ROUND(АТС!$F517*$F$41*$F$42/100,2)</f>
        <v>77.66</v>
      </c>
      <c r="G519" s="11">
        <f>ROUND(АТС!$F517*$G$41*$G$42/100,2)</f>
        <v>45.46</v>
      </c>
    </row>
    <row r="520" spans="1:7" x14ac:dyDescent="0.25">
      <c r="A520" s="236"/>
      <c r="B520" s="137">
        <f t="shared" si="8"/>
        <v>41993.875</v>
      </c>
      <c r="C520" s="138">
        <v>21</v>
      </c>
      <c r="D520" s="11">
        <f>ROUND(АТС!F518*$D$41*$D$42/100,2)</f>
        <v>124.51</v>
      </c>
      <c r="E520" s="11">
        <f>ROUND(АТС!F518*$E$41*$E$42/100,2)</f>
        <v>114.39</v>
      </c>
      <c r="F520" s="11">
        <f>ROUND(АТС!$F518*$F$41*$F$42/100,2)</f>
        <v>77.900000000000006</v>
      </c>
      <c r="G520" s="11">
        <f>ROUND(АТС!$F518*$G$41*$G$42/100,2)</f>
        <v>45.6</v>
      </c>
    </row>
    <row r="521" spans="1:7" x14ac:dyDescent="0.25">
      <c r="A521" s="236"/>
      <c r="B521" s="137">
        <f t="shared" si="8"/>
        <v>41993.916669999999</v>
      </c>
      <c r="C521" s="138">
        <v>22</v>
      </c>
      <c r="D521" s="11">
        <f>ROUND(АТС!F519*$D$41*$D$42/100,2)</f>
        <v>151.43</v>
      </c>
      <c r="E521" s="11">
        <f>ROUND(АТС!F519*$E$41*$E$42/100,2)</f>
        <v>139.13</v>
      </c>
      <c r="F521" s="11">
        <f>ROUND(АТС!$F519*$F$41*$F$42/100,2)</f>
        <v>94.75</v>
      </c>
      <c r="G521" s="11">
        <f>ROUND(АТС!$F519*$G$41*$G$42/100,2)</f>
        <v>55.46</v>
      </c>
    </row>
    <row r="522" spans="1:7" x14ac:dyDescent="0.25">
      <c r="A522" s="236"/>
      <c r="B522" s="137">
        <f t="shared" si="8"/>
        <v>41993.958330000001</v>
      </c>
      <c r="C522" s="138">
        <v>23</v>
      </c>
      <c r="D522" s="11">
        <f>ROUND(АТС!F520*$D$41*$D$42/100,2)</f>
        <v>129.81</v>
      </c>
      <c r="E522" s="11">
        <f>ROUND(АТС!F520*$E$41*$E$42/100,2)</f>
        <v>119.26</v>
      </c>
      <c r="F522" s="11">
        <f>ROUND(АТС!$F520*$F$41*$F$42/100,2)</f>
        <v>81.22</v>
      </c>
      <c r="G522" s="11">
        <f>ROUND(АТС!$F520*$G$41*$G$42/100,2)</f>
        <v>47.54</v>
      </c>
    </row>
    <row r="523" spans="1:7" x14ac:dyDescent="0.25">
      <c r="A523" s="236"/>
      <c r="B523" s="135">
        <f t="shared" si="8"/>
        <v>41994</v>
      </c>
      <c r="C523" s="138">
        <v>0</v>
      </c>
      <c r="D523" s="11">
        <f>ROUND(АТС!F521*$D$41*$D$42/100,2)</f>
        <v>118.71</v>
      </c>
      <c r="E523" s="11">
        <f>ROUND(АТС!F521*$E$41*$E$42/100,2)</f>
        <v>109.07</v>
      </c>
      <c r="F523" s="11">
        <f>ROUND(АТС!$F521*$F$41*$F$42/100,2)</f>
        <v>74.28</v>
      </c>
      <c r="G523" s="11">
        <f>ROUND(АТС!$F521*$G$41*$G$42/100,2)</f>
        <v>43.48</v>
      </c>
    </row>
    <row r="524" spans="1:7" x14ac:dyDescent="0.25">
      <c r="A524" s="236"/>
      <c r="B524" s="137">
        <f t="shared" si="8"/>
        <v>41994.041669999999</v>
      </c>
      <c r="C524" s="138">
        <v>1</v>
      </c>
      <c r="D524" s="11">
        <f>ROUND(АТС!F522*$D$41*$D$42/100,2)</f>
        <v>122.77</v>
      </c>
      <c r="E524" s="11">
        <f>ROUND(АТС!F522*$E$41*$E$42/100,2)</f>
        <v>112.8</v>
      </c>
      <c r="F524" s="11">
        <f>ROUND(АТС!$F522*$F$41*$F$42/100,2)</f>
        <v>76.819999999999993</v>
      </c>
      <c r="G524" s="11">
        <f>ROUND(АТС!$F522*$G$41*$G$42/100,2)</f>
        <v>44.96</v>
      </c>
    </row>
    <row r="525" spans="1:7" x14ac:dyDescent="0.25">
      <c r="A525" s="236"/>
      <c r="B525" s="137">
        <f t="shared" si="8"/>
        <v>41994.083330000001</v>
      </c>
      <c r="C525" s="138">
        <v>2</v>
      </c>
      <c r="D525" s="11">
        <f>ROUND(АТС!F523*$D$41*$D$42/100,2)</f>
        <v>126.71</v>
      </c>
      <c r="E525" s="11">
        <f>ROUND(АТС!F523*$E$41*$E$42/100,2)</f>
        <v>116.42</v>
      </c>
      <c r="F525" s="11">
        <f>ROUND(АТС!$F523*$F$41*$F$42/100,2)</f>
        <v>79.28</v>
      </c>
      <c r="G525" s="11">
        <f>ROUND(АТС!$F523*$G$41*$G$42/100,2)</f>
        <v>46.41</v>
      </c>
    </row>
    <row r="526" spans="1:7" x14ac:dyDescent="0.25">
      <c r="A526" s="236"/>
      <c r="B526" s="137">
        <f t="shared" si="8"/>
        <v>41994.125</v>
      </c>
      <c r="C526" s="138">
        <v>3</v>
      </c>
      <c r="D526" s="11">
        <f>ROUND(АТС!F524*$D$41*$D$42/100,2)</f>
        <v>127.39</v>
      </c>
      <c r="E526" s="11">
        <f>ROUND(АТС!F524*$E$41*$E$42/100,2)</f>
        <v>117.04</v>
      </c>
      <c r="F526" s="11">
        <f>ROUND(АТС!$F524*$F$41*$F$42/100,2)</f>
        <v>79.709999999999994</v>
      </c>
      <c r="G526" s="11">
        <f>ROUND(АТС!$F524*$G$41*$G$42/100,2)</f>
        <v>46.66</v>
      </c>
    </row>
    <row r="527" spans="1:7" x14ac:dyDescent="0.25">
      <c r="A527" s="236"/>
      <c r="B527" s="135">
        <f t="shared" si="8"/>
        <v>41994.166669999999</v>
      </c>
      <c r="C527" s="138">
        <v>4</v>
      </c>
      <c r="D527" s="11">
        <f>ROUND(АТС!F525*$D$41*$D$42/100,2)</f>
        <v>127.43</v>
      </c>
      <c r="E527" s="11">
        <f>ROUND(АТС!F525*$E$41*$E$42/100,2)</f>
        <v>117.08</v>
      </c>
      <c r="F527" s="11">
        <f>ROUND(АТС!$F525*$F$41*$F$42/100,2)</f>
        <v>79.73</v>
      </c>
      <c r="G527" s="11">
        <f>ROUND(АТС!$F525*$G$41*$G$42/100,2)</f>
        <v>46.67</v>
      </c>
    </row>
    <row r="528" spans="1:7" x14ac:dyDescent="0.25">
      <c r="A528" s="236"/>
      <c r="B528" s="137">
        <f t="shared" si="8"/>
        <v>41994.208330000001</v>
      </c>
      <c r="C528" s="138">
        <v>5</v>
      </c>
      <c r="D528" s="11">
        <f>ROUND(АТС!F526*$D$41*$D$42/100,2)</f>
        <v>125.47</v>
      </c>
      <c r="E528" s="11">
        <f>ROUND(АТС!F526*$E$41*$E$42/100,2)</f>
        <v>115.27</v>
      </c>
      <c r="F528" s="11">
        <f>ROUND(АТС!$F526*$F$41*$F$42/100,2)</f>
        <v>78.5</v>
      </c>
      <c r="G528" s="11">
        <f>ROUND(АТС!$F526*$G$41*$G$42/100,2)</f>
        <v>45.95</v>
      </c>
    </row>
    <row r="529" spans="1:7" x14ac:dyDescent="0.25">
      <c r="A529" s="236"/>
      <c r="B529" s="137">
        <f t="shared" si="8"/>
        <v>41994.25</v>
      </c>
      <c r="C529" s="138">
        <v>6</v>
      </c>
      <c r="D529" s="11">
        <f>ROUND(АТС!F527*$D$41*$D$42/100,2)</f>
        <v>117.41</v>
      </c>
      <c r="E529" s="11">
        <f>ROUND(АТС!F527*$E$41*$E$42/100,2)</f>
        <v>107.87</v>
      </c>
      <c r="F529" s="11">
        <f>ROUND(АТС!$F527*$F$41*$F$42/100,2)</f>
        <v>73.459999999999994</v>
      </c>
      <c r="G529" s="11">
        <f>ROUND(АТС!$F527*$G$41*$G$42/100,2)</f>
        <v>43</v>
      </c>
    </row>
    <row r="530" spans="1:7" x14ac:dyDescent="0.25">
      <c r="A530" s="236"/>
      <c r="B530" s="137">
        <f t="shared" si="8"/>
        <v>41994.291669999999</v>
      </c>
      <c r="C530" s="138">
        <v>7</v>
      </c>
      <c r="D530" s="11">
        <f>ROUND(АТС!F528*$D$41*$D$42/100,2)</f>
        <v>118.56</v>
      </c>
      <c r="E530" s="11">
        <f>ROUND(АТС!F528*$E$41*$E$42/100,2)</f>
        <v>108.93</v>
      </c>
      <c r="F530" s="11">
        <f>ROUND(АТС!$F528*$F$41*$F$42/100,2)</f>
        <v>74.180000000000007</v>
      </c>
      <c r="G530" s="11">
        <f>ROUND(АТС!$F528*$G$41*$G$42/100,2)</f>
        <v>43.42</v>
      </c>
    </row>
    <row r="531" spans="1:7" x14ac:dyDescent="0.25">
      <c r="A531" s="236"/>
      <c r="B531" s="135">
        <f t="shared" si="8"/>
        <v>41994.333330000001</v>
      </c>
      <c r="C531" s="138">
        <v>8</v>
      </c>
      <c r="D531" s="11">
        <f>ROUND(АТС!F529*$D$41*$D$42/100,2)</f>
        <v>121.74</v>
      </c>
      <c r="E531" s="11">
        <f>ROUND(АТС!F529*$E$41*$E$42/100,2)</f>
        <v>111.85</v>
      </c>
      <c r="F531" s="11">
        <f>ROUND(АТС!$F529*$F$41*$F$42/100,2)</f>
        <v>76.17</v>
      </c>
      <c r="G531" s="11">
        <f>ROUND(АТС!$F529*$G$41*$G$42/100,2)</f>
        <v>44.59</v>
      </c>
    </row>
    <row r="532" spans="1:7" x14ac:dyDescent="0.25">
      <c r="A532" s="236"/>
      <c r="B532" s="137">
        <f t="shared" si="8"/>
        <v>41994.375</v>
      </c>
      <c r="C532" s="138">
        <v>9</v>
      </c>
      <c r="D532" s="11">
        <f>ROUND(АТС!F530*$D$41*$D$42/100,2)</f>
        <v>133.88</v>
      </c>
      <c r="E532" s="11">
        <f>ROUND(АТС!F530*$E$41*$E$42/100,2)</f>
        <v>123</v>
      </c>
      <c r="F532" s="11">
        <f>ROUND(АТС!$F530*$F$41*$F$42/100,2)</f>
        <v>83.77</v>
      </c>
      <c r="G532" s="11">
        <f>ROUND(АТС!$F530*$G$41*$G$42/100,2)</f>
        <v>49.03</v>
      </c>
    </row>
    <row r="533" spans="1:7" x14ac:dyDescent="0.25">
      <c r="A533" s="236"/>
      <c r="B533" s="137">
        <f t="shared" si="8"/>
        <v>41994.416669999999</v>
      </c>
      <c r="C533" s="138">
        <v>10</v>
      </c>
      <c r="D533" s="11">
        <f>ROUND(АТС!F531*$D$41*$D$42/100,2)</f>
        <v>123.75</v>
      </c>
      <c r="E533" s="11">
        <f>ROUND(АТС!F531*$E$41*$E$42/100,2)</f>
        <v>113.69</v>
      </c>
      <c r="F533" s="11">
        <f>ROUND(АТС!$F531*$F$41*$F$42/100,2)</f>
        <v>77.430000000000007</v>
      </c>
      <c r="G533" s="11">
        <f>ROUND(АТС!$F531*$G$41*$G$42/100,2)</f>
        <v>45.32</v>
      </c>
    </row>
    <row r="534" spans="1:7" x14ac:dyDescent="0.25">
      <c r="A534" s="236"/>
      <c r="B534" s="137">
        <f t="shared" si="8"/>
        <v>41994.458330000001</v>
      </c>
      <c r="C534" s="138">
        <v>11</v>
      </c>
      <c r="D534" s="11">
        <f>ROUND(АТС!F532*$D$41*$D$42/100,2)</f>
        <v>124.98</v>
      </c>
      <c r="E534" s="11">
        <f>ROUND(АТС!F532*$E$41*$E$42/100,2)</f>
        <v>114.82</v>
      </c>
      <c r="F534" s="11">
        <f>ROUND(АТС!$F532*$F$41*$F$42/100,2)</f>
        <v>78.2</v>
      </c>
      <c r="G534" s="11">
        <f>ROUND(АТС!$F532*$G$41*$G$42/100,2)</f>
        <v>45.77</v>
      </c>
    </row>
    <row r="535" spans="1:7" x14ac:dyDescent="0.25">
      <c r="A535" s="236"/>
      <c r="B535" s="135">
        <f t="shared" si="8"/>
        <v>41994.5</v>
      </c>
      <c r="C535" s="138">
        <v>12</v>
      </c>
      <c r="D535" s="11">
        <f>ROUND(АТС!F533*$D$41*$D$42/100,2)</f>
        <v>126.28</v>
      </c>
      <c r="E535" s="11">
        <f>ROUND(АТС!F533*$E$41*$E$42/100,2)</f>
        <v>116.02</v>
      </c>
      <c r="F535" s="11">
        <f>ROUND(АТС!$F533*$F$41*$F$42/100,2)</f>
        <v>79.010000000000005</v>
      </c>
      <c r="G535" s="11">
        <f>ROUND(АТС!$F533*$G$41*$G$42/100,2)</f>
        <v>46.25</v>
      </c>
    </row>
    <row r="536" spans="1:7" x14ac:dyDescent="0.25">
      <c r="A536" s="236"/>
      <c r="B536" s="137">
        <f t="shared" si="8"/>
        <v>41994.541669999999</v>
      </c>
      <c r="C536" s="138">
        <v>13</v>
      </c>
      <c r="D536" s="11">
        <f>ROUND(АТС!F534*$D$41*$D$42/100,2)</f>
        <v>126.97</v>
      </c>
      <c r="E536" s="11">
        <f>ROUND(АТС!F534*$E$41*$E$42/100,2)</f>
        <v>116.65</v>
      </c>
      <c r="F536" s="11">
        <f>ROUND(АТС!$F534*$F$41*$F$42/100,2)</f>
        <v>79.44</v>
      </c>
      <c r="G536" s="11">
        <f>ROUND(АТС!$F534*$G$41*$G$42/100,2)</f>
        <v>46.5</v>
      </c>
    </row>
    <row r="537" spans="1:7" x14ac:dyDescent="0.25">
      <c r="A537" s="236"/>
      <c r="B537" s="137">
        <f t="shared" si="8"/>
        <v>41994.583330000001</v>
      </c>
      <c r="C537" s="138">
        <v>14</v>
      </c>
      <c r="D537" s="11">
        <f>ROUND(АТС!F535*$D$41*$D$42/100,2)</f>
        <v>126.37</v>
      </c>
      <c r="E537" s="11">
        <f>ROUND(АТС!F535*$E$41*$E$42/100,2)</f>
        <v>116.11</v>
      </c>
      <c r="F537" s="11">
        <f>ROUND(АТС!$F535*$F$41*$F$42/100,2)</f>
        <v>79.069999999999993</v>
      </c>
      <c r="G537" s="11">
        <f>ROUND(АТС!$F535*$G$41*$G$42/100,2)</f>
        <v>46.28</v>
      </c>
    </row>
    <row r="538" spans="1:7" x14ac:dyDescent="0.25">
      <c r="A538" s="236"/>
      <c r="B538" s="137">
        <f t="shared" si="8"/>
        <v>41994.625</v>
      </c>
      <c r="C538" s="138">
        <v>15</v>
      </c>
      <c r="D538" s="11">
        <f>ROUND(АТС!F536*$D$41*$D$42/100,2)</f>
        <v>122.72</v>
      </c>
      <c r="E538" s="11">
        <f>ROUND(АТС!F536*$E$41*$E$42/100,2)</f>
        <v>112.75</v>
      </c>
      <c r="F538" s="11">
        <f>ROUND(АТС!$F536*$F$41*$F$42/100,2)</f>
        <v>76.790000000000006</v>
      </c>
      <c r="G538" s="11">
        <f>ROUND(АТС!$F536*$G$41*$G$42/100,2)</f>
        <v>44.95</v>
      </c>
    </row>
    <row r="539" spans="1:7" x14ac:dyDescent="0.25">
      <c r="A539" s="236"/>
      <c r="B539" s="135">
        <f t="shared" si="8"/>
        <v>41994.666669999999</v>
      </c>
      <c r="C539" s="138">
        <v>16</v>
      </c>
      <c r="D539" s="11">
        <f>ROUND(АТС!F537*$D$41*$D$42/100,2)</f>
        <v>122.35</v>
      </c>
      <c r="E539" s="11">
        <f>ROUND(АТС!F537*$E$41*$E$42/100,2)</f>
        <v>112.41</v>
      </c>
      <c r="F539" s="11">
        <f>ROUND(АТС!$F537*$F$41*$F$42/100,2)</f>
        <v>76.55</v>
      </c>
      <c r="G539" s="11">
        <f>ROUND(АТС!$F537*$G$41*$G$42/100,2)</f>
        <v>44.81</v>
      </c>
    </row>
    <row r="540" spans="1:7" x14ac:dyDescent="0.25">
      <c r="A540" s="236"/>
      <c r="B540" s="137">
        <f t="shared" si="8"/>
        <v>41994.708330000001</v>
      </c>
      <c r="C540" s="138">
        <v>17</v>
      </c>
      <c r="D540" s="11">
        <f>ROUND(АТС!F538*$D$41*$D$42/100,2)</f>
        <v>137.31</v>
      </c>
      <c r="E540" s="11">
        <f>ROUND(АТС!F538*$E$41*$E$42/100,2)</f>
        <v>126.15</v>
      </c>
      <c r="F540" s="11">
        <f>ROUND(АТС!$F538*$F$41*$F$42/100,2)</f>
        <v>85.91</v>
      </c>
      <c r="G540" s="11">
        <f>ROUND(АТС!$F538*$G$41*$G$42/100,2)</f>
        <v>50.29</v>
      </c>
    </row>
    <row r="541" spans="1:7" x14ac:dyDescent="0.25">
      <c r="A541" s="236"/>
      <c r="B541" s="137">
        <f t="shared" si="8"/>
        <v>41994.75</v>
      </c>
      <c r="C541" s="138">
        <v>18</v>
      </c>
      <c r="D541" s="11">
        <f>ROUND(АТС!F539*$D$41*$D$42/100,2)</f>
        <v>139.51</v>
      </c>
      <c r="E541" s="11">
        <f>ROUND(АТС!F539*$E$41*$E$42/100,2)</f>
        <v>128.18</v>
      </c>
      <c r="F541" s="11">
        <f>ROUND(АТС!$F539*$F$41*$F$42/100,2)</f>
        <v>87.29</v>
      </c>
      <c r="G541" s="11">
        <f>ROUND(АТС!$F539*$G$41*$G$42/100,2)</f>
        <v>51.1</v>
      </c>
    </row>
    <row r="542" spans="1:7" x14ac:dyDescent="0.25">
      <c r="A542" s="236"/>
      <c r="B542" s="137">
        <f t="shared" si="8"/>
        <v>41994.791669999999</v>
      </c>
      <c r="C542" s="138">
        <v>19</v>
      </c>
      <c r="D542" s="11">
        <f>ROUND(АТС!F540*$D$41*$D$42/100,2)</f>
        <v>139.13</v>
      </c>
      <c r="E542" s="11">
        <f>ROUND(АТС!F540*$E$41*$E$42/100,2)</f>
        <v>127.83</v>
      </c>
      <c r="F542" s="11">
        <f>ROUND(АТС!$F540*$F$41*$F$42/100,2)</f>
        <v>87.05</v>
      </c>
      <c r="G542" s="11">
        <f>ROUND(АТС!$F540*$G$41*$G$42/100,2)</f>
        <v>50.96</v>
      </c>
    </row>
    <row r="543" spans="1:7" x14ac:dyDescent="0.25">
      <c r="A543" s="236"/>
      <c r="B543" s="135">
        <f t="shared" si="8"/>
        <v>41994.833330000001</v>
      </c>
      <c r="C543" s="138">
        <v>20</v>
      </c>
      <c r="D543" s="11">
        <f>ROUND(АТС!F541*$D$41*$D$42/100,2)</f>
        <v>124.17</v>
      </c>
      <c r="E543" s="11">
        <f>ROUND(АТС!F541*$E$41*$E$42/100,2)</f>
        <v>114.08</v>
      </c>
      <c r="F543" s="11">
        <f>ROUND(АТС!$F541*$F$41*$F$42/100,2)</f>
        <v>77.69</v>
      </c>
      <c r="G543" s="11">
        <f>ROUND(АТС!$F541*$G$41*$G$42/100,2)</f>
        <v>45.48</v>
      </c>
    </row>
    <row r="544" spans="1:7" x14ac:dyDescent="0.25">
      <c r="A544" s="236"/>
      <c r="B544" s="137">
        <f t="shared" si="8"/>
        <v>41994.875</v>
      </c>
      <c r="C544" s="138">
        <v>21</v>
      </c>
      <c r="D544" s="11">
        <f>ROUND(АТС!F542*$D$41*$D$42/100,2)</f>
        <v>124.33</v>
      </c>
      <c r="E544" s="11">
        <f>ROUND(АТС!F542*$E$41*$E$42/100,2)</f>
        <v>114.23</v>
      </c>
      <c r="F544" s="11">
        <f>ROUND(АТС!$F542*$F$41*$F$42/100,2)</f>
        <v>77.790000000000006</v>
      </c>
      <c r="G544" s="11">
        <f>ROUND(АТС!$F542*$G$41*$G$42/100,2)</f>
        <v>45.54</v>
      </c>
    </row>
    <row r="545" spans="1:7" x14ac:dyDescent="0.25">
      <c r="A545" s="236"/>
      <c r="B545" s="137">
        <f t="shared" si="8"/>
        <v>41994.916669999999</v>
      </c>
      <c r="C545" s="138">
        <v>22</v>
      </c>
      <c r="D545" s="11">
        <f>ROUND(АТС!F543*$D$41*$D$42/100,2)</f>
        <v>151.53</v>
      </c>
      <c r="E545" s="11">
        <f>ROUND(АТС!F543*$E$41*$E$42/100,2)</f>
        <v>139.22</v>
      </c>
      <c r="F545" s="11">
        <f>ROUND(АТС!$F543*$F$41*$F$42/100,2)</f>
        <v>94.81</v>
      </c>
      <c r="G545" s="11">
        <f>ROUND(АТС!$F543*$G$41*$G$42/100,2)</f>
        <v>55.5</v>
      </c>
    </row>
    <row r="546" spans="1:7" x14ac:dyDescent="0.25">
      <c r="A546" s="236"/>
      <c r="B546" s="137">
        <f t="shared" si="8"/>
        <v>41994.958330000001</v>
      </c>
      <c r="C546" s="138">
        <v>23</v>
      </c>
      <c r="D546" s="11">
        <f>ROUND(АТС!F544*$D$41*$D$42/100,2)</f>
        <v>126.76</v>
      </c>
      <c r="E546" s="11">
        <f>ROUND(АТС!F544*$E$41*$E$42/100,2)</f>
        <v>116.46</v>
      </c>
      <c r="F546" s="11">
        <f>ROUND(АТС!$F544*$F$41*$F$42/100,2)</f>
        <v>79.31</v>
      </c>
      <c r="G546" s="11">
        <f>ROUND(АТС!$F544*$G$41*$G$42/100,2)</f>
        <v>46.43</v>
      </c>
    </row>
    <row r="547" spans="1:7" x14ac:dyDescent="0.25">
      <c r="A547" s="236"/>
      <c r="B547" s="135">
        <f t="shared" si="8"/>
        <v>41995</v>
      </c>
      <c r="C547" s="138">
        <v>0</v>
      </c>
      <c r="D547" s="11">
        <f>ROUND(АТС!F545*$D$41*$D$42/100,2)</f>
        <v>117.94</v>
      </c>
      <c r="E547" s="11">
        <f>ROUND(АТС!F545*$E$41*$E$42/100,2)</f>
        <v>108.36</v>
      </c>
      <c r="F547" s="11">
        <f>ROUND(АТС!$F545*$F$41*$F$42/100,2)</f>
        <v>73.790000000000006</v>
      </c>
      <c r="G547" s="11">
        <f>ROUND(АТС!$F545*$G$41*$G$42/100,2)</f>
        <v>43.19</v>
      </c>
    </row>
    <row r="548" spans="1:7" x14ac:dyDescent="0.25">
      <c r="A548" s="236"/>
      <c r="B548" s="137">
        <f t="shared" si="8"/>
        <v>41995.041669999999</v>
      </c>
      <c r="C548" s="138">
        <v>1</v>
      </c>
      <c r="D548" s="11">
        <f>ROUND(АТС!F546*$D$41*$D$42/100,2)</f>
        <v>122.68</v>
      </c>
      <c r="E548" s="11">
        <f>ROUND(АТС!F546*$E$41*$E$42/100,2)</f>
        <v>112.71</v>
      </c>
      <c r="F548" s="11">
        <f>ROUND(АТС!$F546*$F$41*$F$42/100,2)</f>
        <v>76.760000000000005</v>
      </c>
      <c r="G548" s="11">
        <f>ROUND(АТС!$F546*$G$41*$G$42/100,2)</f>
        <v>44.93</v>
      </c>
    </row>
    <row r="549" spans="1:7" x14ac:dyDescent="0.25">
      <c r="A549" s="236"/>
      <c r="B549" s="137">
        <f t="shared" si="8"/>
        <v>41995.083330000001</v>
      </c>
      <c r="C549" s="138">
        <v>2</v>
      </c>
      <c r="D549" s="11">
        <f>ROUND(АТС!F547*$D$41*$D$42/100,2)</f>
        <v>126.32</v>
      </c>
      <c r="E549" s="11">
        <f>ROUND(АТС!F547*$E$41*$E$42/100,2)</f>
        <v>116.06</v>
      </c>
      <c r="F549" s="11">
        <f>ROUND(АТС!$F547*$F$41*$F$42/100,2)</f>
        <v>79.040000000000006</v>
      </c>
      <c r="G549" s="11">
        <f>ROUND(АТС!$F547*$G$41*$G$42/100,2)</f>
        <v>46.26</v>
      </c>
    </row>
    <row r="550" spans="1:7" x14ac:dyDescent="0.25">
      <c r="A550" s="236"/>
      <c r="B550" s="137">
        <f t="shared" si="8"/>
        <v>41995.125</v>
      </c>
      <c r="C550" s="138">
        <v>3</v>
      </c>
      <c r="D550" s="11">
        <f>ROUND(АТС!F548*$D$41*$D$42/100,2)</f>
        <v>126.29</v>
      </c>
      <c r="E550" s="11">
        <f>ROUND(АТС!F548*$E$41*$E$42/100,2)</f>
        <v>116.03</v>
      </c>
      <c r="F550" s="11">
        <f>ROUND(АТС!$F548*$F$41*$F$42/100,2)</f>
        <v>79.02</v>
      </c>
      <c r="G550" s="11">
        <f>ROUND(АТС!$F548*$G$41*$G$42/100,2)</f>
        <v>46.25</v>
      </c>
    </row>
    <row r="551" spans="1:7" x14ac:dyDescent="0.25">
      <c r="A551" s="236"/>
      <c r="B551" s="135">
        <f t="shared" si="8"/>
        <v>41995.166669999999</v>
      </c>
      <c r="C551" s="138">
        <v>4</v>
      </c>
      <c r="D551" s="11">
        <f>ROUND(АТС!F549*$D$41*$D$42/100,2)</f>
        <v>127.1</v>
      </c>
      <c r="E551" s="11">
        <f>ROUND(АТС!F549*$E$41*$E$42/100,2)</f>
        <v>116.78</v>
      </c>
      <c r="F551" s="11">
        <f>ROUND(АТС!$F549*$F$41*$F$42/100,2)</f>
        <v>79.53</v>
      </c>
      <c r="G551" s="11">
        <f>ROUND(АТС!$F549*$G$41*$G$42/100,2)</f>
        <v>46.55</v>
      </c>
    </row>
    <row r="552" spans="1:7" x14ac:dyDescent="0.25">
      <c r="A552" s="236"/>
      <c r="B552" s="137">
        <f t="shared" si="8"/>
        <v>41995.208330000001</v>
      </c>
      <c r="C552" s="138">
        <v>5</v>
      </c>
      <c r="D552" s="11">
        <f>ROUND(АТС!F550*$D$41*$D$42/100,2)</f>
        <v>125.23</v>
      </c>
      <c r="E552" s="11">
        <f>ROUND(АТС!F550*$E$41*$E$42/100,2)</f>
        <v>115.06</v>
      </c>
      <c r="F552" s="11">
        <f>ROUND(АТС!$F550*$F$41*$F$42/100,2)</f>
        <v>78.36</v>
      </c>
      <c r="G552" s="11">
        <f>ROUND(АТС!$F550*$G$41*$G$42/100,2)</f>
        <v>45.86</v>
      </c>
    </row>
    <row r="553" spans="1:7" x14ac:dyDescent="0.25">
      <c r="A553" s="236"/>
      <c r="B553" s="137">
        <f t="shared" si="8"/>
        <v>41995.25</v>
      </c>
      <c r="C553" s="138">
        <v>6</v>
      </c>
      <c r="D553" s="11">
        <f>ROUND(АТС!F551*$D$41*$D$42/100,2)</f>
        <v>116.64</v>
      </c>
      <c r="E553" s="11">
        <f>ROUND(АТС!F551*$E$41*$E$42/100,2)</f>
        <v>107.16</v>
      </c>
      <c r="F553" s="11">
        <f>ROUND(АТС!$F551*$F$41*$F$42/100,2)</f>
        <v>72.98</v>
      </c>
      <c r="G553" s="11">
        <f>ROUND(АТС!$F551*$G$41*$G$42/100,2)</f>
        <v>42.72</v>
      </c>
    </row>
    <row r="554" spans="1:7" x14ac:dyDescent="0.25">
      <c r="A554" s="236"/>
      <c r="B554" s="137">
        <f t="shared" si="8"/>
        <v>41995.291669999999</v>
      </c>
      <c r="C554" s="138">
        <v>7</v>
      </c>
      <c r="D554" s="11">
        <f>ROUND(АТС!F552*$D$41*$D$42/100,2)</f>
        <v>134.76</v>
      </c>
      <c r="E554" s="11">
        <f>ROUND(АТС!F552*$E$41*$E$42/100,2)</f>
        <v>123.82</v>
      </c>
      <c r="F554" s="11">
        <f>ROUND(АТС!$F552*$F$41*$F$42/100,2)</f>
        <v>84.32</v>
      </c>
      <c r="G554" s="11">
        <f>ROUND(АТС!$F552*$G$41*$G$42/100,2)</f>
        <v>49.36</v>
      </c>
    </row>
    <row r="555" spans="1:7" x14ac:dyDescent="0.25">
      <c r="A555" s="236"/>
      <c r="B555" s="135">
        <f t="shared" si="8"/>
        <v>41995.333330000001</v>
      </c>
      <c r="C555" s="138">
        <v>8</v>
      </c>
      <c r="D555" s="11">
        <f>ROUND(АТС!F553*$D$41*$D$42/100,2)</f>
        <v>129.91</v>
      </c>
      <c r="E555" s="11">
        <f>ROUND(АТС!F553*$E$41*$E$42/100,2)</f>
        <v>119.35</v>
      </c>
      <c r="F555" s="11">
        <f>ROUND(АТС!$F553*$F$41*$F$42/100,2)</f>
        <v>81.28</v>
      </c>
      <c r="G555" s="11">
        <f>ROUND(АТС!$F553*$G$41*$G$42/100,2)</f>
        <v>47.58</v>
      </c>
    </row>
    <row r="556" spans="1:7" x14ac:dyDescent="0.25">
      <c r="A556" s="236"/>
      <c r="B556" s="137">
        <f t="shared" si="8"/>
        <v>41995.375</v>
      </c>
      <c r="C556" s="138">
        <v>9</v>
      </c>
      <c r="D556" s="11">
        <f>ROUND(АТС!F554*$D$41*$D$42/100,2)</f>
        <v>131.08000000000001</v>
      </c>
      <c r="E556" s="11">
        <f>ROUND(АТС!F554*$E$41*$E$42/100,2)</f>
        <v>120.43</v>
      </c>
      <c r="F556" s="11">
        <f>ROUND(АТС!$F554*$F$41*$F$42/100,2)</f>
        <v>82.01</v>
      </c>
      <c r="G556" s="11">
        <f>ROUND(АТС!$F554*$G$41*$G$42/100,2)</f>
        <v>48.01</v>
      </c>
    </row>
    <row r="557" spans="1:7" x14ac:dyDescent="0.25">
      <c r="A557" s="236"/>
      <c r="B557" s="137">
        <f t="shared" si="8"/>
        <v>41995.416669999999</v>
      </c>
      <c r="C557" s="138">
        <v>10</v>
      </c>
      <c r="D557" s="11">
        <f>ROUND(АТС!F555*$D$41*$D$42/100,2)</f>
        <v>128.41999999999999</v>
      </c>
      <c r="E557" s="11">
        <f>ROUND(АТС!F555*$E$41*$E$42/100,2)</f>
        <v>117.99</v>
      </c>
      <c r="F557" s="11">
        <f>ROUND(АТС!$F555*$F$41*$F$42/100,2)</f>
        <v>80.349999999999994</v>
      </c>
      <c r="G557" s="11">
        <f>ROUND(АТС!$F555*$G$41*$G$42/100,2)</f>
        <v>47.03</v>
      </c>
    </row>
    <row r="558" spans="1:7" x14ac:dyDescent="0.25">
      <c r="A558" s="236"/>
      <c r="B558" s="137">
        <f t="shared" si="8"/>
        <v>41995.458330000001</v>
      </c>
      <c r="C558" s="138">
        <v>11</v>
      </c>
      <c r="D558" s="11">
        <f>ROUND(АТС!F556*$D$41*$D$42/100,2)</f>
        <v>118.88</v>
      </c>
      <c r="E558" s="11">
        <f>ROUND(АТС!F556*$E$41*$E$42/100,2)</f>
        <v>109.22</v>
      </c>
      <c r="F558" s="11">
        <f>ROUND(АТС!$F556*$F$41*$F$42/100,2)</f>
        <v>74.38</v>
      </c>
      <c r="G558" s="11">
        <f>ROUND(АТС!$F556*$G$41*$G$42/100,2)</f>
        <v>43.54</v>
      </c>
    </row>
    <row r="559" spans="1:7" x14ac:dyDescent="0.25">
      <c r="A559" s="236"/>
      <c r="B559" s="135">
        <f t="shared" si="8"/>
        <v>41995.5</v>
      </c>
      <c r="C559" s="138">
        <v>12</v>
      </c>
      <c r="D559" s="11">
        <f>ROUND(АТС!F557*$D$41*$D$42/100,2)</f>
        <v>121.48</v>
      </c>
      <c r="E559" s="11">
        <f>ROUND(АТС!F557*$E$41*$E$42/100,2)</f>
        <v>111.61</v>
      </c>
      <c r="F559" s="11">
        <f>ROUND(АТС!$F557*$F$41*$F$42/100,2)</f>
        <v>76.010000000000005</v>
      </c>
      <c r="G559" s="11">
        <f>ROUND(АТС!$F557*$G$41*$G$42/100,2)</f>
        <v>44.49</v>
      </c>
    </row>
    <row r="560" spans="1:7" x14ac:dyDescent="0.25">
      <c r="A560" s="236"/>
      <c r="B560" s="137">
        <f t="shared" si="8"/>
        <v>41995.541669999999</v>
      </c>
      <c r="C560" s="138">
        <v>13</v>
      </c>
      <c r="D560" s="11">
        <f>ROUND(АТС!F558*$D$41*$D$42/100,2)</f>
        <v>123.56</v>
      </c>
      <c r="E560" s="11">
        <f>ROUND(АТС!F558*$E$41*$E$42/100,2)</f>
        <v>113.53</v>
      </c>
      <c r="F560" s="11">
        <f>ROUND(АТС!$F558*$F$41*$F$42/100,2)</f>
        <v>77.31</v>
      </c>
      <c r="G560" s="11">
        <f>ROUND(АТС!$F558*$G$41*$G$42/100,2)</f>
        <v>45.25</v>
      </c>
    </row>
    <row r="561" spans="1:7" x14ac:dyDescent="0.25">
      <c r="A561" s="236"/>
      <c r="B561" s="137">
        <f t="shared" si="8"/>
        <v>41995.583330000001</v>
      </c>
      <c r="C561" s="138">
        <v>14</v>
      </c>
      <c r="D561" s="11">
        <f>ROUND(АТС!F559*$D$41*$D$42/100,2)</f>
        <v>133.66</v>
      </c>
      <c r="E561" s="11">
        <f>ROUND(АТС!F559*$E$41*$E$42/100,2)</f>
        <v>122.8</v>
      </c>
      <c r="F561" s="11">
        <f>ROUND(АТС!$F559*$F$41*$F$42/100,2)</f>
        <v>83.63</v>
      </c>
      <c r="G561" s="11">
        <f>ROUND(АТС!$F559*$G$41*$G$42/100,2)</f>
        <v>48.95</v>
      </c>
    </row>
    <row r="562" spans="1:7" x14ac:dyDescent="0.25">
      <c r="A562" s="236"/>
      <c r="B562" s="137">
        <f t="shared" si="8"/>
        <v>41995.625</v>
      </c>
      <c r="C562" s="138">
        <v>15</v>
      </c>
      <c r="D562" s="11">
        <f>ROUND(АТС!F560*$D$41*$D$42/100,2)</f>
        <v>130.41</v>
      </c>
      <c r="E562" s="11">
        <f>ROUND(АТС!F560*$E$41*$E$42/100,2)</f>
        <v>119.82</v>
      </c>
      <c r="F562" s="11">
        <f>ROUND(АТС!$F560*$F$41*$F$42/100,2)</f>
        <v>81.599999999999994</v>
      </c>
      <c r="G562" s="11">
        <f>ROUND(АТС!$F560*$G$41*$G$42/100,2)</f>
        <v>47.76</v>
      </c>
    </row>
    <row r="563" spans="1:7" x14ac:dyDescent="0.25">
      <c r="A563" s="236"/>
      <c r="B563" s="135">
        <f t="shared" si="8"/>
        <v>41995.666669999999</v>
      </c>
      <c r="C563" s="138">
        <v>16</v>
      </c>
      <c r="D563" s="11">
        <f>ROUND(АТС!F561*$D$41*$D$42/100,2)</f>
        <v>120.68</v>
      </c>
      <c r="E563" s="11">
        <f>ROUND(АТС!F561*$E$41*$E$42/100,2)</f>
        <v>110.88</v>
      </c>
      <c r="F563" s="11">
        <f>ROUND(АТС!$F561*$F$41*$F$42/100,2)</f>
        <v>75.510000000000005</v>
      </c>
      <c r="G563" s="11">
        <f>ROUND(АТС!$F561*$G$41*$G$42/100,2)</f>
        <v>44.2</v>
      </c>
    </row>
    <row r="564" spans="1:7" x14ac:dyDescent="0.25">
      <c r="A564" s="236"/>
      <c r="B564" s="137">
        <f t="shared" si="8"/>
        <v>41995.708330000001</v>
      </c>
      <c r="C564" s="138">
        <v>17</v>
      </c>
      <c r="D564" s="11">
        <f>ROUND(АТС!F562*$D$41*$D$42/100,2)</f>
        <v>124.67</v>
      </c>
      <c r="E564" s="11">
        <f>ROUND(АТС!F562*$E$41*$E$42/100,2)</f>
        <v>114.54</v>
      </c>
      <c r="F564" s="11">
        <f>ROUND(АТС!$F562*$F$41*$F$42/100,2)</f>
        <v>78</v>
      </c>
      <c r="G564" s="11">
        <f>ROUND(АТС!$F562*$G$41*$G$42/100,2)</f>
        <v>45.66</v>
      </c>
    </row>
    <row r="565" spans="1:7" x14ac:dyDescent="0.25">
      <c r="A565" s="236"/>
      <c r="B565" s="137">
        <f t="shared" si="8"/>
        <v>41995.75</v>
      </c>
      <c r="C565" s="138">
        <v>18</v>
      </c>
      <c r="D565" s="11">
        <f>ROUND(АТС!F563*$D$41*$D$42/100,2)</f>
        <v>124.43</v>
      </c>
      <c r="E565" s="11">
        <f>ROUND(АТС!F563*$E$41*$E$42/100,2)</f>
        <v>114.33</v>
      </c>
      <c r="F565" s="11">
        <f>ROUND(АТС!$F563*$F$41*$F$42/100,2)</f>
        <v>77.86</v>
      </c>
      <c r="G565" s="11">
        <f>ROUND(АТС!$F563*$G$41*$G$42/100,2)</f>
        <v>45.57</v>
      </c>
    </row>
    <row r="566" spans="1:7" x14ac:dyDescent="0.25">
      <c r="A566" s="236"/>
      <c r="B566" s="137">
        <f t="shared" si="8"/>
        <v>41995.791669999999</v>
      </c>
      <c r="C566" s="138">
        <v>19</v>
      </c>
      <c r="D566" s="11">
        <f>ROUND(АТС!F564*$D$41*$D$42/100,2)</f>
        <v>124.84</v>
      </c>
      <c r="E566" s="11">
        <f>ROUND(АТС!F564*$E$41*$E$42/100,2)</f>
        <v>114.7</v>
      </c>
      <c r="F566" s="11">
        <f>ROUND(АТС!$F564*$F$41*$F$42/100,2)</f>
        <v>78.11</v>
      </c>
      <c r="G566" s="11">
        <f>ROUND(АТС!$F564*$G$41*$G$42/100,2)</f>
        <v>45.72</v>
      </c>
    </row>
    <row r="567" spans="1:7" x14ac:dyDescent="0.25">
      <c r="A567" s="236"/>
      <c r="B567" s="135">
        <f t="shared" si="8"/>
        <v>41995.833330000001</v>
      </c>
      <c r="C567" s="138">
        <v>20</v>
      </c>
      <c r="D567" s="11">
        <f>ROUND(АТС!F565*$D$41*$D$42/100,2)</f>
        <v>124.55</v>
      </c>
      <c r="E567" s="11">
        <f>ROUND(АТС!F565*$E$41*$E$42/100,2)</f>
        <v>114.43</v>
      </c>
      <c r="F567" s="11">
        <f>ROUND(АТС!$F565*$F$41*$F$42/100,2)</f>
        <v>77.930000000000007</v>
      </c>
      <c r="G567" s="11">
        <f>ROUND(АТС!$F565*$G$41*$G$42/100,2)</f>
        <v>45.61</v>
      </c>
    </row>
    <row r="568" spans="1:7" x14ac:dyDescent="0.25">
      <c r="A568" s="236"/>
      <c r="B568" s="137">
        <f t="shared" si="8"/>
        <v>41995.875</v>
      </c>
      <c r="C568" s="138">
        <v>21</v>
      </c>
      <c r="D568" s="11">
        <f>ROUND(АТС!F566*$D$41*$D$42/100,2)</f>
        <v>124.29</v>
      </c>
      <c r="E568" s="11">
        <f>ROUND(АТС!F566*$E$41*$E$42/100,2)</f>
        <v>114.19</v>
      </c>
      <c r="F568" s="11">
        <f>ROUND(АТС!$F566*$F$41*$F$42/100,2)</f>
        <v>77.77</v>
      </c>
      <c r="G568" s="11">
        <f>ROUND(АТС!$F566*$G$41*$G$42/100,2)</f>
        <v>45.52</v>
      </c>
    </row>
    <row r="569" spans="1:7" x14ac:dyDescent="0.25">
      <c r="A569" s="236"/>
      <c r="B569" s="137">
        <f t="shared" si="8"/>
        <v>41995.916669999999</v>
      </c>
      <c r="C569" s="138">
        <v>22</v>
      </c>
      <c r="D569" s="11">
        <f>ROUND(АТС!F567*$D$41*$D$42/100,2)</f>
        <v>149.38</v>
      </c>
      <c r="E569" s="11">
        <f>ROUND(АТС!F567*$E$41*$E$42/100,2)</f>
        <v>137.25</v>
      </c>
      <c r="F569" s="11">
        <f>ROUND(АТС!$F567*$F$41*$F$42/100,2)</f>
        <v>93.47</v>
      </c>
      <c r="G569" s="11">
        <f>ROUND(АТС!$F567*$G$41*$G$42/100,2)</f>
        <v>54.71</v>
      </c>
    </row>
    <row r="570" spans="1:7" x14ac:dyDescent="0.25">
      <c r="A570" s="236"/>
      <c r="B570" s="137">
        <f t="shared" si="8"/>
        <v>41995.958330000001</v>
      </c>
      <c r="C570" s="138">
        <v>23</v>
      </c>
      <c r="D570" s="11">
        <f>ROUND(АТС!F568*$D$41*$D$42/100,2)</f>
        <v>128.01</v>
      </c>
      <c r="E570" s="11">
        <f>ROUND(АТС!F568*$E$41*$E$42/100,2)</f>
        <v>117.61</v>
      </c>
      <c r="F570" s="11">
        <f>ROUND(АТС!$F568*$F$41*$F$42/100,2)</f>
        <v>80.09</v>
      </c>
      <c r="G570" s="11">
        <f>ROUND(АТС!$F568*$G$41*$G$42/100,2)</f>
        <v>46.88</v>
      </c>
    </row>
    <row r="571" spans="1:7" x14ac:dyDescent="0.25">
      <c r="A571" s="236"/>
      <c r="B571" s="135">
        <f t="shared" si="8"/>
        <v>41996</v>
      </c>
      <c r="C571" s="138">
        <v>0</v>
      </c>
      <c r="D571" s="11">
        <f>ROUND(АТС!F569*$D$41*$D$42/100,2)</f>
        <v>117.52</v>
      </c>
      <c r="E571" s="11">
        <f>ROUND(АТС!F569*$E$41*$E$42/100,2)</f>
        <v>107.98</v>
      </c>
      <c r="F571" s="11">
        <f>ROUND(АТС!$F569*$F$41*$F$42/100,2)</f>
        <v>73.540000000000006</v>
      </c>
      <c r="G571" s="11">
        <f>ROUND(АТС!$F569*$G$41*$G$42/100,2)</f>
        <v>43.04</v>
      </c>
    </row>
    <row r="572" spans="1:7" x14ac:dyDescent="0.25">
      <c r="A572" s="236"/>
      <c r="B572" s="137">
        <f t="shared" si="8"/>
        <v>41996.041669999999</v>
      </c>
      <c r="C572" s="138">
        <v>1</v>
      </c>
      <c r="D572" s="11">
        <f>ROUND(АТС!F570*$D$41*$D$42/100,2)</f>
        <v>122.8</v>
      </c>
      <c r="E572" s="11">
        <f>ROUND(АТС!F570*$E$41*$E$42/100,2)</f>
        <v>112.83</v>
      </c>
      <c r="F572" s="11">
        <f>ROUND(АТС!$F570*$F$41*$F$42/100,2)</f>
        <v>76.84</v>
      </c>
      <c r="G572" s="11">
        <f>ROUND(АТС!$F570*$G$41*$G$42/100,2)</f>
        <v>44.98</v>
      </c>
    </row>
    <row r="573" spans="1:7" x14ac:dyDescent="0.25">
      <c r="A573" s="236"/>
      <c r="B573" s="137">
        <f t="shared" si="8"/>
        <v>41996.083330000001</v>
      </c>
      <c r="C573" s="138">
        <v>2</v>
      </c>
      <c r="D573" s="11">
        <f>ROUND(АТС!F571*$D$41*$D$42/100,2)</f>
        <v>126.47</v>
      </c>
      <c r="E573" s="11">
        <f>ROUND(АТС!F571*$E$41*$E$42/100,2)</f>
        <v>116.19</v>
      </c>
      <c r="F573" s="11">
        <f>ROUND(АТС!$F571*$F$41*$F$42/100,2)</f>
        <v>79.13</v>
      </c>
      <c r="G573" s="11">
        <f>ROUND(АТС!$F571*$G$41*$G$42/100,2)</f>
        <v>46.32</v>
      </c>
    </row>
    <row r="574" spans="1:7" x14ac:dyDescent="0.25">
      <c r="A574" s="236"/>
      <c r="B574" s="137">
        <f t="shared" si="8"/>
        <v>41996.125</v>
      </c>
      <c r="C574" s="138">
        <v>3</v>
      </c>
      <c r="D574" s="11">
        <f>ROUND(АТС!F572*$D$41*$D$42/100,2)</f>
        <v>126.45</v>
      </c>
      <c r="E574" s="11">
        <f>ROUND(АТС!F572*$E$41*$E$42/100,2)</f>
        <v>116.18</v>
      </c>
      <c r="F574" s="11">
        <f>ROUND(АТС!$F572*$F$41*$F$42/100,2)</f>
        <v>79.12</v>
      </c>
      <c r="G574" s="11">
        <f>ROUND(АТС!$F572*$G$41*$G$42/100,2)</f>
        <v>46.31</v>
      </c>
    </row>
    <row r="575" spans="1:7" x14ac:dyDescent="0.25">
      <c r="A575" s="236"/>
      <c r="B575" s="135">
        <f t="shared" si="8"/>
        <v>41996.166669999999</v>
      </c>
      <c r="C575" s="138">
        <v>4</v>
      </c>
      <c r="D575" s="11">
        <f>ROUND(АТС!F573*$D$41*$D$42/100,2)</f>
        <v>127.18</v>
      </c>
      <c r="E575" s="11">
        <f>ROUND(АТС!F573*$E$41*$E$42/100,2)</f>
        <v>116.85</v>
      </c>
      <c r="F575" s="11">
        <f>ROUND(АТС!$F573*$F$41*$F$42/100,2)</f>
        <v>79.58</v>
      </c>
      <c r="G575" s="11">
        <f>ROUND(АТС!$F573*$G$41*$G$42/100,2)</f>
        <v>46.58</v>
      </c>
    </row>
    <row r="576" spans="1:7" x14ac:dyDescent="0.25">
      <c r="A576" s="236"/>
      <c r="B576" s="137">
        <f t="shared" si="8"/>
        <v>41996.208330000001</v>
      </c>
      <c r="C576" s="138">
        <v>5</v>
      </c>
      <c r="D576" s="11">
        <f>ROUND(АТС!F574*$D$41*$D$42/100,2)</f>
        <v>125.3</v>
      </c>
      <c r="E576" s="11">
        <f>ROUND(АТС!F574*$E$41*$E$42/100,2)</f>
        <v>115.12</v>
      </c>
      <c r="F576" s="11">
        <f>ROUND(АТС!$F574*$F$41*$F$42/100,2)</f>
        <v>78.400000000000006</v>
      </c>
      <c r="G576" s="11">
        <f>ROUND(АТС!$F574*$G$41*$G$42/100,2)</f>
        <v>45.89</v>
      </c>
    </row>
    <row r="577" spans="1:7" x14ac:dyDescent="0.25">
      <c r="A577" s="236"/>
      <c r="B577" s="137">
        <f t="shared" si="8"/>
        <v>41996.25</v>
      </c>
      <c r="C577" s="138">
        <v>6</v>
      </c>
      <c r="D577" s="11">
        <f>ROUND(АТС!F575*$D$41*$D$42/100,2)</f>
        <v>116.67</v>
      </c>
      <c r="E577" s="11">
        <f>ROUND(АТС!F575*$E$41*$E$42/100,2)</f>
        <v>107.2</v>
      </c>
      <c r="F577" s="11">
        <f>ROUND(АТС!$F575*$F$41*$F$42/100,2)</f>
        <v>73</v>
      </c>
      <c r="G577" s="11">
        <f>ROUND(АТС!$F575*$G$41*$G$42/100,2)</f>
        <v>42.73</v>
      </c>
    </row>
    <row r="578" spans="1:7" x14ac:dyDescent="0.25">
      <c r="A578" s="236"/>
      <c r="B578" s="137">
        <f t="shared" si="8"/>
        <v>41996.291669999999</v>
      </c>
      <c r="C578" s="138">
        <v>7</v>
      </c>
      <c r="D578" s="11">
        <f>ROUND(АТС!F576*$D$41*$D$42/100,2)</f>
        <v>134.85</v>
      </c>
      <c r="E578" s="11">
        <f>ROUND(АТС!F576*$E$41*$E$42/100,2)</f>
        <v>123.89</v>
      </c>
      <c r="F578" s="11">
        <f>ROUND(АТС!$F576*$F$41*$F$42/100,2)</f>
        <v>84.37</v>
      </c>
      <c r="G578" s="11">
        <f>ROUND(АТС!$F576*$G$41*$G$42/100,2)</f>
        <v>49.39</v>
      </c>
    </row>
    <row r="579" spans="1:7" x14ac:dyDescent="0.25">
      <c r="A579" s="236"/>
      <c r="B579" s="135">
        <f t="shared" si="8"/>
        <v>41996.333330000001</v>
      </c>
      <c r="C579" s="138">
        <v>8</v>
      </c>
      <c r="D579" s="11">
        <f>ROUND(АТС!F577*$D$41*$D$42/100,2)</f>
        <v>129.94999999999999</v>
      </c>
      <c r="E579" s="11">
        <f>ROUND(АТС!F577*$E$41*$E$42/100,2)</f>
        <v>119.39</v>
      </c>
      <c r="F579" s="11">
        <f>ROUND(АТС!$F577*$F$41*$F$42/100,2)</f>
        <v>81.31</v>
      </c>
      <c r="G579" s="11">
        <f>ROUND(АТС!$F577*$G$41*$G$42/100,2)</f>
        <v>47.59</v>
      </c>
    </row>
    <row r="580" spans="1:7" x14ac:dyDescent="0.25">
      <c r="A580" s="236"/>
      <c r="B580" s="137">
        <f t="shared" ref="B580:B643" si="9">B556+1</f>
        <v>41996.375</v>
      </c>
      <c r="C580" s="138">
        <v>9</v>
      </c>
      <c r="D580" s="11">
        <f>ROUND(АТС!F578*$D$41*$D$42/100,2)</f>
        <v>131.1</v>
      </c>
      <c r="E580" s="11">
        <f>ROUND(АТС!F578*$E$41*$E$42/100,2)</f>
        <v>120.45</v>
      </c>
      <c r="F580" s="11">
        <f>ROUND(АТС!$F578*$F$41*$F$42/100,2)</f>
        <v>82.03</v>
      </c>
      <c r="G580" s="11">
        <f>ROUND(АТС!$F578*$G$41*$G$42/100,2)</f>
        <v>48.02</v>
      </c>
    </row>
    <row r="581" spans="1:7" x14ac:dyDescent="0.25">
      <c r="A581" s="236"/>
      <c r="B581" s="137">
        <f t="shared" si="9"/>
        <v>41996.416669999999</v>
      </c>
      <c r="C581" s="138">
        <v>10</v>
      </c>
      <c r="D581" s="11">
        <f>ROUND(АТС!F579*$D$41*$D$42/100,2)</f>
        <v>128.46</v>
      </c>
      <c r="E581" s="11">
        <f>ROUND(АТС!F579*$E$41*$E$42/100,2)</f>
        <v>118.03</v>
      </c>
      <c r="F581" s="11">
        <f>ROUND(АТС!$F579*$F$41*$F$42/100,2)</f>
        <v>80.38</v>
      </c>
      <c r="G581" s="11">
        <f>ROUND(АТС!$F579*$G$41*$G$42/100,2)</f>
        <v>47.05</v>
      </c>
    </row>
    <row r="582" spans="1:7" x14ac:dyDescent="0.25">
      <c r="A582" s="236"/>
      <c r="B582" s="137">
        <f t="shared" si="9"/>
        <v>41996.458330000001</v>
      </c>
      <c r="C582" s="138">
        <v>11</v>
      </c>
      <c r="D582" s="11">
        <f>ROUND(АТС!F580*$D$41*$D$42/100,2)</f>
        <v>118.91</v>
      </c>
      <c r="E582" s="11">
        <f>ROUND(АТС!F580*$E$41*$E$42/100,2)</f>
        <v>109.25</v>
      </c>
      <c r="F582" s="11">
        <f>ROUND(АТС!$F580*$F$41*$F$42/100,2)</f>
        <v>74.400000000000006</v>
      </c>
      <c r="G582" s="11">
        <f>ROUND(АТС!$F580*$G$41*$G$42/100,2)</f>
        <v>43.55</v>
      </c>
    </row>
    <row r="583" spans="1:7" x14ac:dyDescent="0.25">
      <c r="A583" s="236"/>
      <c r="B583" s="135">
        <f t="shared" si="9"/>
        <v>41996.5</v>
      </c>
      <c r="C583" s="138">
        <v>12</v>
      </c>
      <c r="D583" s="11">
        <f>ROUND(АТС!F581*$D$41*$D$42/100,2)</f>
        <v>121.5</v>
      </c>
      <c r="E583" s="11">
        <f>ROUND(АТС!F581*$E$41*$E$42/100,2)</f>
        <v>111.63</v>
      </c>
      <c r="F583" s="11">
        <f>ROUND(АТС!$F581*$F$41*$F$42/100,2)</f>
        <v>76.02</v>
      </c>
      <c r="G583" s="11">
        <f>ROUND(АТС!$F581*$G$41*$G$42/100,2)</f>
        <v>44.5</v>
      </c>
    </row>
    <row r="584" spans="1:7" x14ac:dyDescent="0.25">
      <c r="A584" s="236"/>
      <c r="B584" s="137">
        <f t="shared" si="9"/>
        <v>41996.541669999999</v>
      </c>
      <c r="C584" s="138">
        <v>13</v>
      </c>
      <c r="D584" s="11">
        <f>ROUND(АТС!F582*$D$41*$D$42/100,2)</f>
        <v>123.63</v>
      </c>
      <c r="E584" s="11">
        <f>ROUND(АТС!F582*$E$41*$E$42/100,2)</f>
        <v>113.59</v>
      </c>
      <c r="F584" s="11">
        <f>ROUND(АТС!$F582*$F$41*$F$42/100,2)</f>
        <v>77.36</v>
      </c>
      <c r="G584" s="11">
        <f>ROUND(АТС!$F582*$G$41*$G$42/100,2)</f>
        <v>45.28</v>
      </c>
    </row>
    <row r="585" spans="1:7" x14ac:dyDescent="0.25">
      <c r="A585" s="236"/>
      <c r="B585" s="137">
        <f t="shared" si="9"/>
        <v>41996.583330000001</v>
      </c>
      <c r="C585" s="138">
        <v>14</v>
      </c>
      <c r="D585" s="11">
        <f>ROUND(АТС!F583*$D$41*$D$42/100,2)</f>
        <v>133.66</v>
      </c>
      <c r="E585" s="11">
        <f>ROUND(АТС!F583*$E$41*$E$42/100,2)</f>
        <v>122.8</v>
      </c>
      <c r="F585" s="11">
        <f>ROUND(АТС!$F583*$F$41*$F$42/100,2)</f>
        <v>83.63</v>
      </c>
      <c r="G585" s="11">
        <f>ROUND(АТС!$F583*$G$41*$G$42/100,2)</f>
        <v>48.95</v>
      </c>
    </row>
    <row r="586" spans="1:7" x14ac:dyDescent="0.25">
      <c r="A586" s="236"/>
      <c r="B586" s="137">
        <f t="shared" si="9"/>
        <v>41996.625</v>
      </c>
      <c r="C586" s="138">
        <v>15</v>
      </c>
      <c r="D586" s="11">
        <f>ROUND(АТС!F584*$D$41*$D$42/100,2)</f>
        <v>130.43</v>
      </c>
      <c r="E586" s="11">
        <f>ROUND(АТС!F584*$E$41*$E$42/100,2)</f>
        <v>119.83</v>
      </c>
      <c r="F586" s="11">
        <f>ROUND(АТС!$F584*$F$41*$F$42/100,2)</f>
        <v>81.61</v>
      </c>
      <c r="G586" s="11">
        <f>ROUND(АТС!$F584*$G$41*$G$42/100,2)</f>
        <v>47.77</v>
      </c>
    </row>
    <row r="587" spans="1:7" x14ac:dyDescent="0.25">
      <c r="A587" s="236"/>
      <c r="B587" s="135">
        <f t="shared" si="9"/>
        <v>41996.666669999999</v>
      </c>
      <c r="C587" s="138">
        <v>16</v>
      </c>
      <c r="D587" s="11">
        <f>ROUND(АТС!F585*$D$41*$D$42/100,2)</f>
        <v>120.53</v>
      </c>
      <c r="E587" s="11">
        <f>ROUND(АТС!F585*$E$41*$E$42/100,2)</f>
        <v>110.74</v>
      </c>
      <c r="F587" s="11">
        <f>ROUND(АТС!$F585*$F$41*$F$42/100,2)</f>
        <v>75.42</v>
      </c>
      <c r="G587" s="11">
        <f>ROUND(АТС!$F585*$G$41*$G$42/100,2)</f>
        <v>44.15</v>
      </c>
    </row>
    <row r="588" spans="1:7" x14ac:dyDescent="0.25">
      <c r="A588" s="236"/>
      <c r="B588" s="137">
        <f t="shared" si="9"/>
        <v>41996.708330000001</v>
      </c>
      <c r="C588" s="138">
        <v>17</v>
      </c>
      <c r="D588" s="11">
        <f>ROUND(АТС!F586*$D$41*$D$42/100,2)</f>
        <v>123.92</v>
      </c>
      <c r="E588" s="11">
        <f>ROUND(АТС!F586*$E$41*$E$42/100,2)</f>
        <v>113.85</v>
      </c>
      <c r="F588" s="11">
        <f>ROUND(АТС!$F586*$F$41*$F$42/100,2)</f>
        <v>77.540000000000006</v>
      </c>
      <c r="G588" s="11">
        <f>ROUND(АТС!$F586*$G$41*$G$42/100,2)</f>
        <v>45.38</v>
      </c>
    </row>
    <row r="589" spans="1:7" x14ac:dyDescent="0.25">
      <c r="A589" s="236"/>
      <c r="B589" s="137">
        <f t="shared" si="9"/>
        <v>41996.75</v>
      </c>
      <c r="C589" s="138">
        <v>18</v>
      </c>
      <c r="D589" s="11">
        <f>ROUND(АТС!F587*$D$41*$D$42/100,2)</f>
        <v>124.11</v>
      </c>
      <c r="E589" s="11">
        <f>ROUND(АТС!F587*$E$41*$E$42/100,2)</f>
        <v>114.03</v>
      </c>
      <c r="F589" s="11">
        <f>ROUND(АТС!$F587*$F$41*$F$42/100,2)</f>
        <v>77.66</v>
      </c>
      <c r="G589" s="11">
        <f>ROUND(АТС!$F587*$G$41*$G$42/100,2)</f>
        <v>45.46</v>
      </c>
    </row>
    <row r="590" spans="1:7" x14ac:dyDescent="0.25">
      <c r="A590" s="236"/>
      <c r="B590" s="137">
        <f t="shared" si="9"/>
        <v>41996.791669999999</v>
      </c>
      <c r="C590" s="138">
        <v>19</v>
      </c>
      <c r="D590" s="11">
        <f>ROUND(АТС!F588*$D$41*$D$42/100,2)</f>
        <v>126.02</v>
      </c>
      <c r="E590" s="11">
        <f>ROUND(АТС!F588*$E$41*$E$42/100,2)</f>
        <v>115.79</v>
      </c>
      <c r="F590" s="11">
        <f>ROUND(АТС!$F588*$F$41*$F$42/100,2)</f>
        <v>78.849999999999994</v>
      </c>
      <c r="G590" s="11">
        <f>ROUND(АТС!$F588*$G$41*$G$42/100,2)</f>
        <v>46.16</v>
      </c>
    </row>
    <row r="591" spans="1:7" x14ac:dyDescent="0.25">
      <c r="A591" s="236"/>
      <c r="B591" s="135">
        <f t="shared" si="9"/>
        <v>41996.833330000001</v>
      </c>
      <c r="C591" s="138">
        <v>20</v>
      </c>
      <c r="D591" s="11">
        <f>ROUND(АТС!F589*$D$41*$D$42/100,2)</f>
        <v>124.67</v>
      </c>
      <c r="E591" s="11">
        <f>ROUND(АТС!F589*$E$41*$E$42/100,2)</f>
        <v>114.54</v>
      </c>
      <c r="F591" s="11">
        <f>ROUND(АТС!$F589*$F$41*$F$42/100,2)</f>
        <v>78</v>
      </c>
      <c r="G591" s="11">
        <f>ROUND(АТС!$F589*$G$41*$G$42/100,2)</f>
        <v>45.66</v>
      </c>
    </row>
    <row r="592" spans="1:7" x14ac:dyDescent="0.25">
      <c r="A592" s="236"/>
      <c r="B592" s="137">
        <f t="shared" si="9"/>
        <v>41996.875</v>
      </c>
      <c r="C592" s="138">
        <v>21</v>
      </c>
      <c r="D592" s="11">
        <f>ROUND(АТС!F590*$D$41*$D$42/100,2)</f>
        <v>124.01</v>
      </c>
      <c r="E592" s="11">
        <f>ROUND(АТС!F590*$E$41*$E$42/100,2)</f>
        <v>113.93</v>
      </c>
      <c r="F592" s="11">
        <f>ROUND(АТС!$F590*$F$41*$F$42/100,2)</f>
        <v>77.59</v>
      </c>
      <c r="G592" s="11">
        <f>ROUND(АТС!$F590*$G$41*$G$42/100,2)</f>
        <v>45.42</v>
      </c>
    </row>
    <row r="593" spans="1:7" x14ac:dyDescent="0.25">
      <c r="A593" s="236"/>
      <c r="B593" s="137">
        <f t="shared" si="9"/>
        <v>41996.916669999999</v>
      </c>
      <c r="C593" s="138">
        <v>22</v>
      </c>
      <c r="D593" s="11">
        <f>ROUND(АТС!F591*$D$41*$D$42/100,2)</f>
        <v>148.25</v>
      </c>
      <c r="E593" s="11">
        <f>ROUND(АТС!F591*$E$41*$E$42/100,2)</f>
        <v>136.21</v>
      </c>
      <c r="F593" s="11">
        <f>ROUND(АТС!$F591*$F$41*$F$42/100,2)</f>
        <v>92.76</v>
      </c>
      <c r="G593" s="11">
        <f>ROUND(АТС!$F591*$G$41*$G$42/100,2)</f>
        <v>54.3</v>
      </c>
    </row>
    <row r="594" spans="1:7" x14ac:dyDescent="0.25">
      <c r="A594" s="236"/>
      <c r="B594" s="137">
        <f t="shared" si="9"/>
        <v>41996.958330000001</v>
      </c>
      <c r="C594" s="138">
        <v>23</v>
      </c>
      <c r="D594" s="11">
        <f>ROUND(АТС!F592*$D$41*$D$42/100,2)</f>
        <v>127.25</v>
      </c>
      <c r="E594" s="11">
        <f>ROUND(АТС!F592*$E$41*$E$42/100,2)</f>
        <v>116.91</v>
      </c>
      <c r="F594" s="11">
        <f>ROUND(АТС!$F592*$F$41*$F$42/100,2)</f>
        <v>79.62</v>
      </c>
      <c r="G594" s="11">
        <f>ROUND(АТС!$F592*$G$41*$G$42/100,2)</f>
        <v>46.6</v>
      </c>
    </row>
    <row r="595" spans="1:7" x14ac:dyDescent="0.25">
      <c r="A595" s="236"/>
      <c r="B595" s="135">
        <f t="shared" si="9"/>
        <v>41997</v>
      </c>
      <c r="C595" s="138">
        <v>0</v>
      </c>
      <c r="D595" s="11">
        <f>ROUND(АТС!F593*$D$41*$D$42/100,2)</f>
        <v>117.59</v>
      </c>
      <c r="E595" s="11">
        <f>ROUND(АТС!F593*$E$41*$E$42/100,2)</f>
        <v>108.04</v>
      </c>
      <c r="F595" s="11">
        <f>ROUND(АТС!$F593*$F$41*$F$42/100,2)</f>
        <v>73.569999999999993</v>
      </c>
      <c r="G595" s="11">
        <f>ROUND(АТС!$F593*$G$41*$G$42/100,2)</f>
        <v>43.07</v>
      </c>
    </row>
    <row r="596" spans="1:7" x14ac:dyDescent="0.25">
      <c r="A596" s="236"/>
      <c r="B596" s="137">
        <f t="shared" si="9"/>
        <v>41997.041669999999</v>
      </c>
      <c r="C596" s="138">
        <v>1</v>
      </c>
      <c r="D596" s="11">
        <f>ROUND(АТС!F594*$D$41*$D$42/100,2)</f>
        <v>122.87</v>
      </c>
      <c r="E596" s="11">
        <f>ROUND(АТС!F594*$E$41*$E$42/100,2)</f>
        <v>112.89</v>
      </c>
      <c r="F596" s="11">
        <f>ROUND(АТС!$F594*$F$41*$F$42/100,2)</f>
        <v>76.88</v>
      </c>
      <c r="G596" s="11">
        <f>ROUND(АТС!$F594*$G$41*$G$42/100,2)</f>
        <v>45</v>
      </c>
    </row>
    <row r="597" spans="1:7" x14ac:dyDescent="0.25">
      <c r="A597" s="236"/>
      <c r="B597" s="137">
        <f t="shared" si="9"/>
        <v>41997.083330000001</v>
      </c>
      <c r="C597" s="138">
        <v>2</v>
      </c>
      <c r="D597" s="11">
        <f>ROUND(АТС!F595*$D$41*$D$42/100,2)</f>
        <v>126.59</v>
      </c>
      <c r="E597" s="11">
        <f>ROUND(АТС!F595*$E$41*$E$42/100,2)</f>
        <v>116.31</v>
      </c>
      <c r="F597" s="11">
        <f>ROUND(АТС!$F595*$F$41*$F$42/100,2)</f>
        <v>79.209999999999994</v>
      </c>
      <c r="G597" s="11">
        <f>ROUND(АТС!$F595*$G$41*$G$42/100,2)</f>
        <v>46.36</v>
      </c>
    </row>
    <row r="598" spans="1:7" x14ac:dyDescent="0.25">
      <c r="A598" s="236"/>
      <c r="B598" s="137">
        <f t="shared" si="9"/>
        <v>41997.125</v>
      </c>
      <c r="C598" s="138">
        <v>3</v>
      </c>
      <c r="D598" s="11">
        <f>ROUND(АТС!F596*$D$41*$D$42/100,2)</f>
        <v>126.6</v>
      </c>
      <c r="E598" s="11">
        <f>ROUND(АТС!F596*$E$41*$E$42/100,2)</f>
        <v>116.31</v>
      </c>
      <c r="F598" s="11">
        <f>ROUND(АТС!$F596*$F$41*$F$42/100,2)</f>
        <v>79.209999999999994</v>
      </c>
      <c r="G598" s="11">
        <f>ROUND(АТС!$F596*$G$41*$G$42/100,2)</f>
        <v>46.37</v>
      </c>
    </row>
    <row r="599" spans="1:7" x14ac:dyDescent="0.25">
      <c r="A599" s="236"/>
      <c r="B599" s="135">
        <f t="shared" si="9"/>
        <v>41997.166669999999</v>
      </c>
      <c r="C599" s="138">
        <v>4</v>
      </c>
      <c r="D599" s="11">
        <f>ROUND(АТС!F597*$D$41*$D$42/100,2)</f>
        <v>125.31</v>
      </c>
      <c r="E599" s="11">
        <f>ROUND(АТС!F597*$E$41*$E$42/100,2)</f>
        <v>115.13</v>
      </c>
      <c r="F599" s="11">
        <f>ROUND(АТС!$F597*$F$41*$F$42/100,2)</f>
        <v>78.400000000000006</v>
      </c>
      <c r="G599" s="11">
        <f>ROUND(АТС!$F597*$G$41*$G$42/100,2)</f>
        <v>45.89</v>
      </c>
    </row>
    <row r="600" spans="1:7" x14ac:dyDescent="0.25">
      <c r="A600" s="236"/>
      <c r="B600" s="137">
        <f t="shared" si="9"/>
        <v>41997.208330000001</v>
      </c>
      <c r="C600" s="138">
        <v>5</v>
      </c>
      <c r="D600" s="11">
        <f>ROUND(АТС!F598*$D$41*$D$42/100,2)</f>
        <v>125.32</v>
      </c>
      <c r="E600" s="11">
        <f>ROUND(АТС!F598*$E$41*$E$42/100,2)</f>
        <v>115.14</v>
      </c>
      <c r="F600" s="11">
        <f>ROUND(АТС!$F598*$F$41*$F$42/100,2)</f>
        <v>78.42</v>
      </c>
      <c r="G600" s="11">
        <f>ROUND(АТС!$F598*$G$41*$G$42/100,2)</f>
        <v>45.9</v>
      </c>
    </row>
    <row r="601" spans="1:7" x14ac:dyDescent="0.25">
      <c r="A601" s="236"/>
      <c r="B601" s="137">
        <f t="shared" si="9"/>
        <v>41997.25</v>
      </c>
      <c r="C601" s="138">
        <v>6</v>
      </c>
      <c r="D601" s="11">
        <f>ROUND(АТС!F599*$D$41*$D$42/100,2)</f>
        <v>116.68</v>
      </c>
      <c r="E601" s="11">
        <f>ROUND(АТС!F599*$E$41*$E$42/100,2)</f>
        <v>107.2</v>
      </c>
      <c r="F601" s="11">
        <f>ROUND(АТС!$F599*$F$41*$F$42/100,2)</f>
        <v>73.010000000000005</v>
      </c>
      <c r="G601" s="11">
        <f>ROUND(АТС!$F599*$G$41*$G$42/100,2)</f>
        <v>42.73</v>
      </c>
    </row>
    <row r="602" spans="1:7" x14ac:dyDescent="0.25">
      <c r="A602" s="236"/>
      <c r="B602" s="137">
        <f t="shared" si="9"/>
        <v>41997.291669999999</v>
      </c>
      <c r="C602" s="138">
        <v>7</v>
      </c>
      <c r="D602" s="11">
        <f>ROUND(АТС!F600*$D$41*$D$42/100,2)</f>
        <v>133.06</v>
      </c>
      <c r="E602" s="11">
        <f>ROUND(АТС!F600*$E$41*$E$42/100,2)</f>
        <v>122.25</v>
      </c>
      <c r="F602" s="11">
        <f>ROUND(АТС!$F600*$F$41*$F$42/100,2)</f>
        <v>83.26</v>
      </c>
      <c r="G602" s="11">
        <f>ROUND(АТС!$F600*$G$41*$G$42/100,2)</f>
        <v>48.73</v>
      </c>
    </row>
    <row r="603" spans="1:7" x14ac:dyDescent="0.25">
      <c r="A603" s="236"/>
      <c r="B603" s="135">
        <f t="shared" si="9"/>
        <v>41997.333330000001</v>
      </c>
      <c r="C603" s="138">
        <v>8</v>
      </c>
      <c r="D603" s="11">
        <f>ROUND(АТС!F601*$D$41*$D$42/100,2)</f>
        <v>127.65</v>
      </c>
      <c r="E603" s="11">
        <f>ROUND(АТС!F601*$E$41*$E$42/100,2)</f>
        <v>117.28</v>
      </c>
      <c r="F603" s="11">
        <f>ROUND(АТС!$F601*$F$41*$F$42/100,2)</f>
        <v>79.87</v>
      </c>
      <c r="G603" s="11">
        <f>ROUND(АТС!$F601*$G$41*$G$42/100,2)</f>
        <v>46.75</v>
      </c>
    </row>
    <row r="604" spans="1:7" x14ac:dyDescent="0.25">
      <c r="A604" s="236"/>
      <c r="B604" s="137">
        <f t="shared" si="9"/>
        <v>41997.375</v>
      </c>
      <c r="C604" s="138">
        <v>9</v>
      </c>
      <c r="D604" s="11">
        <f>ROUND(АТС!F602*$D$41*$D$42/100,2)</f>
        <v>128.62</v>
      </c>
      <c r="E604" s="11">
        <f>ROUND(АТС!F602*$E$41*$E$42/100,2)</f>
        <v>118.17</v>
      </c>
      <c r="F604" s="11">
        <f>ROUND(АТС!$F602*$F$41*$F$42/100,2)</f>
        <v>80.48</v>
      </c>
      <c r="G604" s="11">
        <f>ROUND(АТС!$F602*$G$41*$G$42/100,2)</f>
        <v>47.11</v>
      </c>
    </row>
    <row r="605" spans="1:7" x14ac:dyDescent="0.25">
      <c r="A605" s="236"/>
      <c r="B605" s="137">
        <f t="shared" si="9"/>
        <v>41997.416669999999</v>
      </c>
      <c r="C605" s="138">
        <v>10</v>
      </c>
      <c r="D605" s="11">
        <f>ROUND(АТС!F603*$D$41*$D$42/100,2)</f>
        <v>124.25</v>
      </c>
      <c r="E605" s="11">
        <f>ROUND(АТС!F603*$E$41*$E$42/100,2)</f>
        <v>114.16</v>
      </c>
      <c r="F605" s="11">
        <f>ROUND(АТС!$F603*$F$41*$F$42/100,2)</f>
        <v>77.75</v>
      </c>
      <c r="G605" s="11">
        <f>ROUND(АТС!$F603*$G$41*$G$42/100,2)</f>
        <v>45.51</v>
      </c>
    </row>
    <row r="606" spans="1:7" x14ac:dyDescent="0.25">
      <c r="A606" s="236"/>
      <c r="B606" s="137">
        <f t="shared" si="9"/>
        <v>41997.458330000001</v>
      </c>
      <c r="C606" s="138">
        <v>11</v>
      </c>
      <c r="D606" s="11">
        <f>ROUND(АТС!F604*$D$41*$D$42/100,2)</f>
        <v>116.97</v>
      </c>
      <c r="E606" s="11">
        <f>ROUND(АТС!F604*$E$41*$E$42/100,2)</f>
        <v>107.46</v>
      </c>
      <c r="F606" s="11">
        <f>ROUND(АТС!$F604*$F$41*$F$42/100,2)</f>
        <v>73.19</v>
      </c>
      <c r="G606" s="11">
        <f>ROUND(АТС!$F604*$G$41*$G$42/100,2)</f>
        <v>42.84</v>
      </c>
    </row>
    <row r="607" spans="1:7" x14ac:dyDescent="0.25">
      <c r="A607" s="236"/>
      <c r="B607" s="135">
        <f t="shared" si="9"/>
        <v>41997.5</v>
      </c>
      <c r="C607" s="138">
        <v>12</v>
      </c>
      <c r="D607" s="11">
        <f>ROUND(АТС!F605*$D$41*$D$42/100,2)</f>
        <v>118.94</v>
      </c>
      <c r="E607" s="11">
        <f>ROUND(АТС!F605*$E$41*$E$42/100,2)</f>
        <v>109.28</v>
      </c>
      <c r="F607" s="11">
        <f>ROUND(АТС!$F605*$F$41*$F$42/100,2)</f>
        <v>74.42</v>
      </c>
      <c r="G607" s="11">
        <f>ROUND(АТС!$F605*$G$41*$G$42/100,2)</f>
        <v>43.56</v>
      </c>
    </row>
    <row r="608" spans="1:7" x14ac:dyDescent="0.25">
      <c r="A608" s="236"/>
      <c r="B608" s="137">
        <f t="shared" si="9"/>
        <v>41997.541669999999</v>
      </c>
      <c r="C608" s="138">
        <v>13</v>
      </c>
      <c r="D608" s="11">
        <f>ROUND(АТС!F606*$D$41*$D$42/100,2)</f>
        <v>122.06</v>
      </c>
      <c r="E608" s="11">
        <f>ROUND(АТС!F606*$E$41*$E$42/100,2)</f>
        <v>112.14</v>
      </c>
      <c r="F608" s="11">
        <f>ROUND(АТС!$F606*$F$41*$F$42/100,2)</f>
        <v>76.37</v>
      </c>
      <c r="G608" s="11">
        <f>ROUND(АТС!$F606*$G$41*$G$42/100,2)</f>
        <v>44.7</v>
      </c>
    </row>
    <row r="609" spans="1:7" x14ac:dyDescent="0.25">
      <c r="A609" s="236"/>
      <c r="B609" s="137">
        <f t="shared" si="9"/>
        <v>41997.583330000001</v>
      </c>
      <c r="C609" s="138">
        <v>14</v>
      </c>
      <c r="D609" s="11">
        <f>ROUND(АТС!F607*$D$41*$D$42/100,2)</f>
        <v>131.78</v>
      </c>
      <c r="E609" s="11">
        <f>ROUND(АТС!F607*$E$41*$E$42/100,2)</f>
        <v>121.07</v>
      </c>
      <c r="F609" s="11">
        <f>ROUND(АТС!$F607*$F$41*$F$42/100,2)</f>
        <v>82.45</v>
      </c>
      <c r="G609" s="11">
        <f>ROUND(АТС!$F607*$G$41*$G$42/100,2)</f>
        <v>48.26</v>
      </c>
    </row>
    <row r="610" spans="1:7" x14ac:dyDescent="0.25">
      <c r="A610" s="236"/>
      <c r="B610" s="137">
        <f t="shared" si="9"/>
        <v>41997.625</v>
      </c>
      <c r="C610" s="138">
        <v>15</v>
      </c>
      <c r="D610" s="11">
        <f>ROUND(АТС!F608*$D$41*$D$42/100,2)</f>
        <v>130.66</v>
      </c>
      <c r="E610" s="11">
        <f>ROUND(АТС!F608*$E$41*$E$42/100,2)</f>
        <v>120.05</v>
      </c>
      <c r="F610" s="11">
        <f>ROUND(АТС!$F608*$F$41*$F$42/100,2)</f>
        <v>81.760000000000005</v>
      </c>
      <c r="G610" s="11">
        <f>ROUND(АТС!$F608*$G$41*$G$42/100,2)</f>
        <v>47.86</v>
      </c>
    </row>
    <row r="611" spans="1:7" x14ac:dyDescent="0.25">
      <c r="A611" s="236"/>
      <c r="B611" s="135">
        <f t="shared" si="9"/>
        <v>41997.666669999999</v>
      </c>
      <c r="C611" s="138">
        <v>16</v>
      </c>
      <c r="D611" s="11">
        <f>ROUND(АТС!F609*$D$41*$D$42/100,2)</f>
        <v>120.88</v>
      </c>
      <c r="E611" s="11">
        <f>ROUND(АТС!F609*$E$41*$E$42/100,2)</f>
        <v>111.06</v>
      </c>
      <c r="F611" s="11">
        <f>ROUND(АТС!$F609*$F$41*$F$42/100,2)</f>
        <v>75.63</v>
      </c>
      <c r="G611" s="11">
        <f>ROUND(АТС!$F609*$G$41*$G$42/100,2)</f>
        <v>44.27</v>
      </c>
    </row>
    <row r="612" spans="1:7" x14ac:dyDescent="0.25">
      <c r="A612" s="236"/>
      <c r="B612" s="137">
        <f t="shared" si="9"/>
        <v>41997.708330000001</v>
      </c>
      <c r="C612" s="138">
        <v>17</v>
      </c>
      <c r="D612" s="11">
        <f>ROUND(АТС!F610*$D$41*$D$42/100,2)</f>
        <v>125.4</v>
      </c>
      <c r="E612" s="11">
        <f>ROUND(АТС!F610*$E$41*$E$42/100,2)</f>
        <v>115.21</v>
      </c>
      <c r="F612" s="11">
        <f>ROUND(АТС!$F610*$F$41*$F$42/100,2)</f>
        <v>78.459999999999994</v>
      </c>
      <c r="G612" s="11">
        <f>ROUND(АТС!$F610*$G$41*$G$42/100,2)</f>
        <v>45.93</v>
      </c>
    </row>
    <row r="613" spans="1:7" x14ac:dyDescent="0.25">
      <c r="A613" s="236"/>
      <c r="B613" s="137">
        <f t="shared" si="9"/>
        <v>41997.75</v>
      </c>
      <c r="C613" s="138">
        <v>18</v>
      </c>
      <c r="D613" s="11">
        <f>ROUND(АТС!F611*$D$41*$D$42/100,2)</f>
        <v>126.1</v>
      </c>
      <c r="E613" s="11">
        <f>ROUND(АТС!F611*$E$41*$E$42/100,2)</f>
        <v>115.85</v>
      </c>
      <c r="F613" s="11">
        <f>ROUND(АТС!$F611*$F$41*$F$42/100,2)</f>
        <v>78.900000000000006</v>
      </c>
      <c r="G613" s="11">
        <f>ROUND(АТС!$F611*$G$41*$G$42/100,2)</f>
        <v>46.18</v>
      </c>
    </row>
    <row r="614" spans="1:7" x14ac:dyDescent="0.25">
      <c r="A614" s="236"/>
      <c r="B614" s="137">
        <f t="shared" si="9"/>
        <v>41997.791669999999</v>
      </c>
      <c r="C614" s="138">
        <v>19</v>
      </c>
      <c r="D614" s="11">
        <f>ROUND(АТС!F612*$D$41*$D$42/100,2)</f>
        <v>125.84</v>
      </c>
      <c r="E614" s="11">
        <f>ROUND(АТС!F612*$E$41*$E$42/100,2)</f>
        <v>115.61</v>
      </c>
      <c r="F614" s="11">
        <f>ROUND(АТС!$F612*$F$41*$F$42/100,2)</f>
        <v>78.739999999999995</v>
      </c>
      <c r="G614" s="11">
        <f>ROUND(АТС!$F612*$G$41*$G$42/100,2)</f>
        <v>46.09</v>
      </c>
    </row>
    <row r="615" spans="1:7" x14ac:dyDescent="0.25">
      <c r="A615" s="236"/>
      <c r="B615" s="135">
        <f t="shared" si="9"/>
        <v>41997.833330000001</v>
      </c>
      <c r="C615" s="138">
        <v>20</v>
      </c>
      <c r="D615" s="11">
        <f>ROUND(АТС!F613*$D$41*$D$42/100,2)</f>
        <v>124.12</v>
      </c>
      <c r="E615" s="11">
        <f>ROUND(АТС!F613*$E$41*$E$42/100,2)</f>
        <v>114.04</v>
      </c>
      <c r="F615" s="11">
        <f>ROUND(АТС!$F613*$F$41*$F$42/100,2)</f>
        <v>77.66</v>
      </c>
      <c r="G615" s="11">
        <f>ROUND(АТС!$F613*$G$41*$G$42/100,2)</f>
        <v>45.46</v>
      </c>
    </row>
    <row r="616" spans="1:7" x14ac:dyDescent="0.25">
      <c r="A616" s="236"/>
      <c r="B616" s="137">
        <f t="shared" si="9"/>
        <v>41997.875</v>
      </c>
      <c r="C616" s="138">
        <v>21</v>
      </c>
      <c r="D616" s="11">
        <f>ROUND(АТС!F614*$D$41*$D$42/100,2)</f>
        <v>123.13</v>
      </c>
      <c r="E616" s="11">
        <f>ROUND(АТС!F614*$E$41*$E$42/100,2)</f>
        <v>113.13</v>
      </c>
      <c r="F616" s="11">
        <f>ROUND(АТС!$F614*$F$41*$F$42/100,2)</f>
        <v>77.040000000000006</v>
      </c>
      <c r="G616" s="11">
        <f>ROUND(АТС!$F614*$G$41*$G$42/100,2)</f>
        <v>45.1</v>
      </c>
    </row>
    <row r="617" spans="1:7" x14ac:dyDescent="0.25">
      <c r="A617" s="236"/>
      <c r="B617" s="137">
        <f t="shared" si="9"/>
        <v>41997.916669999999</v>
      </c>
      <c r="C617" s="138">
        <v>22</v>
      </c>
      <c r="D617" s="11">
        <f>ROUND(АТС!F615*$D$41*$D$42/100,2)</f>
        <v>151.47999999999999</v>
      </c>
      <c r="E617" s="11">
        <f>ROUND(АТС!F615*$E$41*$E$42/100,2)</f>
        <v>139.16999999999999</v>
      </c>
      <c r="F617" s="11">
        <f>ROUND(АТС!$F615*$F$41*$F$42/100,2)</f>
        <v>94.78</v>
      </c>
      <c r="G617" s="11">
        <f>ROUND(АТС!$F615*$G$41*$G$42/100,2)</f>
        <v>55.48</v>
      </c>
    </row>
    <row r="618" spans="1:7" x14ac:dyDescent="0.25">
      <c r="A618" s="236"/>
      <c r="B618" s="137">
        <f t="shared" si="9"/>
        <v>41997.958330000001</v>
      </c>
      <c r="C618" s="138">
        <v>23</v>
      </c>
      <c r="D618" s="11">
        <f>ROUND(АТС!F616*$D$41*$D$42/100,2)</f>
        <v>130.34</v>
      </c>
      <c r="E618" s="11">
        <f>ROUND(АТС!F616*$E$41*$E$42/100,2)</f>
        <v>119.75</v>
      </c>
      <c r="F618" s="11">
        <f>ROUND(АТС!$F616*$F$41*$F$42/100,2)</f>
        <v>81.55</v>
      </c>
      <c r="G618" s="11">
        <f>ROUND(АТС!$F616*$G$41*$G$42/100,2)</f>
        <v>47.74</v>
      </c>
    </row>
    <row r="619" spans="1:7" x14ac:dyDescent="0.25">
      <c r="A619" s="236"/>
      <c r="B619" s="135">
        <f t="shared" si="9"/>
        <v>41998</v>
      </c>
      <c r="C619" s="138">
        <v>0</v>
      </c>
      <c r="D619" s="11">
        <f>ROUND(АТС!F617*$D$41*$D$42/100,2)</f>
        <v>119.27</v>
      </c>
      <c r="E619" s="11">
        <f>ROUND(АТС!F617*$E$41*$E$42/100,2)</f>
        <v>109.58</v>
      </c>
      <c r="F619" s="11">
        <f>ROUND(АТС!$F617*$F$41*$F$42/100,2)</f>
        <v>74.63</v>
      </c>
      <c r="G619" s="11">
        <f>ROUND(АТС!$F617*$G$41*$G$42/100,2)</f>
        <v>43.68</v>
      </c>
    </row>
    <row r="620" spans="1:7" x14ac:dyDescent="0.25">
      <c r="A620" s="236"/>
      <c r="B620" s="137">
        <f t="shared" si="9"/>
        <v>41998.041669999999</v>
      </c>
      <c r="C620" s="138">
        <v>1</v>
      </c>
      <c r="D620" s="11">
        <f>ROUND(АТС!F618*$D$41*$D$42/100,2)</f>
        <v>125.21</v>
      </c>
      <c r="E620" s="11">
        <f>ROUND(АТС!F618*$E$41*$E$42/100,2)</f>
        <v>115.04</v>
      </c>
      <c r="F620" s="11">
        <f>ROUND(АТС!$F618*$F$41*$F$42/100,2)</f>
        <v>78.34</v>
      </c>
      <c r="G620" s="11">
        <f>ROUND(АТС!$F618*$G$41*$G$42/100,2)</f>
        <v>45.86</v>
      </c>
    </row>
    <row r="621" spans="1:7" x14ac:dyDescent="0.25">
      <c r="A621" s="236"/>
      <c r="B621" s="137">
        <f t="shared" si="9"/>
        <v>41998.083330000001</v>
      </c>
      <c r="C621" s="138">
        <v>2</v>
      </c>
      <c r="D621" s="11">
        <f>ROUND(АТС!F619*$D$41*$D$42/100,2)</f>
        <v>130.41999999999999</v>
      </c>
      <c r="E621" s="11">
        <f>ROUND(АТС!F619*$E$41*$E$42/100,2)</f>
        <v>119.82</v>
      </c>
      <c r="F621" s="11">
        <f>ROUND(АТС!$F619*$F$41*$F$42/100,2)</f>
        <v>81.599999999999994</v>
      </c>
      <c r="G621" s="11">
        <f>ROUND(АТС!$F619*$G$41*$G$42/100,2)</f>
        <v>47.76</v>
      </c>
    </row>
    <row r="622" spans="1:7" x14ac:dyDescent="0.25">
      <c r="A622" s="236"/>
      <c r="B622" s="137">
        <f t="shared" si="9"/>
        <v>41998.125</v>
      </c>
      <c r="C622" s="138">
        <v>3</v>
      </c>
      <c r="D622" s="11">
        <f>ROUND(АТС!F620*$D$41*$D$42/100,2)</f>
        <v>130.44999999999999</v>
      </c>
      <c r="E622" s="11">
        <f>ROUND(АТС!F620*$E$41*$E$42/100,2)</f>
        <v>119.85</v>
      </c>
      <c r="F622" s="11">
        <f>ROUND(АТС!$F620*$F$41*$F$42/100,2)</f>
        <v>81.62</v>
      </c>
      <c r="G622" s="11">
        <f>ROUND(АТС!$F620*$G$41*$G$42/100,2)</f>
        <v>47.78</v>
      </c>
    </row>
    <row r="623" spans="1:7" x14ac:dyDescent="0.25">
      <c r="A623" s="236"/>
      <c r="B623" s="135">
        <f t="shared" si="9"/>
        <v>41998.166669999999</v>
      </c>
      <c r="C623" s="138">
        <v>4</v>
      </c>
      <c r="D623" s="11">
        <f>ROUND(АТС!F621*$D$41*$D$42/100,2)</f>
        <v>128.47</v>
      </c>
      <c r="E623" s="11">
        <f>ROUND(АТС!F621*$E$41*$E$42/100,2)</f>
        <v>118.03</v>
      </c>
      <c r="F623" s="11">
        <f>ROUND(АТС!$F621*$F$41*$F$42/100,2)</f>
        <v>80.38</v>
      </c>
      <c r="G623" s="11">
        <f>ROUND(АТС!$F621*$G$41*$G$42/100,2)</f>
        <v>47.05</v>
      </c>
    </row>
    <row r="624" spans="1:7" x14ac:dyDescent="0.25">
      <c r="A624" s="236"/>
      <c r="B624" s="137">
        <f t="shared" si="9"/>
        <v>41998.208330000001</v>
      </c>
      <c r="C624" s="138">
        <v>5</v>
      </c>
      <c r="D624" s="11">
        <f>ROUND(АТС!F622*$D$41*$D$42/100,2)</f>
        <v>128.5</v>
      </c>
      <c r="E624" s="11">
        <f>ROUND(АТС!F622*$E$41*$E$42/100,2)</f>
        <v>118.06</v>
      </c>
      <c r="F624" s="11">
        <f>ROUND(АТС!$F622*$F$41*$F$42/100,2)</f>
        <v>80.400000000000006</v>
      </c>
      <c r="G624" s="11">
        <f>ROUND(АТС!$F622*$G$41*$G$42/100,2)</f>
        <v>47.06</v>
      </c>
    </row>
    <row r="625" spans="1:7" x14ac:dyDescent="0.25">
      <c r="A625" s="236"/>
      <c r="B625" s="137">
        <f t="shared" si="9"/>
        <v>41998.25</v>
      </c>
      <c r="C625" s="138">
        <v>6</v>
      </c>
      <c r="D625" s="11">
        <f>ROUND(АТС!F623*$D$41*$D$42/100,2)</f>
        <v>119.41</v>
      </c>
      <c r="E625" s="11">
        <f>ROUND(АТС!F623*$E$41*$E$42/100,2)</f>
        <v>109.71</v>
      </c>
      <c r="F625" s="11">
        <f>ROUND(АТС!$F623*$F$41*$F$42/100,2)</f>
        <v>74.72</v>
      </c>
      <c r="G625" s="11">
        <f>ROUND(АТС!$F623*$G$41*$G$42/100,2)</f>
        <v>43.73</v>
      </c>
    </row>
    <row r="626" spans="1:7" x14ac:dyDescent="0.25">
      <c r="A626" s="236"/>
      <c r="B626" s="137">
        <f t="shared" si="9"/>
        <v>41998.291669999999</v>
      </c>
      <c r="C626" s="138">
        <v>7</v>
      </c>
      <c r="D626" s="11">
        <f>ROUND(АТС!F624*$D$41*$D$42/100,2)</f>
        <v>136.15</v>
      </c>
      <c r="E626" s="11">
        <f>ROUND(АТС!F624*$E$41*$E$42/100,2)</f>
        <v>125.09</v>
      </c>
      <c r="F626" s="11">
        <f>ROUND(АТС!$F624*$F$41*$F$42/100,2)</f>
        <v>85.19</v>
      </c>
      <c r="G626" s="11">
        <f>ROUND(АТС!$F624*$G$41*$G$42/100,2)</f>
        <v>49.86</v>
      </c>
    </row>
    <row r="627" spans="1:7" x14ac:dyDescent="0.25">
      <c r="A627" s="236"/>
      <c r="B627" s="135">
        <f t="shared" si="9"/>
        <v>41998.333330000001</v>
      </c>
      <c r="C627" s="138">
        <v>8</v>
      </c>
      <c r="D627" s="11">
        <f>ROUND(АТС!F625*$D$41*$D$42/100,2)</f>
        <v>129.94</v>
      </c>
      <c r="E627" s="11">
        <f>ROUND(АТС!F625*$E$41*$E$42/100,2)</f>
        <v>119.39</v>
      </c>
      <c r="F627" s="11">
        <f>ROUND(АТС!$F625*$F$41*$F$42/100,2)</f>
        <v>81.3</v>
      </c>
      <c r="G627" s="11">
        <f>ROUND(АТС!$F625*$G$41*$G$42/100,2)</f>
        <v>47.59</v>
      </c>
    </row>
    <row r="628" spans="1:7" x14ac:dyDescent="0.25">
      <c r="A628" s="236"/>
      <c r="B628" s="137">
        <f t="shared" si="9"/>
        <v>41998.375</v>
      </c>
      <c r="C628" s="138">
        <v>9</v>
      </c>
      <c r="D628" s="11">
        <f>ROUND(АТС!F626*$D$41*$D$42/100,2)</f>
        <v>133.87</v>
      </c>
      <c r="E628" s="11">
        <f>ROUND(АТС!F626*$E$41*$E$42/100,2)</f>
        <v>122.99</v>
      </c>
      <c r="F628" s="11">
        <f>ROUND(АТС!$F626*$F$41*$F$42/100,2)</f>
        <v>83.76</v>
      </c>
      <c r="G628" s="11">
        <f>ROUND(АТС!$F626*$G$41*$G$42/100,2)</f>
        <v>49.03</v>
      </c>
    </row>
    <row r="629" spans="1:7" x14ac:dyDescent="0.25">
      <c r="A629" s="236"/>
      <c r="B629" s="137">
        <f t="shared" si="9"/>
        <v>41998.416669999999</v>
      </c>
      <c r="C629" s="138">
        <v>10</v>
      </c>
      <c r="D629" s="11">
        <f>ROUND(АТС!F627*$D$41*$D$42/100,2)</f>
        <v>128.5</v>
      </c>
      <c r="E629" s="11">
        <f>ROUND(АТС!F627*$E$41*$E$42/100,2)</f>
        <v>118.06</v>
      </c>
      <c r="F629" s="11">
        <f>ROUND(АТС!$F627*$F$41*$F$42/100,2)</f>
        <v>80.400000000000006</v>
      </c>
      <c r="G629" s="11">
        <f>ROUND(АТС!$F627*$G$41*$G$42/100,2)</f>
        <v>47.06</v>
      </c>
    </row>
    <row r="630" spans="1:7" x14ac:dyDescent="0.25">
      <c r="A630" s="236"/>
      <c r="B630" s="137">
        <f t="shared" si="9"/>
        <v>41998.458330000001</v>
      </c>
      <c r="C630" s="138">
        <v>11</v>
      </c>
      <c r="D630" s="11">
        <f>ROUND(АТС!F628*$D$41*$D$42/100,2)</f>
        <v>119.92</v>
      </c>
      <c r="E630" s="11">
        <f>ROUND(АТС!F628*$E$41*$E$42/100,2)</f>
        <v>110.17</v>
      </c>
      <c r="F630" s="11">
        <f>ROUND(АТС!$F628*$F$41*$F$42/100,2)</f>
        <v>75.03</v>
      </c>
      <c r="G630" s="11">
        <f>ROUND(АТС!$F628*$G$41*$G$42/100,2)</f>
        <v>43.92</v>
      </c>
    </row>
    <row r="631" spans="1:7" x14ac:dyDescent="0.25">
      <c r="A631" s="236"/>
      <c r="B631" s="135">
        <f t="shared" si="9"/>
        <v>41998.5</v>
      </c>
      <c r="C631" s="138">
        <v>12</v>
      </c>
      <c r="D631" s="11">
        <f>ROUND(АТС!F629*$D$41*$D$42/100,2)</f>
        <v>123.06</v>
      </c>
      <c r="E631" s="11">
        <f>ROUND(АТС!F629*$E$41*$E$42/100,2)</f>
        <v>113.06</v>
      </c>
      <c r="F631" s="11">
        <f>ROUND(АТС!$F629*$F$41*$F$42/100,2)</f>
        <v>77</v>
      </c>
      <c r="G631" s="11">
        <f>ROUND(АТС!$F629*$G$41*$G$42/100,2)</f>
        <v>45.07</v>
      </c>
    </row>
    <row r="632" spans="1:7" x14ac:dyDescent="0.25">
      <c r="A632" s="236"/>
      <c r="B632" s="137">
        <f t="shared" si="9"/>
        <v>41998.541669999999</v>
      </c>
      <c r="C632" s="138">
        <v>13</v>
      </c>
      <c r="D632" s="11">
        <f>ROUND(АТС!F630*$D$41*$D$42/100,2)</f>
        <v>125.25</v>
      </c>
      <c r="E632" s="11">
        <f>ROUND(АТС!F630*$E$41*$E$42/100,2)</f>
        <v>115.08</v>
      </c>
      <c r="F632" s="11">
        <f>ROUND(АТС!$F630*$F$41*$F$42/100,2)</f>
        <v>78.37</v>
      </c>
      <c r="G632" s="11">
        <f>ROUND(АТС!$F630*$G$41*$G$42/100,2)</f>
        <v>45.87</v>
      </c>
    </row>
    <row r="633" spans="1:7" x14ac:dyDescent="0.25">
      <c r="A633" s="236"/>
      <c r="B633" s="137">
        <f t="shared" si="9"/>
        <v>41998.583330000001</v>
      </c>
      <c r="C633" s="138">
        <v>14</v>
      </c>
      <c r="D633" s="11">
        <f>ROUND(АТС!F631*$D$41*$D$42/100,2)</f>
        <v>135.15</v>
      </c>
      <c r="E633" s="11">
        <f>ROUND(АТС!F631*$E$41*$E$42/100,2)</f>
        <v>124.18</v>
      </c>
      <c r="F633" s="11">
        <f>ROUND(АТС!$F631*$F$41*$F$42/100,2)</f>
        <v>84.57</v>
      </c>
      <c r="G633" s="11">
        <f>ROUND(АТС!$F631*$G$41*$G$42/100,2)</f>
        <v>49.5</v>
      </c>
    </row>
    <row r="634" spans="1:7" x14ac:dyDescent="0.25">
      <c r="A634" s="236"/>
      <c r="B634" s="137">
        <f t="shared" si="9"/>
        <v>41998.625</v>
      </c>
      <c r="C634" s="138">
        <v>15</v>
      </c>
      <c r="D634" s="11">
        <f>ROUND(АТС!F632*$D$41*$D$42/100,2)</f>
        <v>135.25</v>
      </c>
      <c r="E634" s="11">
        <f>ROUND(АТС!F632*$E$41*$E$42/100,2)</f>
        <v>124.27</v>
      </c>
      <c r="F634" s="11">
        <f>ROUND(АТС!$F632*$F$41*$F$42/100,2)</f>
        <v>84.63</v>
      </c>
      <c r="G634" s="11">
        <f>ROUND(АТС!$F632*$G$41*$G$42/100,2)</f>
        <v>49.54</v>
      </c>
    </row>
    <row r="635" spans="1:7" x14ac:dyDescent="0.25">
      <c r="A635" s="236"/>
      <c r="B635" s="135">
        <f t="shared" si="9"/>
        <v>41998.666669999999</v>
      </c>
      <c r="C635" s="138">
        <v>16</v>
      </c>
      <c r="D635" s="11">
        <f>ROUND(АТС!F633*$D$41*$D$42/100,2)</f>
        <v>120.58</v>
      </c>
      <c r="E635" s="11">
        <f>ROUND(АТС!F633*$E$41*$E$42/100,2)</f>
        <v>110.78</v>
      </c>
      <c r="F635" s="11">
        <f>ROUND(АТС!$F633*$F$41*$F$42/100,2)</f>
        <v>75.44</v>
      </c>
      <c r="G635" s="11">
        <f>ROUND(АТС!$F633*$G$41*$G$42/100,2)</f>
        <v>44.16</v>
      </c>
    </row>
    <row r="636" spans="1:7" x14ac:dyDescent="0.25">
      <c r="A636" s="236"/>
      <c r="B636" s="137">
        <f t="shared" si="9"/>
        <v>41998.708330000001</v>
      </c>
      <c r="C636" s="138">
        <v>17</v>
      </c>
      <c r="D636" s="11">
        <f>ROUND(АТС!F634*$D$41*$D$42/100,2)</f>
        <v>125.54</v>
      </c>
      <c r="E636" s="11">
        <f>ROUND(АТС!F634*$E$41*$E$42/100,2)</f>
        <v>115.34</v>
      </c>
      <c r="F636" s="11">
        <f>ROUND(АТС!$F634*$F$41*$F$42/100,2)</f>
        <v>78.55</v>
      </c>
      <c r="G636" s="11">
        <f>ROUND(АТС!$F634*$G$41*$G$42/100,2)</f>
        <v>45.98</v>
      </c>
    </row>
    <row r="637" spans="1:7" x14ac:dyDescent="0.25">
      <c r="A637" s="236"/>
      <c r="B637" s="137">
        <f t="shared" si="9"/>
        <v>41998.75</v>
      </c>
      <c r="C637" s="138">
        <v>18</v>
      </c>
      <c r="D637" s="11">
        <f>ROUND(АТС!F635*$D$41*$D$42/100,2)</f>
        <v>125.68</v>
      </c>
      <c r="E637" s="11">
        <f>ROUND(АТС!F635*$E$41*$E$42/100,2)</f>
        <v>115.47</v>
      </c>
      <c r="F637" s="11">
        <f>ROUND(АТС!$F635*$F$41*$F$42/100,2)</f>
        <v>78.64</v>
      </c>
      <c r="G637" s="11">
        <f>ROUND(АТС!$F635*$G$41*$G$42/100,2)</f>
        <v>46.03</v>
      </c>
    </row>
    <row r="638" spans="1:7" x14ac:dyDescent="0.25">
      <c r="A638" s="236"/>
      <c r="B638" s="137">
        <f t="shared" si="9"/>
        <v>41998.791669999999</v>
      </c>
      <c r="C638" s="138">
        <v>19</v>
      </c>
      <c r="D638" s="11">
        <f>ROUND(АТС!F636*$D$41*$D$42/100,2)</f>
        <v>125.96</v>
      </c>
      <c r="E638" s="11">
        <f>ROUND(АТС!F636*$E$41*$E$42/100,2)</f>
        <v>115.73</v>
      </c>
      <c r="F638" s="11">
        <f>ROUND(АТС!$F636*$F$41*$F$42/100,2)</f>
        <v>78.81</v>
      </c>
      <c r="G638" s="11">
        <f>ROUND(АТС!$F636*$G$41*$G$42/100,2)</f>
        <v>46.13</v>
      </c>
    </row>
    <row r="639" spans="1:7" x14ac:dyDescent="0.25">
      <c r="A639" s="236"/>
      <c r="B639" s="135">
        <f t="shared" si="9"/>
        <v>41998.833330000001</v>
      </c>
      <c r="C639" s="138">
        <v>20</v>
      </c>
      <c r="D639" s="11">
        <f>ROUND(АТС!F637*$D$41*$D$42/100,2)</f>
        <v>123.03</v>
      </c>
      <c r="E639" s="11">
        <f>ROUND(АТС!F637*$E$41*$E$42/100,2)</f>
        <v>113.04</v>
      </c>
      <c r="F639" s="11">
        <f>ROUND(АТС!$F637*$F$41*$F$42/100,2)</f>
        <v>76.98</v>
      </c>
      <c r="G639" s="11">
        <f>ROUND(АТС!$F637*$G$41*$G$42/100,2)</f>
        <v>45.06</v>
      </c>
    </row>
    <row r="640" spans="1:7" x14ac:dyDescent="0.25">
      <c r="A640" s="236"/>
      <c r="B640" s="137">
        <f t="shared" si="9"/>
        <v>41998.875</v>
      </c>
      <c r="C640" s="138">
        <v>21</v>
      </c>
      <c r="D640" s="11">
        <f>ROUND(АТС!F638*$D$41*$D$42/100,2)</f>
        <v>123.28</v>
      </c>
      <c r="E640" s="11">
        <f>ROUND(АТС!F638*$E$41*$E$42/100,2)</f>
        <v>113.26</v>
      </c>
      <c r="F640" s="11">
        <f>ROUND(АТС!$F638*$F$41*$F$42/100,2)</f>
        <v>77.13</v>
      </c>
      <c r="G640" s="11">
        <f>ROUND(АТС!$F638*$G$41*$G$42/100,2)</f>
        <v>45.15</v>
      </c>
    </row>
    <row r="641" spans="1:7" x14ac:dyDescent="0.25">
      <c r="A641" s="236"/>
      <c r="B641" s="137">
        <f t="shared" si="9"/>
        <v>41998.916669999999</v>
      </c>
      <c r="C641" s="138">
        <v>22</v>
      </c>
      <c r="D641" s="11">
        <f>ROUND(АТС!F639*$D$41*$D$42/100,2)</f>
        <v>148.02000000000001</v>
      </c>
      <c r="E641" s="11">
        <f>ROUND(АТС!F639*$E$41*$E$42/100,2)</f>
        <v>136</v>
      </c>
      <c r="F641" s="11">
        <f>ROUND(АТС!$F639*$F$41*$F$42/100,2)</f>
        <v>92.62</v>
      </c>
      <c r="G641" s="11">
        <f>ROUND(АТС!$F639*$G$41*$G$42/100,2)</f>
        <v>54.21</v>
      </c>
    </row>
    <row r="642" spans="1:7" x14ac:dyDescent="0.25">
      <c r="A642" s="236"/>
      <c r="B642" s="137">
        <f t="shared" si="9"/>
        <v>41998.958330000001</v>
      </c>
      <c r="C642" s="138">
        <v>23</v>
      </c>
      <c r="D642" s="11">
        <f>ROUND(АТС!F640*$D$41*$D$42/100,2)</f>
        <v>127.27</v>
      </c>
      <c r="E642" s="11">
        <f>ROUND(АТС!F640*$E$41*$E$42/100,2)</f>
        <v>116.93</v>
      </c>
      <c r="F642" s="11">
        <f>ROUND(АТС!$F640*$F$41*$F$42/100,2)</f>
        <v>79.63</v>
      </c>
      <c r="G642" s="11">
        <f>ROUND(АТС!$F640*$G$41*$G$42/100,2)</f>
        <v>46.61</v>
      </c>
    </row>
    <row r="643" spans="1:7" x14ac:dyDescent="0.25">
      <c r="A643" s="236"/>
      <c r="B643" s="135">
        <f t="shared" si="9"/>
        <v>41999</v>
      </c>
      <c r="C643" s="138">
        <v>0</v>
      </c>
      <c r="D643" s="11">
        <f>ROUND(АТС!F641*$D$41*$D$42/100,2)</f>
        <v>116.97</v>
      </c>
      <c r="E643" s="11">
        <f>ROUND(АТС!F641*$E$41*$E$42/100,2)</f>
        <v>107.47</v>
      </c>
      <c r="F643" s="11">
        <f>ROUND(АТС!$F641*$F$41*$F$42/100,2)</f>
        <v>73.19</v>
      </c>
      <c r="G643" s="11">
        <f>ROUND(АТС!$F641*$G$41*$G$42/100,2)</f>
        <v>42.84</v>
      </c>
    </row>
    <row r="644" spans="1:7" x14ac:dyDescent="0.25">
      <c r="A644" s="236"/>
      <c r="B644" s="137">
        <f t="shared" ref="B644:B707" si="10">B620+1</f>
        <v>41999.041669999999</v>
      </c>
      <c r="C644" s="138">
        <v>1</v>
      </c>
      <c r="D644" s="11">
        <f>ROUND(АТС!F642*$D$41*$D$42/100,2)</f>
        <v>123.9</v>
      </c>
      <c r="E644" s="11">
        <f>ROUND(АТС!F642*$E$41*$E$42/100,2)</f>
        <v>113.84</v>
      </c>
      <c r="F644" s="11">
        <f>ROUND(АТС!$F642*$F$41*$F$42/100,2)</f>
        <v>77.53</v>
      </c>
      <c r="G644" s="11">
        <f>ROUND(АТС!$F642*$G$41*$G$42/100,2)</f>
        <v>45.38</v>
      </c>
    </row>
    <row r="645" spans="1:7" x14ac:dyDescent="0.25">
      <c r="A645" s="236"/>
      <c r="B645" s="137">
        <f t="shared" si="10"/>
        <v>41999.083330000001</v>
      </c>
      <c r="C645" s="138">
        <v>2</v>
      </c>
      <c r="D645" s="11">
        <f>ROUND(АТС!F643*$D$41*$D$42/100,2)</f>
        <v>126.99</v>
      </c>
      <c r="E645" s="11">
        <f>ROUND(АТС!F643*$E$41*$E$42/100,2)</f>
        <v>116.68</v>
      </c>
      <c r="F645" s="11">
        <f>ROUND(АТС!$F643*$F$41*$F$42/100,2)</f>
        <v>79.459999999999994</v>
      </c>
      <c r="G645" s="11">
        <f>ROUND(АТС!$F643*$G$41*$G$42/100,2)</f>
        <v>46.51</v>
      </c>
    </row>
    <row r="646" spans="1:7" x14ac:dyDescent="0.25">
      <c r="A646" s="236"/>
      <c r="B646" s="137">
        <f t="shared" si="10"/>
        <v>41999.125</v>
      </c>
      <c r="C646" s="138">
        <v>3</v>
      </c>
      <c r="D646" s="11">
        <f>ROUND(АТС!F644*$D$41*$D$42/100,2)</f>
        <v>127.65</v>
      </c>
      <c r="E646" s="11">
        <f>ROUND(АТС!F644*$E$41*$E$42/100,2)</f>
        <v>117.28</v>
      </c>
      <c r="F646" s="11">
        <f>ROUND(АТС!$F644*$F$41*$F$42/100,2)</f>
        <v>79.87</v>
      </c>
      <c r="G646" s="11">
        <f>ROUND(АТС!$F644*$G$41*$G$42/100,2)</f>
        <v>46.75</v>
      </c>
    </row>
    <row r="647" spans="1:7" x14ac:dyDescent="0.25">
      <c r="A647" s="236"/>
      <c r="B647" s="135">
        <f t="shared" si="10"/>
        <v>41999.166669999999</v>
      </c>
      <c r="C647" s="138">
        <v>4</v>
      </c>
      <c r="D647" s="11">
        <f>ROUND(АТС!F645*$D$41*$D$42/100,2)</f>
        <v>128.38999999999999</v>
      </c>
      <c r="E647" s="11">
        <f>ROUND(АТС!F645*$E$41*$E$42/100,2)</f>
        <v>117.96</v>
      </c>
      <c r="F647" s="11">
        <f>ROUND(АТС!$F645*$F$41*$F$42/100,2)</f>
        <v>80.33</v>
      </c>
      <c r="G647" s="11">
        <f>ROUND(АТС!$F645*$G$41*$G$42/100,2)</f>
        <v>47.02</v>
      </c>
    </row>
    <row r="648" spans="1:7" x14ac:dyDescent="0.25">
      <c r="A648" s="236"/>
      <c r="B648" s="137">
        <f t="shared" si="10"/>
        <v>41999.208330000001</v>
      </c>
      <c r="C648" s="138">
        <v>5</v>
      </c>
      <c r="D648" s="11">
        <f>ROUND(АТС!F646*$D$41*$D$42/100,2)</f>
        <v>127.13</v>
      </c>
      <c r="E648" s="11">
        <f>ROUND(АТС!F646*$E$41*$E$42/100,2)</f>
        <v>116.8</v>
      </c>
      <c r="F648" s="11">
        <f>ROUND(АТС!$F646*$F$41*$F$42/100,2)</f>
        <v>79.540000000000006</v>
      </c>
      <c r="G648" s="11">
        <f>ROUND(АТС!$F646*$G$41*$G$42/100,2)</f>
        <v>46.56</v>
      </c>
    </row>
    <row r="649" spans="1:7" x14ac:dyDescent="0.25">
      <c r="A649" s="236"/>
      <c r="B649" s="137">
        <f t="shared" si="10"/>
        <v>41999.25</v>
      </c>
      <c r="C649" s="138">
        <v>6</v>
      </c>
      <c r="D649" s="11">
        <f>ROUND(АТС!F647*$D$41*$D$42/100,2)</f>
        <v>118.21</v>
      </c>
      <c r="E649" s="11">
        <f>ROUND(АТС!F647*$E$41*$E$42/100,2)</f>
        <v>108.61</v>
      </c>
      <c r="F649" s="11">
        <f>ROUND(АТС!$F647*$F$41*$F$42/100,2)</f>
        <v>73.959999999999994</v>
      </c>
      <c r="G649" s="11">
        <f>ROUND(АТС!$F647*$G$41*$G$42/100,2)</f>
        <v>43.29</v>
      </c>
    </row>
    <row r="650" spans="1:7" x14ac:dyDescent="0.25">
      <c r="A650" s="236"/>
      <c r="B650" s="137">
        <f t="shared" si="10"/>
        <v>41999.291669999999</v>
      </c>
      <c r="C650" s="138">
        <v>7</v>
      </c>
      <c r="D650" s="11">
        <f>ROUND(АТС!F648*$D$41*$D$42/100,2)</f>
        <v>136.75</v>
      </c>
      <c r="E650" s="11">
        <f>ROUND(АТС!F648*$E$41*$E$42/100,2)</f>
        <v>125.64</v>
      </c>
      <c r="F650" s="11">
        <f>ROUND(АТС!$F648*$F$41*$F$42/100,2)</f>
        <v>85.56</v>
      </c>
      <c r="G650" s="11">
        <f>ROUND(АТС!$F648*$G$41*$G$42/100,2)</f>
        <v>50.08</v>
      </c>
    </row>
    <row r="651" spans="1:7" x14ac:dyDescent="0.25">
      <c r="A651" s="236"/>
      <c r="B651" s="135">
        <f t="shared" si="10"/>
        <v>41999.333330000001</v>
      </c>
      <c r="C651" s="138">
        <v>8</v>
      </c>
      <c r="D651" s="11">
        <f>ROUND(АТС!F649*$D$41*$D$42/100,2)</f>
        <v>121.98</v>
      </c>
      <c r="E651" s="11">
        <f>ROUND(АТС!F649*$E$41*$E$42/100,2)</f>
        <v>112.07</v>
      </c>
      <c r="F651" s="11">
        <f>ROUND(АТС!$F649*$F$41*$F$42/100,2)</f>
        <v>76.319999999999993</v>
      </c>
      <c r="G651" s="11">
        <f>ROUND(АТС!$F649*$G$41*$G$42/100,2)</f>
        <v>44.68</v>
      </c>
    </row>
    <row r="652" spans="1:7" x14ac:dyDescent="0.25">
      <c r="A652" s="236"/>
      <c r="B652" s="137">
        <f t="shared" si="10"/>
        <v>41999.375</v>
      </c>
      <c r="C652" s="138">
        <v>9</v>
      </c>
      <c r="D652" s="11">
        <f>ROUND(АТС!F650*$D$41*$D$42/100,2)</f>
        <v>120.61</v>
      </c>
      <c r="E652" s="11">
        <f>ROUND(АТС!F650*$E$41*$E$42/100,2)</f>
        <v>110.81</v>
      </c>
      <c r="F652" s="11">
        <f>ROUND(АТС!$F650*$F$41*$F$42/100,2)</f>
        <v>75.459999999999994</v>
      </c>
      <c r="G652" s="11">
        <f>ROUND(АТС!$F650*$G$41*$G$42/100,2)</f>
        <v>44.17</v>
      </c>
    </row>
    <row r="653" spans="1:7" x14ac:dyDescent="0.25">
      <c r="A653" s="236"/>
      <c r="B653" s="137">
        <f t="shared" si="10"/>
        <v>41999.416669999999</v>
      </c>
      <c r="C653" s="138">
        <v>10</v>
      </c>
      <c r="D653" s="11">
        <f>ROUND(АТС!F651*$D$41*$D$42/100,2)</f>
        <v>120.6</v>
      </c>
      <c r="E653" s="11">
        <f>ROUND(АТС!F651*$E$41*$E$42/100,2)</f>
        <v>110.8</v>
      </c>
      <c r="F653" s="11">
        <f>ROUND(АТС!$F651*$F$41*$F$42/100,2)</f>
        <v>75.459999999999994</v>
      </c>
      <c r="G653" s="11">
        <f>ROUND(АТС!$F651*$G$41*$G$42/100,2)</f>
        <v>44.17</v>
      </c>
    </row>
    <row r="654" spans="1:7" x14ac:dyDescent="0.25">
      <c r="A654" s="236"/>
      <c r="B654" s="137">
        <f t="shared" si="10"/>
        <v>41999.458330000001</v>
      </c>
      <c r="C654" s="138">
        <v>11</v>
      </c>
      <c r="D654" s="11">
        <f>ROUND(АТС!F652*$D$41*$D$42/100,2)</f>
        <v>120.03</v>
      </c>
      <c r="E654" s="11">
        <f>ROUND(АТС!F652*$E$41*$E$42/100,2)</f>
        <v>110.28</v>
      </c>
      <c r="F654" s="11">
        <f>ROUND(АТС!$F652*$F$41*$F$42/100,2)</f>
        <v>75.099999999999994</v>
      </c>
      <c r="G654" s="11">
        <f>ROUND(АТС!$F652*$G$41*$G$42/100,2)</f>
        <v>43.96</v>
      </c>
    </row>
    <row r="655" spans="1:7" x14ac:dyDescent="0.25">
      <c r="A655" s="236"/>
      <c r="B655" s="135">
        <f t="shared" si="10"/>
        <v>41999.5</v>
      </c>
      <c r="C655" s="138">
        <v>12</v>
      </c>
      <c r="D655" s="11">
        <f>ROUND(АТС!F653*$D$41*$D$42/100,2)</f>
        <v>120.82</v>
      </c>
      <c r="E655" s="11">
        <f>ROUND(АТС!F653*$E$41*$E$42/100,2)</f>
        <v>111</v>
      </c>
      <c r="F655" s="11">
        <f>ROUND(АТС!$F653*$F$41*$F$42/100,2)</f>
        <v>75.59</v>
      </c>
      <c r="G655" s="11">
        <f>ROUND(АТС!$F653*$G$41*$G$42/100,2)</f>
        <v>44.25</v>
      </c>
    </row>
    <row r="656" spans="1:7" x14ac:dyDescent="0.25">
      <c r="A656" s="236"/>
      <c r="B656" s="137">
        <f t="shared" si="10"/>
        <v>41999.541669999999</v>
      </c>
      <c r="C656" s="138">
        <v>13</v>
      </c>
      <c r="D656" s="11">
        <f>ROUND(АТС!F654*$D$41*$D$42/100,2)</f>
        <v>119.77</v>
      </c>
      <c r="E656" s="11">
        <f>ROUND(АТС!F654*$E$41*$E$42/100,2)</f>
        <v>110.04</v>
      </c>
      <c r="F656" s="11">
        <f>ROUND(АТС!$F654*$F$41*$F$42/100,2)</f>
        <v>74.94</v>
      </c>
      <c r="G656" s="11">
        <f>ROUND(АТС!$F654*$G$41*$G$42/100,2)</f>
        <v>43.86</v>
      </c>
    </row>
    <row r="657" spans="1:7" x14ac:dyDescent="0.25">
      <c r="A657" s="236"/>
      <c r="B657" s="137">
        <f t="shared" si="10"/>
        <v>41999.583330000001</v>
      </c>
      <c r="C657" s="138">
        <v>14</v>
      </c>
      <c r="D657" s="11">
        <f>ROUND(АТС!F655*$D$41*$D$42/100,2)</f>
        <v>125.76</v>
      </c>
      <c r="E657" s="11">
        <f>ROUND(АТС!F655*$E$41*$E$42/100,2)</f>
        <v>115.54</v>
      </c>
      <c r="F657" s="11">
        <f>ROUND(АТС!$F655*$F$41*$F$42/100,2)</f>
        <v>78.69</v>
      </c>
      <c r="G657" s="11">
        <f>ROUND(АТС!$F655*$G$41*$G$42/100,2)</f>
        <v>46.06</v>
      </c>
    </row>
    <row r="658" spans="1:7" x14ac:dyDescent="0.25">
      <c r="A658" s="236"/>
      <c r="B658" s="137">
        <f t="shared" si="10"/>
        <v>41999.625</v>
      </c>
      <c r="C658" s="138">
        <v>15</v>
      </c>
      <c r="D658" s="11">
        <f>ROUND(АТС!F656*$D$41*$D$42/100,2)</f>
        <v>123.48</v>
      </c>
      <c r="E658" s="11">
        <f>ROUND(АТС!F656*$E$41*$E$42/100,2)</f>
        <v>113.45</v>
      </c>
      <c r="F658" s="11">
        <f>ROUND(АТС!$F656*$F$41*$F$42/100,2)</f>
        <v>77.260000000000005</v>
      </c>
      <c r="G658" s="11">
        <f>ROUND(АТС!$F656*$G$41*$G$42/100,2)</f>
        <v>45.23</v>
      </c>
    </row>
    <row r="659" spans="1:7" x14ac:dyDescent="0.25">
      <c r="A659" s="236"/>
      <c r="B659" s="135">
        <f t="shared" si="10"/>
        <v>41999.666669999999</v>
      </c>
      <c r="C659" s="138">
        <v>16</v>
      </c>
      <c r="D659" s="11">
        <f>ROUND(АТС!F657*$D$41*$D$42/100,2)</f>
        <v>119.02</v>
      </c>
      <c r="E659" s="11">
        <f>ROUND(АТС!F657*$E$41*$E$42/100,2)</f>
        <v>109.35</v>
      </c>
      <c r="F659" s="11">
        <f>ROUND(АТС!$F657*$F$41*$F$42/100,2)</f>
        <v>74.47</v>
      </c>
      <c r="G659" s="11">
        <f>ROUND(АТС!$F657*$G$41*$G$42/100,2)</f>
        <v>43.59</v>
      </c>
    </row>
    <row r="660" spans="1:7" x14ac:dyDescent="0.25">
      <c r="A660" s="236"/>
      <c r="B660" s="137">
        <f t="shared" si="10"/>
        <v>41999.708330000001</v>
      </c>
      <c r="C660" s="138">
        <v>17</v>
      </c>
      <c r="D660" s="11">
        <f>ROUND(АТС!F658*$D$41*$D$42/100,2)</f>
        <v>125.94</v>
      </c>
      <c r="E660" s="11">
        <f>ROUND(АТС!F658*$E$41*$E$42/100,2)</f>
        <v>115.71</v>
      </c>
      <c r="F660" s="11">
        <f>ROUND(АТС!$F658*$F$41*$F$42/100,2)</f>
        <v>78.8</v>
      </c>
      <c r="G660" s="11">
        <f>ROUND(АТС!$F658*$G$41*$G$42/100,2)</f>
        <v>46.13</v>
      </c>
    </row>
    <row r="661" spans="1:7" x14ac:dyDescent="0.25">
      <c r="A661" s="236"/>
      <c r="B661" s="137">
        <f t="shared" si="10"/>
        <v>41999.75</v>
      </c>
      <c r="C661" s="138">
        <v>18</v>
      </c>
      <c r="D661" s="11">
        <f>ROUND(АТС!F659*$D$41*$D$42/100,2)</f>
        <v>126.03</v>
      </c>
      <c r="E661" s="11">
        <f>ROUND(АТС!F659*$E$41*$E$42/100,2)</f>
        <v>115.79</v>
      </c>
      <c r="F661" s="11">
        <f>ROUND(АТС!$F659*$F$41*$F$42/100,2)</f>
        <v>78.86</v>
      </c>
      <c r="G661" s="11">
        <f>ROUND(АТС!$F659*$G$41*$G$42/100,2)</f>
        <v>46.16</v>
      </c>
    </row>
    <row r="662" spans="1:7" x14ac:dyDescent="0.25">
      <c r="A662" s="236"/>
      <c r="B662" s="137">
        <f t="shared" si="10"/>
        <v>41999.791669999999</v>
      </c>
      <c r="C662" s="138">
        <v>19</v>
      </c>
      <c r="D662" s="11">
        <f>ROUND(АТС!F660*$D$41*$D$42/100,2)</f>
        <v>126.26</v>
      </c>
      <c r="E662" s="11">
        <f>ROUND(АТС!F660*$E$41*$E$42/100,2)</f>
        <v>116.01</v>
      </c>
      <c r="F662" s="11">
        <f>ROUND(АТС!$F660*$F$41*$F$42/100,2)</f>
        <v>79</v>
      </c>
      <c r="G662" s="11">
        <f>ROUND(АТС!$F660*$G$41*$G$42/100,2)</f>
        <v>46.24</v>
      </c>
    </row>
    <row r="663" spans="1:7" x14ac:dyDescent="0.25">
      <c r="A663" s="236"/>
      <c r="B663" s="135">
        <f t="shared" si="10"/>
        <v>41999.833330000001</v>
      </c>
      <c r="C663" s="138">
        <v>20</v>
      </c>
      <c r="D663" s="11">
        <f>ROUND(АТС!F661*$D$41*$D$42/100,2)</f>
        <v>123.34</v>
      </c>
      <c r="E663" s="11">
        <f>ROUND(АТС!F661*$E$41*$E$42/100,2)</f>
        <v>113.32</v>
      </c>
      <c r="F663" s="11">
        <f>ROUND(АТС!$F661*$F$41*$F$42/100,2)</f>
        <v>77.180000000000007</v>
      </c>
      <c r="G663" s="11">
        <f>ROUND(АТС!$F661*$G$41*$G$42/100,2)</f>
        <v>45.17</v>
      </c>
    </row>
    <row r="664" spans="1:7" x14ac:dyDescent="0.25">
      <c r="A664" s="236"/>
      <c r="B664" s="137">
        <f t="shared" si="10"/>
        <v>41999.875</v>
      </c>
      <c r="C664" s="138">
        <v>21</v>
      </c>
      <c r="D664" s="11">
        <f>ROUND(АТС!F662*$D$41*$D$42/100,2)</f>
        <v>123.39</v>
      </c>
      <c r="E664" s="11">
        <f>ROUND(АТС!F662*$E$41*$E$42/100,2)</f>
        <v>113.37</v>
      </c>
      <c r="F664" s="11">
        <f>ROUND(АТС!$F662*$F$41*$F$42/100,2)</f>
        <v>77.209999999999994</v>
      </c>
      <c r="G664" s="11">
        <f>ROUND(АТС!$F662*$G$41*$G$42/100,2)</f>
        <v>45.19</v>
      </c>
    </row>
    <row r="665" spans="1:7" x14ac:dyDescent="0.25">
      <c r="A665" s="236"/>
      <c r="B665" s="137">
        <f t="shared" si="10"/>
        <v>41999.916669999999</v>
      </c>
      <c r="C665" s="138">
        <v>22</v>
      </c>
      <c r="D665" s="11">
        <f>ROUND(АТС!F663*$D$41*$D$42/100,2)</f>
        <v>150.35</v>
      </c>
      <c r="E665" s="11">
        <f>ROUND(АТС!F663*$E$41*$E$42/100,2)</f>
        <v>138.13999999999999</v>
      </c>
      <c r="F665" s="11">
        <f>ROUND(АТС!$F663*$F$41*$F$42/100,2)</f>
        <v>94.07</v>
      </c>
      <c r="G665" s="11">
        <f>ROUND(АТС!$F663*$G$41*$G$42/100,2)</f>
        <v>55.07</v>
      </c>
    </row>
    <row r="666" spans="1:7" x14ac:dyDescent="0.25">
      <c r="A666" s="236"/>
      <c r="B666" s="137">
        <f t="shared" si="10"/>
        <v>41999.958330000001</v>
      </c>
      <c r="C666" s="138">
        <v>23</v>
      </c>
      <c r="D666" s="11">
        <f>ROUND(АТС!F664*$D$41*$D$42/100,2)</f>
        <v>128.52000000000001</v>
      </c>
      <c r="E666" s="11">
        <f>ROUND(АТС!F664*$E$41*$E$42/100,2)</f>
        <v>118.08</v>
      </c>
      <c r="F666" s="11">
        <f>ROUND(АТС!$F664*$F$41*$F$42/100,2)</f>
        <v>80.41</v>
      </c>
      <c r="G666" s="11">
        <f>ROUND(АТС!$F664*$G$41*$G$42/100,2)</f>
        <v>47.07</v>
      </c>
    </row>
    <row r="667" spans="1:7" x14ac:dyDescent="0.25">
      <c r="A667" s="236"/>
      <c r="B667" s="135">
        <f t="shared" si="10"/>
        <v>42000</v>
      </c>
      <c r="C667" s="138">
        <v>0</v>
      </c>
      <c r="D667" s="11">
        <f>ROUND(АТС!F665*$D$41*$D$42/100,2)</f>
        <v>117.68</v>
      </c>
      <c r="E667" s="11">
        <f>ROUND(АТС!F665*$E$41*$E$42/100,2)</f>
        <v>108.12</v>
      </c>
      <c r="F667" s="11">
        <f>ROUND(АТС!$F665*$F$41*$F$42/100,2)</f>
        <v>73.63</v>
      </c>
      <c r="G667" s="11">
        <f>ROUND(АТС!$F665*$G$41*$G$42/100,2)</f>
        <v>43.1</v>
      </c>
    </row>
    <row r="668" spans="1:7" x14ac:dyDescent="0.25">
      <c r="A668" s="236"/>
      <c r="B668" s="137">
        <f t="shared" si="10"/>
        <v>42000.041669999999</v>
      </c>
      <c r="C668" s="138">
        <v>1</v>
      </c>
      <c r="D668" s="11">
        <f>ROUND(АТС!F666*$D$41*$D$42/100,2)</f>
        <v>123.95</v>
      </c>
      <c r="E668" s="11">
        <f>ROUND(АТС!F666*$E$41*$E$42/100,2)</f>
        <v>113.88</v>
      </c>
      <c r="F668" s="11">
        <f>ROUND(АТС!$F666*$F$41*$F$42/100,2)</f>
        <v>77.56</v>
      </c>
      <c r="G668" s="11">
        <f>ROUND(АТС!$F666*$G$41*$G$42/100,2)</f>
        <v>45.4</v>
      </c>
    </row>
    <row r="669" spans="1:7" x14ac:dyDescent="0.25">
      <c r="A669" s="236"/>
      <c r="B669" s="137">
        <f t="shared" si="10"/>
        <v>42000.083330000001</v>
      </c>
      <c r="C669" s="138">
        <v>2</v>
      </c>
      <c r="D669" s="11">
        <f>ROUND(АТС!F667*$D$41*$D$42/100,2)</f>
        <v>128.62</v>
      </c>
      <c r="E669" s="11">
        <f>ROUND(АТС!F667*$E$41*$E$42/100,2)</f>
        <v>118.17</v>
      </c>
      <c r="F669" s="11">
        <f>ROUND(АТС!$F667*$F$41*$F$42/100,2)</f>
        <v>80.48</v>
      </c>
      <c r="G669" s="11">
        <f>ROUND(АТС!$F667*$G$41*$G$42/100,2)</f>
        <v>47.11</v>
      </c>
    </row>
    <row r="670" spans="1:7" x14ac:dyDescent="0.25">
      <c r="A670" s="236"/>
      <c r="B670" s="137">
        <f t="shared" si="10"/>
        <v>42000.125</v>
      </c>
      <c r="C670" s="138">
        <v>3</v>
      </c>
      <c r="D670" s="11">
        <f>ROUND(АТС!F668*$D$41*$D$42/100,2)</f>
        <v>129.29</v>
      </c>
      <c r="E670" s="11">
        <f>ROUND(АТС!F668*$E$41*$E$42/100,2)</f>
        <v>118.79</v>
      </c>
      <c r="F670" s="11">
        <f>ROUND(АТС!$F668*$F$41*$F$42/100,2)</f>
        <v>80.900000000000006</v>
      </c>
      <c r="G670" s="11">
        <f>ROUND(АТС!$F668*$G$41*$G$42/100,2)</f>
        <v>47.35</v>
      </c>
    </row>
    <row r="671" spans="1:7" x14ac:dyDescent="0.25">
      <c r="A671" s="236"/>
      <c r="B671" s="135">
        <f t="shared" si="10"/>
        <v>42000.166669999999</v>
      </c>
      <c r="C671" s="138">
        <v>4</v>
      </c>
      <c r="D671" s="11">
        <f>ROUND(АТС!F669*$D$41*$D$42/100,2)</f>
        <v>128.65</v>
      </c>
      <c r="E671" s="11">
        <f>ROUND(АТС!F669*$E$41*$E$42/100,2)</f>
        <v>118.2</v>
      </c>
      <c r="F671" s="11">
        <f>ROUND(АТС!$F669*$F$41*$F$42/100,2)</f>
        <v>80.5</v>
      </c>
      <c r="G671" s="11">
        <f>ROUND(АТС!$F669*$G$41*$G$42/100,2)</f>
        <v>47.12</v>
      </c>
    </row>
    <row r="672" spans="1:7" x14ac:dyDescent="0.25">
      <c r="A672" s="236"/>
      <c r="B672" s="137">
        <f t="shared" si="10"/>
        <v>42000.208330000001</v>
      </c>
      <c r="C672" s="138">
        <v>5</v>
      </c>
      <c r="D672" s="11">
        <f>ROUND(АТС!F670*$D$41*$D$42/100,2)</f>
        <v>125.29</v>
      </c>
      <c r="E672" s="11">
        <f>ROUND(АТС!F670*$E$41*$E$42/100,2)</f>
        <v>115.12</v>
      </c>
      <c r="F672" s="11">
        <f>ROUND(АТС!$F670*$F$41*$F$42/100,2)</f>
        <v>78.400000000000006</v>
      </c>
      <c r="G672" s="11">
        <f>ROUND(АТС!$F670*$G$41*$G$42/100,2)</f>
        <v>45.89</v>
      </c>
    </row>
    <row r="673" spans="1:7" x14ac:dyDescent="0.25">
      <c r="A673" s="236"/>
      <c r="B673" s="137">
        <f t="shared" si="10"/>
        <v>42000.25</v>
      </c>
      <c r="C673" s="138">
        <v>6</v>
      </c>
      <c r="D673" s="11">
        <f>ROUND(АТС!F671*$D$41*$D$42/100,2)</f>
        <v>122.16</v>
      </c>
      <c r="E673" s="11">
        <f>ROUND(АТС!F671*$E$41*$E$42/100,2)</f>
        <v>112.24</v>
      </c>
      <c r="F673" s="11">
        <f>ROUND(АТС!$F671*$F$41*$F$42/100,2)</f>
        <v>76.44</v>
      </c>
      <c r="G673" s="11">
        <f>ROUND(АТС!$F671*$G$41*$G$42/100,2)</f>
        <v>44.74</v>
      </c>
    </row>
    <row r="674" spans="1:7" x14ac:dyDescent="0.25">
      <c r="A674" s="236"/>
      <c r="B674" s="137">
        <f t="shared" si="10"/>
        <v>42000.291669999999</v>
      </c>
      <c r="C674" s="138">
        <v>7</v>
      </c>
      <c r="D674" s="11">
        <f>ROUND(АТС!F672*$D$41*$D$42/100,2)</f>
        <v>120.63</v>
      </c>
      <c r="E674" s="11">
        <f>ROUND(АТС!F672*$E$41*$E$42/100,2)</f>
        <v>110.83</v>
      </c>
      <c r="F674" s="11">
        <f>ROUND(АТС!$F672*$F$41*$F$42/100,2)</f>
        <v>75.48</v>
      </c>
      <c r="G674" s="11">
        <f>ROUND(АТС!$F672*$G$41*$G$42/100,2)</f>
        <v>44.18</v>
      </c>
    </row>
    <row r="675" spans="1:7" x14ac:dyDescent="0.25">
      <c r="A675" s="236"/>
      <c r="B675" s="135">
        <f t="shared" si="10"/>
        <v>42000.333330000001</v>
      </c>
      <c r="C675" s="138">
        <v>8</v>
      </c>
      <c r="D675" s="11">
        <f>ROUND(АТС!F673*$D$41*$D$42/100,2)</f>
        <v>135.66</v>
      </c>
      <c r="E675" s="11">
        <f>ROUND(АТС!F673*$E$41*$E$42/100,2)</f>
        <v>124.64</v>
      </c>
      <c r="F675" s="11">
        <f>ROUND(АТС!$F673*$F$41*$F$42/100,2)</f>
        <v>84.88</v>
      </c>
      <c r="G675" s="11">
        <f>ROUND(АТС!$F673*$G$41*$G$42/100,2)</f>
        <v>49.68</v>
      </c>
    </row>
    <row r="676" spans="1:7" x14ac:dyDescent="0.25">
      <c r="A676" s="236"/>
      <c r="B676" s="137">
        <f t="shared" si="10"/>
        <v>42000.375</v>
      </c>
      <c r="C676" s="138">
        <v>9</v>
      </c>
      <c r="D676" s="11">
        <f>ROUND(АТС!F674*$D$41*$D$42/100,2)</f>
        <v>123.88</v>
      </c>
      <c r="E676" s="11">
        <f>ROUND(АТС!F674*$E$41*$E$42/100,2)</f>
        <v>113.82</v>
      </c>
      <c r="F676" s="11">
        <f>ROUND(АТС!$F674*$F$41*$F$42/100,2)</f>
        <v>77.510000000000005</v>
      </c>
      <c r="G676" s="11">
        <f>ROUND(АТС!$F674*$G$41*$G$42/100,2)</f>
        <v>45.37</v>
      </c>
    </row>
    <row r="677" spans="1:7" x14ac:dyDescent="0.25">
      <c r="A677" s="236"/>
      <c r="B677" s="137">
        <f t="shared" si="10"/>
        <v>42000.416669999999</v>
      </c>
      <c r="C677" s="138">
        <v>10</v>
      </c>
      <c r="D677" s="11">
        <f>ROUND(АТС!F675*$D$41*$D$42/100,2)</f>
        <v>123.87</v>
      </c>
      <c r="E677" s="11">
        <f>ROUND(АТС!F675*$E$41*$E$42/100,2)</f>
        <v>113.81</v>
      </c>
      <c r="F677" s="11">
        <f>ROUND(АТС!$F675*$F$41*$F$42/100,2)</f>
        <v>77.510000000000005</v>
      </c>
      <c r="G677" s="11">
        <f>ROUND(АТС!$F675*$G$41*$G$42/100,2)</f>
        <v>45.37</v>
      </c>
    </row>
    <row r="678" spans="1:7" x14ac:dyDescent="0.25">
      <c r="A678" s="236"/>
      <c r="B678" s="137">
        <f t="shared" si="10"/>
        <v>42000.458330000001</v>
      </c>
      <c r="C678" s="138">
        <v>11</v>
      </c>
      <c r="D678" s="11">
        <f>ROUND(АТС!F676*$D$41*$D$42/100,2)</f>
        <v>125.11</v>
      </c>
      <c r="E678" s="11">
        <f>ROUND(АТС!F676*$E$41*$E$42/100,2)</f>
        <v>114.95</v>
      </c>
      <c r="F678" s="11">
        <f>ROUND(АТС!$F676*$F$41*$F$42/100,2)</f>
        <v>78.28</v>
      </c>
      <c r="G678" s="11">
        <f>ROUND(АТС!$F676*$G$41*$G$42/100,2)</f>
        <v>45.82</v>
      </c>
    </row>
    <row r="679" spans="1:7" x14ac:dyDescent="0.25">
      <c r="A679" s="236"/>
      <c r="B679" s="135">
        <f t="shared" si="10"/>
        <v>42000.5</v>
      </c>
      <c r="C679" s="138">
        <v>12</v>
      </c>
      <c r="D679" s="11">
        <f>ROUND(АТС!F677*$D$41*$D$42/100,2)</f>
        <v>125.07</v>
      </c>
      <c r="E679" s="11">
        <f>ROUND(АТС!F677*$E$41*$E$42/100,2)</f>
        <v>114.91</v>
      </c>
      <c r="F679" s="11">
        <f>ROUND(АТС!$F677*$F$41*$F$42/100,2)</f>
        <v>78.260000000000005</v>
      </c>
      <c r="G679" s="11">
        <f>ROUND(АТС!$F677*$G$41*$G$42/100,2)</f>
        <v>45.81</v>
      </c>
    </row>
    <row r="680" spans="1:7" x14ac:dyDescent="0.25">
      <c r="A680" s="236"/>
      <c r="B680" s="137">
        <f t="shared" si="10"/>
        <v>42000.541669999999</v>
      </c>
      <c r="C680" s="138">
        <v>13</v>
      </c>
      <c r="D680" s="11">
        <f>ROUND(АТС!F678*$D$41*$D$42/100,2)</f>
        <v>125.09</v>
      </c>
      <c r="E680" s="11">
        <f>ROUND(АТС!F678*$E$41*$E$42/100,2)</f>
        <v>114.93</v>
      </c>
      <c r="F680" s="11">
        <f>ROUND(АТС!$F678*$F$41*$F$42/100,2)</f>
        <v>78.27</v>
      </c>
      <c r="G680" s="11">
        <f>ROUND(АТС!$F678*$G$41*$G$42/100,2)</f>
        <v>45.81</v>
      </c>
    </row>
    <row r="681" spans="1:7" x14ac:dyDescent="0.25">
      <c r="A681" s="236"/>
      <c r="B681" s="137">
        <f t="shared" si="10"/>
        <v>42000.583330000001</v>
      </c>
      <c r="C681" s="138">
        <v>14</v>
      </c>
      <c r="D681" s="11">
        <f>ROUND(АТС!F679*$D$41*$D$42/100,2)</f>
        <v>129.07</v>
      </c>
      <c r="E681" s="11">
        <f>ROUND(АТС!F679*$E$41*$E$42/100,2)</f>
        <v>118.58</v>
      </c>
      <c r="F681" s="11">
        <f>ROUND(АТС!$F679*$F$41*$F$42/100,2)</f>
        <v>80.760000000000005</v>
      </c>
      <c r="G681" s="11">
        <f>ROUND(АТС!$F679*$G$41*$G$42/100,2)</f>
        <v>47.27</v>
      </c>
    </row>
    <row r="682" spans="1:7" x14ac:dyDescent="0.25">
      <c r="A682" s="236"/>
      <c r="B682" s="137">
        <f t="shared" si="10"/>
        <v>42000.625</v>
      </c>
      <c r="C682" s="138">
        <v>15</v>
      </c>
      <c r="D682" s="11">
        <f>ROUND(АТС!F680*$D$41*$D$42/100,2)</f>
        <v>129.15</v>
      </c>
      <c r="E682" s="11">
        <f>ROUND(АТС!F680*$E$41*$E$42/100,2)</f>
        <v>118.66</v>
      </c>
      <c r="F682" s="11">
        <f>ROUND(АТС!$F680*$F$41*$F$42/100,2)</f>
        <v>80.81</v>
      </c>
      <c r="G682" s="11">
        <f>ROUND(АТС!$F680*$G$41*$G$42/100,2)</f>
        <v>47.3</v>
      </c>
    </row>
    <row r="683" spans="1:7" x14ac:dyDescent="0.25">
      <c r="A683" s="236"/>
      <c r="B683" s="135">
        <f t="shared" si="10"/>
        <v>42000.666669999999</v>
      </c>
      <c r="C683" s="138">
        <v>16</v>
      </c>
      <c r="D683" s="11">
        <f>ROUND(АТС!F681*$D$41*$D$42/100,2)</f>
        <v>118.36</v>
      </c>
      <c r="E683" s="11">
        <f>ROUND(АТС!F681*$E$41*$E$42/100,2)</f>
        <v>108.75</v>
      </c>
      <c r="F683" s="11">
        <f>ROUND(АТС!$F681*$F$41*$F$42/100,2)</f>
        <v>74.06</v>
      </c>
      <c r="G683" s="11">
        <f>ROUND(АТС!$F681*$G$41*$G$42/100,2)</f>
        <v>43.35</v>
      </c>
    </row>
    <row r="684" spans="1:7" x14ac:dyDescent="0.25">
      <c r="A684" s="236"/>
      <c r="B684" s="137">
        <f t="shared" si="10"/>
        <v>42000.708330000001</v>
      </c>
      <c r="C684" s="138">
        <v>17</v>
      </c>
      <c r="D684" s="11">
        <f>ROUND(АТС!F682*$D$41*$D$42/100,2)</f>
        <v>129.21</v>
      </c>
      <c r="E684" s="11">
        <f>ROUND(АТС!F682*$E$41*$E$42/100,2)</f>
        <v>118.71</v>
      </c>
      <c r="F684" s="11">
        <f>ROUND(АТС!$F682*$F$41*$F$42/100,2)</f>
        <v>80.849999999999994</v>
      </c>
      <c r="G684" s="11">
        <f>ROUND(АТС!$F682*$G$41*$G$42/100,2)</f>
        <v>47.32</v>
      </c>
    </row>
    <row r="685" spans="1:7" x14ac:dyDescent="0.25">
      <c r="A685" s="236"/>
      <c r="B685" s="137">
        <f t="shared" si="10"/>
        <v>42000.75</v>
      </c>
      <c r="C685" s="138">
        <v>18</v>
      </c>
      <c r="D685" s="11">
        <f>ROUND(АТС!F683*$D$41*$D$42/100,2)</f>
        <v>127.12</v>
      </c>
      <c r="E685" s="11">
        <f>ROUND(АТС!F683*$E$41*$E$42/100,2)</f>
        <v>116.8</v>
      </c>
      <c r="F685" s="11">
        <f>ROUND(АТС!$F683*$F$41*$F$42/100,2)</f>
        <v>79.540000000000006</v>
      </c>
      <c r="G685" s="11">
        <f>ROUND(АТС!$F683*$G$41*$G$42/100,2)</f>
        <v>46.56</v>
      </c>
    </row>
    <row r="686" spans="1:7" x14ac:dyDescent="0.25">
      <c r="A686" s="236"/>
      <c r="B686" s="137">
        <f t="shared" si="10"/>
        <v>42000.791669999999</v>
      </c>
      <c r="C686" s="138">
        <v>19</v>
      </c>
      <c r="D686" s="11">
        <f>ROUND(АТС!F684*$D$41*$D$42/100,2)</f>
        <v>127.73</v>
      </c>
      <c r="E686" s="11">
        <f>ROUND(АТС!F684*$E$41*$E$42/100,2)</f>
        <v>117.35</v>
      </c>
      <c r="F686" s="11">
        <f>ROUND(АТС!$F684*$F$41*$F$42/100,2)</f>
        <v>79.92</v>
      </c>
      <c r="G686" s="11">
        <f>ROUND(АТС!$F684*$G$41*$G$42/100,2)</f>
        <v>46.78</v>
      </c>
    </row>
    <row r="687" spans="1:7" x14ac:dyDescent="0.25">
      <c r="A687" s="236"/>
      <c r="B687" s="135">
        <f t="shared" si="10"/>
        <v>42000.833330000001</v>
      </c>
      <c r="C687" s="138">
        <v>20</v>
      </c>
      <c r="D687" s="11">
        <f>ROUND(АТС!F685*$D$41*$D$42/100,2)</f>
        <v>124.15</v>
      </c>
      <c r="E687" s="11">
        <f>ROUND(АТС!F685*$E$41*$E$42/100,2)</f>
        <v>114.07</v>
      </c>
      <c r="F687" s="11">
        <f>ROUND(АТС!$F685*$F$41*$F$42/100,2)</f>
        <v>77.680000000000007</v>
      </c>
      <c r="G687" s="11">
        <f>ROUND(АТС!$F685*$G$41*$G$42/100,2)</f>
        <v>45.47</v>
      </c>
    </row>
    <row r="688" spans="1:7" x14ac:dyDescent="0.25">
      <c r="A688" s="236"/>
      <c r="B688" s="137">
        <f t="shared" si="10"/>
        <v>42000.875</v>
      </c>
      <c r="C688" s="138">
        <v>21</v>
      </c>
      <c r="D688" s="11">
        <f>ROUND(АТС!F686*$D$41*$D$42/100,2)</f>
        <v>124.3</v>
      </c>
      <c r="E688" s="11">
        <f>ROUND(АТС!F686*$E$41*$E$42/100,2)</f>
        <v>114.2</v>
      </c>
      <c r="F688" s="11">
        <f>ROUND(АТС!$F686*$F$41*$F$42/100,2)</f>
        <v>77.77</v>
      </c>
      <c r="G688" s="11">
        <f>ROUND(АТС!$F686*$G$41*$G$42/100,2)</f>
        <v>45.52</v>
      </c>
    </row>
    <row r="689" spans="1:7" x14ac:dyDescent="0.25">
      <c r="A689" s="236"/>
      <c r="B689" s="137">
        <f t="shared" si="10"/>
        <v>42000.916669999999</v>
      </c>
      <c r="C689" s="138">
        <v>22</v>
      </c>
      <c r="D689" s="11">
        <f>ROUND(АТС!F687*$D$41*$D$42/100,2)</f>
        <v>149.26</v>
      </c>
      <c r="E689" s="11">
        <f>ROUND(АТС!F687*$E$41*$E$42/100,2)</f>
        <v>137.13</v>
      </c>
      <c r="F689" s="11">
        <f>ROUND(АТС!$F687*$F$41*$F$42/100,2)</f>
        <v>93.39</v>
      </c>
      <c r="G689" s="11">
        <f>ROUND(АТС!$F687*$G$41*$G$42/100,2)</f>
        <v>54.67</v>
      </c>
    </row>
    <row r="690" spans="1:7" x14ac:dyDescent="0.25">
      <c r="A690" s="236"/>
      <c r="B690" s="137">
        <f t="shared" si="10"/>
        <v>42000.958330000001</v>
      </c>
      <c r="C690" s="138">
        <v>23</v>
      </c>
      <c r="D690" s="11">
        <f>ROUND(АТС!F688*$D$41*$D$42/100,2)</f>
        <v>128.47</v>
      </c>
      <c r="E690" s="11">
        <f>ROUND(АТС!F688*$E$41*$E$42/100,2)</f>
        <v>118.04</v>
      </c>
      <c r="F690" s="11">
        <f>ROUND(АТС!$F688*$F$41*$F$42/100,2)</f>
        <v>80.39</v>
      </c>
      <c r="G690" s="11">
        <f>ROUND(АТС!$F688*$G$41*$G$42/100,2)</f>
        <v>47.05</v>
      </c>
    </row>
    <row r="691" spans="1:7" x14ac:dyDescent="0.25">
      <c r="A691" s="236"/>
      <c r="B691" s="135">
        <f t="shared" si="10"/>
        <v>42001</v>
      </c>
      <c r="C691" s="138">
        <v>0</v>
      </c>
      <c r="D691" s="11">
        <f>ROUND(АТС!F689*$D$41*$D$42/100,2)</f>
        <v>117.2</v>
      </c>
      <c r="E691" s="11">
        <f>ROUND(АТС!F689*$E$41*$E$42/100,2)</f>
        <v>107.68</v>
      </c>
      <c r="F691" s="11">
        <f>ROUND(АТС!$F689*$F$41*$F$42/100,2)</f>
        <v>73.33</v>
      </c>
      <c r="G691" s="11">
        <f>ROUND(АТС!$F689*$G$41*$G$42/100,2)</f>
        <v>42.93</v>
      </c>
    </row>
    <row r="692" spans="1:7" x14ac:dyDescent="0.25">
      <c r="A692" s="236"/>
      <c r="B692" s="137">
        <f t="shared" si="10"/>
        <v>42001.041669999999</v>
      </c>
      <c r="C692" s="138">
        <v>1</v>
      </c>
      <c r="D692" s="11">
        <f>ROUND(АТС!F690*$D$41*$D$42/100,2)</f>
        <v>124.57</v>
      </c>
      <c r="E692" s="11">
        <f>ROUND(АТС!F690*$E$41*$E$42/100,2)</f>
        <v>114.45</v>
      </c>
      <c r="F692" s="11">
        <f>ROUND(АТС!$F690*$F$41*$F$42/100,2)</f>
        <v>77.94</v>
      </c>
      <c r="G692" s="11">
        <f>ROUND(АТС!$F690*$G$41*$G$42/100,2)</f>
        <v>45.62</v>
      </c>
    </row>
    <row r="693" spans="1:7" x14ac:dyDescent="0.25">
      <c r="A693" s="236"/>
      <c r="B693" s="137">
        <f t="shared" si="10"/>
        <v>42001.083330000001</v>
      </c>
      <c r="C693" s="138">
        <v>2</v>
      </c>
      <c r="D693" s="11">
        <f>ROUND(АТС!F691*$D$41*$D$42/100,2)</f>
        <v>129.99</v>
      </c>
      <c r="E693" s="11">
        <f>ROUND(АТС!F691*$E$41*$E$42/100,2)</f>
        <v>119.43</v>
      </c>
      <c r="F693" s="11">
        <f>ROUND(АТС!$F691*$F$41*$F$42/100,2)</f>
        <v>81.34</v>
      </c>
      <c r="G693" s="11">
        <f>ROUND(АТС!$F691*$G$41*$G$42/100,2)</f>
        <v>47.61</v>
      </c>
    </row>
    <row r="694" spans="1:7" x14ac:dyDescent="0.25">
      <c r="A694" s="236"/>
      <c r="B694" s="137">
        <f t="shared" si="10"/>
        <v>42001.125</v>
      </c>
      <c r="C694" s="138">
        <v>3</v>
      </c>
      <c r="D694" s="39">
        <f>ROUND(АТС!F692*$D$41*$D$42/100,2)</f>
        <v>130.69</v>
      </c>
      <c r="E694" s="39">
        <f>ROUND(АТС!F692*$E$41*$E$42/100,2)</f>
        <v>120.07</v>
      </c>
      <c r="F694" s="39">
        <f>ROUND(АТС!$F692*$F$41*$F$42/100,2)</f>
        <v>81.77</v>
      </c>
      <c r="G694" s="39">
        <f>ROUND(АТС!$F692*$G$41*$G$42/100,2)</f>
        <v>47.86</v>
      </c>
    </row>
    <row r="695" spans="1:7" x14ac:dyDescent="0.25">
      <c r="A695" s="236"/>
      <c r="B695" s="137">
        <f t="shared" si="10"/>
        <v>42001.166669999999</v>
      </c>
      <c r="C695" s="138">
        <v>4</v>
      </c>
      <c r="D695" s="39">
        <f>ROUND(АТС!F693*$D$41*$D$42/100,2)</f>
        <v>130.03</v>
      </c>
      <c r="E695" s="39">
        <f>ROUND(АТС!F693*$E$41*$E$42/100,2)</f>
        <v>119.47</v>
      </c>
      <c r="F695" s="39">
        <f>ROUND(АТС!$F693*$F$41*$F$42/100,2)</f>
        <v>81.36</v>
      </c>
      <c r="G695" s="39">
        <f>ROUND(АТС!$F693*$G$41*$G$42/100,2)</f>
        <v>47.62</v>
      </c>
    </row>
    <row r="696" spans="1:7" x14ac:dyDescent="0.25">
      <c r="A696" s="236"/>
      <c r="B696" s="137">
        <f t="shared" si="10"/>
        <v>42001.208330000001</v>
      </c>
      <c r="C696" s="138">
        <v>5</v>
      </c>
      <c r="D696" s="39">
        <f>ROUND(АТС!F694*$D$41*$D$42/100,2)</f>
        <v>126.6</v>
      </c>
      <c r="E696" s="39">
        <f>ROUND(АТС!F694*$E$41*$E$42/100,2)</f>
        <v>116.31</v>
      </c>
      <c r="F696" s="39">
        <f>ROUND(АТС!$F694*$F$41*$F$42/100,2)</f>
        <v>79.209999999999994</v>
      </c>
      <c r="G696" s="39">
        <f>ROUND(АТС!$F694*$G$41*$G$42/100,2)</f>
        <v>46.37</v>
      </c>
    </row>
    <row r="697" spans="1:7" x14ac:dyDescent="0.25">
      <c r="A697" s="236"/>
      <c r="B697" s="137">
        <f t="shared" si="10"/>
        <v>42001.25</v>
      </c>
      <c r="C697" s="138">
        <v>6</v>
      </c>
      <c r="D697" s="39">
        <f>ROUND(АТС!F695*$D$41*$D$42/100,2)</f>
        <v>122.08</v>
      </c>
      <c r="E697" s="39">
        <f>ROUND(АТС!F695*$E$41*$E$42/100,2)</f>
        <v>112.16</v>
      </c>
      <c r="F697" s="39">
        <f>ROUND(АТС!$F695*$F$41*$F$42/100,2)</f>
        <v>76.38</v>
      </c>
      <c r="G697" s="39">
        <f>ROUND(АТС!$F695*$G$41*$G$42/100,2)</f>
        <v>44.71</v>
      </c>
    </row>
    <row r="698" spans="1:7" x14ac:dyDescent="0.25">
      <c r="A698" s="236"/>
      <c r="B698" s="137">
        <f t="shared" si="10"/>
        <v>42001.291669999999</v>
      </c>
      <c r="C698" s="138">
        <v>7</v>
      </c>
      <c r="D698" s="39">
        <f>ROUND(АТС!F696*$D$41*$D$42/100,2)</f>
        <v>117.22</v>
      </c>
      <c r="E698" s="39">
        <f>ROUND(АТС!F696*$E$41*$E$42/100,2)</f>
        <v>107.7</v>
      </c>
      <c r="F698" s="39">
        <f>ROUND(АТС!$F696*$F$41*$F$42/100,2)</f>
        <v>73.34</v>
      </c>
      <c r="G698" s="39">
        <f>ROUND(АТС!$F696*$G$41*$G$42/100,2)</f>
        <v>42.93</v>
      </c>
    </row>
    <row r="699" spans="1:7" x14ac:dyDescent="0.25">
      <c r="A699" s="236"/>
      <c r="B699" s="137">
        <f t="shared" si="10"/>
        <v>42001.333330000001</v>
      </c>
      <c r="C699" s="138">
        <v>8</v>
      </c>
      <c r="D699" s="39">
        <f>ROUND(АТС!F697*$D$41*$D$42/100,2)</f>
        <v>124.62</v>
      </c>
      <c r="E699" s="39">
        <f>ROUND(АТС!F697*$E$41*$E$42/100,2)</f>
        <v>114.5</v>
      </c>
      <c r="F699" s="39">
        <f>ROUND(АТС!$F697*$F$41*$F$42/100,2)</f>
        <v>77.98</v>
      </c>
      <c r="G699" s="39">
        <f>ROUND(АТС!$F697*$G$41*$G$42/100,2)</f>
        <v>45.64</v>
      </c>
    </row>
    <row r="700" spans="1:7" x14ac:dyDescent="0.25">
      <c r="A700" s="236"/>
      <c r="B700" s="137">
        <f t="shared" si="10"/>
        <v>42001.375</v>
      </c>
      <c r="C700" s="138">
        <v>9</v>
      </c>
      <c r="D700" s="39">
        <f>ROUND(АТС!F698*$D$41*$D$42/100,2)</f>
        <v>124.86</v>
      </c>
      <c r="E700" s="39">
        <f>ROUND(АТС!F698*$E$41*$E$42/100,2)</f>
        <v>114.72</v>
      </c>
      <c r="F700" s="39">
        <f>ROUND(АТС!$F698*$F$41*$F$42/100,2)</f>
        <v>78.13</v>
      </c>
      <c r="G700" s="39">
        <f>ROUND(АТС!$F698*$G$41*$G$42/100,2)</f>
        <v>45.73</v>
      </c>
    </row>
    <row r="701" spans="1:7" x14ac:dyDescent="0.25">
      <c r="A701" s="236"/>
      <c r="B701" s="137">
        <f t="shared" si="10"/>
        <v>42001.416669999999</v>
      </c>
      <c r="C701" s="138">
        <v>10</v>
      </c>
      <c r="D701" s="39">
        <f>ROUND(АТС!F699*$D$41*$D$42/100,2)</f>
        <v>123.65</v>
      </c>
      <c r="E701" s="39">
        <f>ROUND(АТС!F699*$E$41*$E$42/100,2)</f>
        <v>113.61</v>
      </c>
      <c r="F701" s="39">
        <f>ROUND(АТС!$F699*$F$41*$F$42/100,2)</f>
        <v>77.37</v>
      </c>
      <c r="G701" s="39">
        <f>ROUND(АТС!$F699*$G$41*$G$42/100,2)</f>
        <v>45.29</v>
      </c>
    </row>
    <row r="702" spans="1:7" x14ac:dyDescent="0.25">
      <c r="A702" s="236"/>
      <c r="B702" s="137">
        <f t="shared" si="10"/>
        <v>42001.458330000001</v>
      </c>
      <c r="C702" s="138">
        <v>11</v>
      </c>
      <c r="D702" s="39">
        <f>ROUND(АТС!F700*$D$41*$D$42/100,2)</f>
        <v>124.88</v>
      </c>
      <c r="E702" s="39">
        <f>ROUND(АТС!F700*$E$41*$E$42/100,2)</f>
        <v>114.74</v>
      </c>
      <c r="F702" s="39">
        <f>ROUND(АТС!$F700*$F$41*$F$42/100,2)</f>
        <v>78.14</v>
      </c>
      <c r="G702" s="39">
        <f>ROUND(АТС!$F700*$G$41*$G$42/100,2)</f>
        <v>45.74</v>
      </c>
    </row>
    <row r="703" spans="1:7" x14ac:dyDescent="0.25">
      <c r="A703" s="236"/>
      <c r="B703" s="137">
        <f t="shared" si="10"/>
        <v>42001.5</v>
      </c>
      <c r="C703" s="138">
        <v>12</v>
      </c>
      <c r="D703" s="39">
        <f>ROUND(АТС!F701*$D$41*$D$42/100,2)</f>
        <v>128.78</v>
      </c>
      <c r="E703" s="39">
        <f>ROUND(АТС!F701*$E$41*$E$42/100,2)</f>
        <v>118.32</v>
      </c>
      <c r="F703" s="39">
        <f>ROUND(АТС!$F701*$F$41*$F$42/100,2)</f>
        <v>80.58</v>
      </c>
      <c r="G703" s="39">
        <f>ROUND(АТС!$F701*$G$41*$G$42/100,2)</f>
        <v>47.16</v>
      </c>
    </row>
    <row r="704" spans="1:7" x14ac:dyDescent="0.25">
      <c r="A704" s="236"/>
      <c r="B704" s="137">
        <f t="shared" si="10"/>
        <v>42001.541669999999</v>
      </c>
      <c r="C704" s="138">
        <v>13</v>
      </c>
      <c r="D704" s="39">
        <f>ROUND(АТС!F702*$D$41*$D$42/100,2)</f>
        <v>131.53</v>
      </c>
      <c r="E704" s="39">
        <f>ROUND(АТС!F702*$E$41*$E$42/100,2)</f>
        <v>120.84</v>
      </c>
      <c r="F704" s="39">
        <f>ROUND(АТС!$F702*$F$41*$F$42/100,2)</f>
        <v>82.3</v>
      </c>
      <c r="G704" s="39">
        <f>ROUND(АТС!$F702*$G$41*$G$42/100,2)</f>
        <v>48.17</v>
      </c>
    </row>
    <row r="705" spans="1:7" x14ac:dyDescent="0.25">
      <c r="A705" s="236"/>
      <c r="B705" s="137">
        <f t="shared" si="10"/>
        <v>42001.583330000001</v>
      </c>
      <c r="C705" s="138">
        <v>14</v>
      </c>
      <c r="D705" s="39">
        <f>ROUND(АТС!F703*$D$41*$D$42/100,2)</f>
        <v>133.65</v>
      </c>
      <c r="E705" s="39">
        <f>ROUND(АТС!F703*$E$41*$E$42/100,2)</f>
        <v>122.79</v>
      </c>
      <c r="F705" s="39">
        <f>ROUND(АТС!$F703*$F$41*$F$42/100,2)</f>
        <v>83.63</v>
      </c>
      <c r="G705" s="39">
        <f>ROUND(АТС!$F703*$G$41*$G$42/100,2)</f>
        <v>48.95</v>
      </c>
    </row>
    <row r="706" spans="1:7" x14ac:dyDescent="0.25">
      <c r="A706" s="236"/>
      <c r="B706" s="137">
        <f t="shared" si="10"/>
        <v>42001.625</v>
      </c>
      <c r="C706" s="138">
        <v>15</v>
      </c>
      <c r="D706" s="39">
        <f>ROUND(АТС!F704*$D$41*$D$42/100,2)</f>
        <v>128.91</v>
      </c>
      <c r="E706" s="39">
        <f>ROUND(АТС!F704*$E$41*$E$42/100,2)</f>
        <v>118.44</v>
      </c>
      <c r="F706" s="39">
        <f>ROUND(АТС!$F704*$F$41*$F$42/100,2)</f>
        <v>80.66</v>
      </c>
      <c r="G706" s="39">
        <f>ROUND(АТС!$F704*$G$41*$G$42/100,2)</f>
        <v>47.21</v>
      </c>
    </row>
    <row r="707" spans="1:7" x14ac:dyDescent="0.25">
      <c r="A707" s="236"/>
      <c r="B707" s="137">
        <f t="shared" si="10"/>
        <v>42001.666669999999</v>
      </c>
      <c r="C707" s="138">
        <v>16</v>
      </c>
      <c r="D707" s="39">
        <f>ROUND(АТС!F705*$D$41*$D$42/100,2)</f>
        <v>118.11</v>
      </c>
      <c r="E707" s="39">
        <f>ROUND(АТС!F705*$E$41*$E$42/100,2)</f>
        <v>108.51</v>
      </c>
      <c r="F707" s="39">
        <f>ROUND(АТС!$F705*$F$41*$F$42/100,2)</f>
        <v>73.900000000000006</v>
      </c>
      <c r="G707" s="39">
        <f>ROUND(АТС!$F705*$G$41*$G$42/100,2)</f>
        <v>43.26</v>
      </c>
    </row>
    <row r="708" spans="1:7" x14ac:dyDescent="0.25">
      <c r="A708" s="236"/>
      <c r="B708" s="137">
        <f t="shared" ref="B708:B786" si="11">B684+1</f>
        <v>42001.708330000001</v>
      </c>
      <c r="C708" s="138">
        <v>17</v>
      </c>
      <c r="D708" s="39">
        <f>ROUND(АТС!F706*$D$41*$D$42/100,2)</f>
        <v>124.41</v>
      </c>
      <c r="E708" s="39">
        <f>ROUND(АТС!F706*$E$41*$E$42/100,2)</f>
        <v>114.31</v>
      </c>
      <c r="F708" s="39">
        <f>ROUND(АТС!$F706*$F$41*$F$42/100,2)</f>
        <v>77.849999999999994</v>
      </c>
      <c r="G708" s="39">
        <f>ROUND(АТС!$F706*$G$41*$G$42/100,2)</f>
        <v>45.57</v>
      </c>
    </row>
    <row r="709" spans="1:7" x14ac:dyDescent="0.25">
      <c r="A709" s="236"/>
      <c r="B709" s="137">
        <f t="shared" si="11"/>
        <v>42001.75</v>
      </c>
      <c r="C709" s="138">
        <v>18</v>
      </c>
      <c r="D709" s="39">
        <f>ROUND(АТС!F707*$D$41*$D$42/100,2)</f>
        <v>124.51</v>
      </c>
      <c r="E709" s="39">
        <f>ROUND(АТС!F707*$E$41*$E$42/100,2)</f>
        <v>114.4</v>
      </c>
      <c r="F709" s="39">
        <f>ROUND(АТС!$F707*$F$41*$F$42/100,2)</f>
        <v>77.91</v>
      </c>
      <c r="G709" s="39">
        <f>ROUND(АТС!$F707*$G$41*$G$42/100,2)</f>
        <v>45.6</v>
      </c>
    </row>
    <row r="710" spans="1:7" x14ac:dyDescent="0.25">
      <c r="A710" s="236"/>
      <c r="B710" s="137">
        <f t="shared" si="11"/>
        <v>42001.791669999999</v>
      </c>
      <c r="C710" s="138">
        <v>19</v>
      </c>
      <c r="D710" s="39">
        <f>ROUND(АТС!F708*$D$41*$D$42/100,2)</f>
        <v>122.91</v>
      </c>
      <c r="E710" s="39">
        <f>ROUND(АТС!F708*$E$41*$E$42/100,2)</f>
        <v>112.93</v>
      </c>
      <c r="F710" s="39">
        <f>ROUND(АТС!$F708*$F$41*$F$42/100,2)</f>
        <v>76.91</v>
      </c>
      <c r="G710" s="39">
        <f>ROUND(АТС!$F708*$G$41*$G$42/100,2)</f>
        <v>45.02</v>
      </c>
    </row>
    <row r="711" spans="1:7" x14ac:dyDescent="0.25">
      <c r="A711" s="236"/>
      <c r="B711" s="137">
        <f t="shared" si="11"/>
        <v>42001.833330000001</v>
      </c>
      <c r="C711" s="138">
        <v>20</v>
      </c>
      <c r="D711" s="39">
        <f>ROUND(АТС!F709*$D$41*$D$42/100,2)</f>
        <v>124.25</v>
      </c>
      <c r="E711" s="39">
        <f>ROUND(АТС!F709*$E$41*$E$42/100,2)</f>
        <v>114.15</v>
      </c>
      <c r="F711" s="39">
        <f>ROUND(АТС!$F709*$F$41*$F$42/100,2)</f>
        <v>77.739999999999995</v>
      </c>
      <c r="G711" s="39">
        <f>ROUND(АТС!$F709*$G$41*$G$42/100,2)</f>
        <v>45.5</v>
      </c>
    </row>
    <row r="712" spans="1:7" x14ac:dyDescent="0.25">
      <c r="A712" s="236"/>
      <c r="B712" s="137">
        <f t="shared" si="11"/>
        <v>42001.875</v>
      </c>
      <c r="C712" s="138">
        <v>21</v>
      </c>
      <c r="D712" s="39">
        <f>ROUND(АТС!F710*$D$41*$D$42/100,2)</f>
        <v>124.42</v>
      </c>
      <c r="E712" s="39">
        <f>ROUND(АТС!F710*$E$41*$E$42/100,2)</f>
        <v>114.31</v>
      </c>
      <c r="F712" s="39">
        <f>ROUND(АТС!$F710*$F$41*$F$42/100,2)</f>
        <v>77.849999999999994</v>
      </c>
      <c r="G712" s="39">
        <f>ROUND(АТС!$F710*$G$41*$G$42/100,2)</f>
        <v>45.57</v>
      </c>
    </row>
    <row r="713" spans="1:7" x14ac:dyDescent="0.25">
      <c r="A713" s="236"/>
      <c r="B713" s="137">
        <f t="shared" si="11"/>
        <v>42001.916669999999</v>
      </c>
      <c r="C713" s="138">
        <v>22</v>
      </c>
      <c r="D713" s="39">
        <f>ROUND(АТС!F711*$D$41*$D$42/100,2)</f>
        <v>139.58000000000001</v>
      </c>
      <c r="E713" s="39">
        <f>ROUND(АТС!F711*$E$41*$E$42/100,2)</f>
        <v>128.24</v>
      </c>
      <c r="F713" s="39">
        <f>ROUND(АТС!$F711*$F$41*$F$42/100,2)</f>
        <v>87.34</v>
      </c>
      <c r="G713" s="39">
        <f>ROUND(АТС!$F711*$G$41*$G$42/100,2)</f>
        <v>51.12</v>
      </c>
    </row>
    <row r="714" spans="1:7" x14ac:dyDescent="0.25">
      <c r="A714" s="236"/>
      <c r="B714" s="137">
        <f t="shared" si="11"/>
        <v>42001.958330000001</v>
      </c>
      <c r="C714" s="138">
        <v>23</v>
      </c>
      <c r="D714" s="39">
        <f>ROUND(АТС!F712*$D$41*$D$42/100,2)</f>
        <v>125.98</v>
      </c>
      <c r="E714" s="39">
        <f>ROUND(АТС!F712*$E$41*$E$42/100,2)</f>
        <v>115.75</v>
      </c>
      <c r="F714" s="39">
        <f>ROUND(АТС!$F712*$F$41*$F$42/100,2)</f>
        <v>78.83</v>
      </c>
      <c r="G714" s="39">
        <f>ROUND(АТС!$F712*$G$41*$G$42/100,2)</f>
        <v>46.14</v>
      </c>
    </row>
    <row r="715" spans="1:7" x14ac:dyDescent="0.25">
      <c r="A715" s="236"/>
      <c r="B715" s="137">
        <f t="shared" si="11"/>
        <v>42002</v>
      </c>
      <c r="C715" s="138">
        <v>0</v>
      </c>
      <c r="D715" s="39">
        <f>ROUND(АТС!F713*$D$41*$D$42/100,2)</f>
        <v>116.94</v>
      </c>
      <c r="E715" s="39">
        <f>ROUND(АТС!F713*$E$41*$E$42/100,2)</f>
        <v>107.44</v>
      </c>
      <c r="F715" s="39">
        <f>ROUND(АТС!$F713*$F$41*$F$42/100,2)</f>
        <v>73.17</v>
      </c>
      <c r="G715" s="39">
        <f>ROUND(АТС!$F713*$G$41*$G$42/100,2)</f>
        <v>42.83</v>
      </c>
    </row>
    <row r="716" spans="1:7" x14ac:dyDescent="0.25">
      <c r="A716" s="236"/>
      <c r="B716" s="137">
        <f t="shared" si="11"/>
        <v>42002.041669999999</v>
      </c>
      <c r="C716" s="138">
        <v>1</v>
      </c>
      <c r="D716" s="39">
        <f>ROUND(АТС!F714*$D$41*$D$42/100,2)</f>
        <v>122.71</v>
      </c>
      <c r="E716" s="39">
        <f>ROUND(АТС!F714*$E$41*$E$42/100,2)</f>
        <v>112.74</v>
      </c>
      <c r="F716" s="39">
        <f>ROUND(АТС!$F714*$F$41*$F$42/100,2)</f>
        <v>76.78</v>
      </c>
      <c r="G716" s="39">
        <f>ROUND(АТС!$F714*$G$41*$G$42/100,2)</f>
        <v>44.94</v>
      </c>
    </row>
    <row r="717" spans="1:7" x14ac:dyDescent="0.25">
      <c r="A717" s="236"/>
      <c r="B717" s="137">
        <f t="shared" si="11"/>
        <v>42002.083330000001</v>
      </c>
      <c r="C717" s="138">
        <v>2</v>
      </c>
      <c r="D717" s="39">
        <f>ROUND(АТС!F715*$D$41*$D$42/100,2)</f>
        <v>127.04</v>
      </c>
      <c r="E717" s="39">
        <f>ROUND(АТС!F715*$E$41*$E$42/100,2)</f>
        <v>116.72</v>
      </c>
      <c r="F717" s="39">
        <f>ROUND(АТС!$F715*$F$41*$F$42/100,2)</f>
        <v>79.489999999999995</v>
      </c>
      <c r="G717" s="39">
        <f>ROUND(АТС!$F715*$G$41*$G$42/100,2)</f>
        <v>46.53</v>
      </c>
    </row>
    <row r="718" spans="1:7" x14ac:dyDescent="0.25">
      <c r="A718" s="236"/>
      <c r="B718" s="137">
        <f t="shared" si="11"/>
        <v>42002.125</v>
      </c>
      <c r="C718" s="138">
        <v>3</v>
      </c>
      <c r="D718" s="39">
        <f>ROUND(АТС!F716*$D$41*$D$42/100,2)</f>
        <v>127.66</v>
      </c>
      <c r="E718" s="39">
        <f>ROUND(АТС!F716*$E$41*$E$42/100,2)</f>
        <v>117.29</v>
      </c>
      <c r="F718" s="39">
        <f>ROUND(АТС!$F716*$F$41*$F$42/100,2)</f>
        <v>79.88</v>
      </c>
      <c r="G718" s="39">
        <f>ROUND(АТС!$F716*$G$41*$G$42/100,2)</f>
        <v>46.75</v>
      </c>
    </row>
    <row r="719" spans="1:7" x14ac:dyDescent="0.25">
      <c r="A719" s="236"/>
      <c r="B719" s="137">
        <f t="shared" si="11"/>
        <v>42002.166669999999</v>
      </c>
      <c r="C719" s="138">
        <v>4</v>
      </c>
      <c r="D719" s="39">
        <f>ROUND(АТС!F717*$D$41*$D$42/100,2)</f>
        <v>128.41999999999999</v>
      </c>
      <c r="E719" s="39">
        <f>ROUND(АТС!F717*$E$41*$E$42/100,2)</f>
        <v>117.99</v>
      </c>
      <c r="F719" s="39">
        <f>ROUND(АТС!$F717*$F$41*$F$42/100,2)</f>
        <v>80.349999999999994</v>
      </c>
      <c r="G719" s="39">
        <f>ROUND(АТС!$F717*$G$41*$G$42/100,2)</f>
        <v>47.03</v>
      </c>
    </row>
    <row r="720" spans="1:7" x14ac:dyDescent="0.25">
      <c r="A720" s="236"/>
      <c r="B720" s="137">
        <f t="shared" si="11"/>
        <v>42002.208330000001</v>
      </c>
      <c r="C720" s="138">
        <v>5</v>
      </c>
      <c r="D720" s="39">
        <f>ROUND(АТС!F718*$D$41*$D$42/100,2)</f>
        <v>125.28</v>
      </c>
      <c r="E720" s="39">
        <f>ROUND(АТС!F718*$E$41*$E$42/100,2)</f>
        <v>115.1</v>
      </c>
      <c r="F720" s="39">
        <f>ROUND(АТС!$F718*$F$41*$F$42/100,2)</f>
        <v>78.39</v>
      </c>
      <c r="G720" s="39">
        <f>ROUND(АТС!$F718*$G$41*$G$42/100,2)</f>
        <v>45.88</v>
      </c>
    </row>
    <row r="721" spans="1:7" x14ac:dyDescent="0.25">
      <c r="A721" s="236"/>
      <c r="B721" s="137">
        <f t="shared" si="11"/>
        <v>42002.25</v>
      </c>
      <c r="C721" s="138">
        <v>6</v>
      </c>
      <c r="D721" s="39">
        <f>ROUND(АТС!F719*$D$41*$D$42/100,2)</f>
        <v>116.64</v>
      </c>
      <c r="E721" s="39">
        <f>ROUND(АТС!F719*$E$41*$E$42/100,2)</f>
        <v>107.17</v>
      </c>
      <c r="F721" s="39">
        <f>ROUND(АТС!$F719*$F$41*$F$42/100,2)</f>
        <v>72.98</v>
      </c>
      <c r="G721" s="39">
        <f>ROUND(АТС!$F719*$G$41*$G$42/100,2)</f>
        <v>42.72</v>
      </c>
    </row>
    <row r="722" spans="1:7" x14ac:dyDescent="0.25">
      <c r="A722" s="236"/>
      <c r="B722" s="137">
        <f t="shared" si="11"/>
        <v>42002.291669999999</v>
      </c>
      <c r="C722" s="138">
        <v>7</v>
      </c>
      <c r="D722" s="39">
        <f>ROUND(АТС!F720*$D$41*$D$42/100,2)</f>
        <v>134.80000000000001</v>
      </c>
      <c r="E722" s="39">
        <f>ROUND(АТС!F720*$E$41*$E$42/100,2)</f>
        <v>123.85</v>
      </c>
      <c r="F722" s="39">
        <f>ROUND(АТС!$F720*$F$41*$F$42/100,2)</f>
        <v>84.35</v>
      </c>
      <c r="G722" s="39">
        <f>ROUND(АТС!$F720*$G$41*$G$42/100,2)</f>
        <v>49.37</v>
      </c>
    </row>
    <row r="723" spans="1:7" x14ac:dyDescent="0.25">
      <c r="A723" s="236"/>
      <c r="B723" s="137">
        <f t="shared" si="11"/>
        <v>42002.333330000001</v>
      </c>
      <c r="C723" s="138">
        <v>8</v>
      </c>
      <c r="D723" s="39">
        <f>ROUND(АТС!F721*$D$41*$D$42/100,2)</f>
        <v>125.24</v>
      </c>
      <c r="E723" s="39">
        <f>ROUND(АТС!F721*$E$41*$E$42/100,2)</f>
        <v>115.07</v>
      </c>
      <c r="F723" s="39">
        <f>ROUND(АТС!$F721*$F$41*$F$42/100,2)</f>
        <v>78.36</v>
      </c>
      <c r="G723" s="39">
        <f>ROUND(АТС!$F721*$G$41*$G$42/100,2)</f>
        <v>45.87</v>
      </c>
    </row>
    <row r="724" spans="1:7" x14ac:dyDescent="0.25">
      <c r="A724" s="236"/>
      <c r="B724" s="137">
        <f t="shared" si="11"/>
        <v>42002.375</v>
      </c>
      <c r="C724" s="138">
        <v>9</v>
      </c>
      <c r="D724" s="39">
        <f>ROUND(АТС!F722*$D$41*$D$42/100,2)</f>
        <v>125.97</v>
      </c>
      <c r="E724" s="39">
        <f>ROUND(АТС!F722*$E$41*$E$42/100,2)</f>
        <v>115.74</v>
      </c>
      <c r="F724" s="39">
        <f>ROUND(АТС!$F722*$F$41*$F$42/100,2)</f>
        <v>78.819999999999993</v>
      </c>
      <c r="G724" s="39">
        <f>ROUND(АТС!$F722*$G$41*$G$42/100,2)</f>
        <v>46.14</v>
      </c>
    </row>
    <row r="725" spans="1:7" x14ac:dyDescent="0.25">
      <c r="A725" s="236"/>
      <c r="B725" s="137">
        <f t="shared" si="11"/>
        <v>42002.416669999999</v>
      </c>
      <c r="C725" s="138">
        <v>10</v>
      </c>
      <c r="D725" s="39">
        <f>ROUND(АТС!F723*$D$41*$D$42/100,2)</f>
        <v>122.36</v>
      </c>
      <c r="E725" s="39">
        <f>ROUND(АТС!F723*$E$41*$E$42/100,2)</f>
        <v>112.42</v>
      </c>
      <c r="F725" s="39">
        <f>ROUND(АТС!$F723*$F$41*$F$42/100,2)</f>
        <v>76.56</v>
      </c>
      <c r="G725" s="39">
        <f>ROUND(АТС!$F723*$G$41*$G$42/100,2)</f>
        <v>44.82</v>
      </c>
    </row>
    <row r="726" spans="1:7" x14ac:dyDescent="0.25">
      <c r="A726" s="236"/>
      <c r="B726" s="137">
        <f t="shared" si="11"/>
        <v>42002.458330000001</v>
      </c>
      <c r="C726" s="138">
        <v>11</v>
      </c>
      <c r="D726" s="39">
        <f>ROUND(АТС!F724*$D$41*$D$42/100,2)</f>
        <v>117</v>
      </c>
      <c r="E726" s="39">
        <f>ROUND(АТС!F724*$E$41*$E$42/100,2)</f>
        <v>107.5</v>
      </c>
      <c r="F726" s="39">
        <f>ROUND(АТС!$F724*$F$41*$F$42/100,2)</f>
        <v>73.209999999999994</v>
      </c>
      <c r="G726" s="39">
        <f>ROUND(АТС!$F724*$G$41*$G$42/100,2)</f>
        <v>42.85</v>
      </c>
    </row>
    <row r="727" spans="1:7" x14ac:dyDescent="0.25">
      <c r="A727" s="236"/>
      <c r="B727" s="137">
        <f t="shared" si="11"/>
        <v>42002.5</v>
      </c>
      <c r="C727" s="138">
        <v>12</v>
      </c>
      <c r="D727" s="39">
        <f>ROUND(АТС!F725*$D$41*$D$42/100,2)</f>
        <v>117.8</v>
      </c>
      <c r="E727" s="39">
        <f>ROUND(АТС!F725*$E$41*$E$42/100,2)</f>
        <v>108.23</v>
      </c>
      <c r="F727" s="39">
        <f>ROUND(АТС!$F725*$F$41*$F$42/100,2)</f>
        <v>73.709999999999994</v>
      </c>
      <c r="G727" s="39">
        <f>ROUND(АТС!$F725*$G$41*$G$42/100,2)</f>
        <v>43.14</v>
      </c>
    </row>
    <row r="728" spans="1:7" x14ac:dyDescent="0.25">
      <c r="A728" s="236"/>
      <c r="B728" s="137">
        <f t="shared" si="11"/>
        <v>42002.541669999999</v>
      </c>
      <c r="C728" s="138">
        <v>13</v>
      </c>
      <c r="D728" s="39">
        <f>ROUND(АТС!F726*$D$41*$D$42/100,2)</f>
        <v>117.31</v>
      </c>
      <c r="E728" s="39">
        <f>ROUND(АТС!F726*$E$41*$E$42/100,2)</f>
        <v>107.78</v>
      </c>
      <c r="F728" s="39">
        <f>ROUND(АТС!$F726*$F$41*$F$42/100,2)</f>
        <v>73.400000000000006</v>
      </c>
      <c r="G728" s="39">
        <f>ROUND(АТС!$F726*$G$41*$G$42/100,2)</f>
        <v>42.96</v>
      </c>
    </row>
    <row r="729" spans="1:7" x14ac:dyDescent="0.25">
      <c r="A729" s="236"/>
      <c r="B729" s="137">
        <f t="shared" si="11"/>
        <v>42002.583330000001</v>
      </c>
      <c r="C729" s="138">
        <v>14</v>
      </c>
      <c r="D729" s="39">
        <f>ROUND(АТС!F727*$D$41*$D$42/100,2)</f>
        <v>124.02</v>
      </c>
      <c r="E729" s="39">
        <f>ROUND(АТС!F727*$E$41*$E$42/100,2)</f>
        <v>113.95</v>
      </c>
      <c r="F729" s="39">
        <f>ROUND(АТС!$F727*$F$41*$F$42/100,2)</f>
        <v>77.599999999999994</v>
      </c>
      <c r="G729" s="39">
        <f>ROUND(АТС!$F727*$G$41*$G$42/100,2)</f>
        <v>45.42</v>
      </c>
    </row>
    <row r="730" spans="1:7" x14ac:dyDescent="0.25">
      <c r="A730" s="236"/>
      <c r="B730" s="137">
        <f t="shared" si="11"/>
        <v>42002.625</v>
      </c>
      <c r="C730" s="138">
        <v>15</v>
      </c>
      <c r="D730" s="39">
        <f>ROUND(АТС!F728*$D$41*$D$42/100,2)</f>
        <v>120.07</v>
      </c>
      <c r="E730" s="39">
        <f>ROUND(АТС!F728*$E$41*$E$42/100,2)</f>
        <v>110.31</v>
      </c>
      <c r="F730" s="39">
        <f>ROUND(АТС!$F728*$F$41*$F$42/100,2)</f>
        <v>75.13</v>
      </c>
      <c r="G730" s="39">
        <f>ROUND(АТС!$F728*$G$41*$G$42/100,2)</f>
        <v>43.97</v>
      </c>
    </row>
    <row r="731" spans="1:7" x14ac:dyDescent="0.25">
      <c r="A731" s="236"/>
      <c r="B731" s="137">
        <f t="shared" si="11"/>
        <v>42002.666669999999</v>
      </c>
      <c r="C731" s="138">
        <v>16</v>
      </c>
      <c r="D731" s="39">
        <f>ROUND(АТС!F729*$D$41*$D$42/100,2)</f>
        <v>120.09</v>
      </c>
      <c r="E731" s="39">
        <f>ROUND(АТС!F729*$E$41*$E$42/100,2)</f>
        <v>110.33</v>
      </c>
      <c r="F731" s="39">
        <f>ROUND(АТС!$F729*$F$41*$F$42/100,2)</f>
        <v>75.14</v>
      </c>
      <c r="G731" s="39">
        <f>ROUND(АТС!$F729*$G$41*$G$42/100,2)</f>
        <v>43.98</v>
      </c>
    </row>
    <row r="732" spans="1:7" x14ac:dyDescent="0.25">
      <c r="A732" s="236"/>
      <c r="B732" s="137">
        <f t="shared" si="11"/>
        <v>42002.708330000001</v>
      </c>
      <c r="C732" s="138">
        <v>17</v>
      </c>
      <c r="D732" s="39">
        <f>ROUND(АТС!F730*$D$41*$D$42/100,2)</f>
        <v>123.49</v>
      </c>
      <c r="E732" s="39">
        <f>ROUND(АТС!F730*$E$41*$E$42/100,2)</f>
        <v>113.45</v>
      </c>
      <c r="F732" s="39">
        <f>ROUND(АТС!$F730*$F$41*$F$42/100,2)</f>
        <v>77.260000000000005</v>
      </c>
      <c r="G732" s="39">
        <f>ROUND(АТС!$F730*$G$41*$G$42/100,2)</f>
        <v>45.23</v>
      </c>
    </row>
    <row r="733" spans="1:7" x14ac:dyDescent="0.25">
      <c r="A733" s="236"/>
      <c r="B733" s="137">
        <f t="shared" si="11"/>
        <v>42002.75</v>
      </c>
      <c r="C733" s="138">
        <v>18</v>
      </c>
      <c r="D733" s="39">
        <f>ROUND(АТС!F731*$D$41*$D$42/100,2)</f>
        <v>123.56</v>
      </c>
      <c r="E733" s="39">
        <f>ROUND(АТС!F731*$E$41*$E$42/100,2)</f>
        <v>113.53</v>
      </c>
      <c r="F733" s="39">
        <f>ROUND(АТС!$F731*$F$41*$F$42/100,2)</f>
        <v>77.31</v>
      </c>
      <c r="G733" s="39">
        <f>ROUND(АТС!$F731*$G$41*$G$42/100,2)</f>
        <v>45.25</v>
      </c>
    </row>
    <row r="734" spans="1:7" x14ac:dyDescent="0.25">
      <c r="A734" s="236"/>
      <c r="B734" s="137">
        <f t="shared" si="11"/>
        <v>42002.791669999999</v>
      </c>
      <c r="C734" s="138">
        <v>19</v>
      </c>
      <c r="D734" s="39">
        <f>ROUND(АТС!F732*$D$41*$D$42/100,2)</f>
        <v>123.78</v>
      </c>
      <c r="E734" s="39">
        <f>ROUND(АТС!F732*$E$41*$E$42/100,2)</f>
        <v>113.73</v>
      </c>
      <c r="F734" s="39">
        <f>ROUND(АТС!$F732*$F$41*$F$42/100,2)</f>
        <v>77.45</v>
      </c>
      <c r="G734" s="39">
        <f>ROUND(АТС!$F732*$G$41*$G$42/100,2)</f>
        <v>45.34</v>
      </c>
    </row>
    <row r="735" spans="1:7" x14ac:dyDescent="0.25">
      <c r="A735" s="236"/>
      <c r="B735" s="137">
        <f t="shared" si="11"/>
        <v>42002.833330000001</v>
      </c>
      <c r="C735" s="138">
        <v>20</v>
      </c>
      <c r="D735" s="39">
        <f>ROUND(АТС!F733*$D$41*$D$42/100,2)</f>
        <v>123.19</v>
      </c>
      <c r="E735" s="39">
        <f>ROUND(АТС!F733*$E$41*$E$42/100,2)</f>
        <v>113.18</v>
      </c>
      <c r="F735" s="39">
        <f>ROUND(АТС!$F733*$F$41*$F$42/100,2)</f>
        <v>77.08</v>
      </c>
      <c r="G735" s="39">
        <f>ROUND(АТС!$F733*$G$41*$G$42/100,2)</f>
        <v>45.12</v>
      </c>
    </row>
    <row r="736" spans="1:7" x14ac:dyDescent="0.25">
      <c r="A736" s="236"/>
      <c r="B736" s="137">
        <f t="shared" si="11"/>
        <v>42002.875</v>
      </c>
      <c r="C736" s="138">
        <v>21</v>
      </c>
      <c r="D736" s="39">
        <f>ROUND(АТС!F734*$D$41*$D$42/100,2)</f>
        <v>123.41</v>
      </c>
      <c r="E736" s="39">
        <f>ROUND(АТС!F734*$E$41*$E$42/100,2)</f>
        <v>113.39</v>
      </c>
      <c r="F736" s="39">
        <f>ROUND(АТС!$F734*$F$41*$F$42/100,2)</f>
        <v>77.22</v>
      </c>
      <c r="G736" s="39">
        <f>ROUND(АТС!$F734*$G$41*$G$42/100,2)</f>
        <v>45.2</v>
      </c>
    </row>
    <row r="737" spans="1:7" x14ac:dyDescent="0.25">
      <c r="A737" s="236"/>
      <c r="B737" s="137">
        <f t="shared" si="11"/>
        <v>42002.916669999999</v>
      </c>
      <c r="C737" s="138">
        <v>22</v>
      </c>
      <c r="D737" s="39">
        <f>ROUND(АТС!F735*$D$41*$D$42/100,2)</f>
        <v>150.66</v>
      </c>
      <c r="E737" s="39">
        <f>ROUND(АТС!F735*$E$41*$E$42/100,2)</f>
        <v>138.41999999999999</v>
      </c>
      <c r="F737" s="39">
        <f>ROUND(АТС!$F735*$F$41*$F$42/100,2)</f>
        <v>94.27</v>
      </c>
      <c r="G737" s="39">
        <f>ROUND(АТС!$F735*$G$41*$G$42/100,2)</f>
        <v>55.18</v>
      </c>
    </row>
    <row r="738" spans="1:7" x14ac:dyDescent="0.25">
      <c r="A738" s="236"/>
      <c r="B738" s="137">
        <f t="shared" si="11"/>
        <v>42002.958330000001</v>
      </c>
      <c r="C738" s="138">
        <v>23</v>
      </c>
      <c r="D738" s="39">
        <f>ROUND(АТС!F736*$D$41*$D$42/100,2)</f>
        <v>128.74</v>
      </c>
      <c r="E738" s="39">
        <f>ROUND(АТС!F736*$E$41*$E$42/100,2)</f>
        <v>118.29</v>
      </c>
      <c r="F738" s="39">
        <f>ROUND(АТС!$F736*$F$41*$F$42/100,2)</f>
        <v>80.55</v>
      </c>
      <c r="G738" s="39">
        <f>ROUND(АТС!$F736*$G$41*$G$42/100,2)</f>
        <v>47.15</v>
      </c>
    </row>
    <row r="739" spans="1:7" x14ac:dyDescent="0.25">
      <c r="A739" s="236"/>
      <c r="B739" s="137">
        <f t="shared" si="11"/>
        <v>42003</v>
      </c>
      <c r="C739" s="138">
        <v>0</v>
      </c>
      <c r="D739" s="39">
        <f>ROUND(АТС!F737*$D$41*$D$42/100,2)</f>
        <v>116.82</v>
      </c>
      <c r="E739" s="39">
        <f>ROUND(АТС!F737*$E$41*$E$42/100,2)</f>
        <v>107.33</v>
      </c>
      <c r="F739" s="39">
        <f>ROUND(АТС!$F737*$F$41*$F$42/100,2)</f>
        <v>73.09</v>
      </c>
      <c r="G739" s="39">
        <f>ROUND(АТС!$F737*$G$41*$G$42/100,2)</f>
        <v>42.78</v>
      </c>
    </row>
    <row r="740" spans="1:7" x14ac:dyDescent="0.25">
      <c r="A740" s="236"/>
      <c r="B740" s="137">
        <f t="shared" si="11"/>
        <v>42003.041669999999</v>
      </c>
      <c r="C740" s="138">
        <v>1</v>
      </c>
      <c r="D740" s="39">
        <f>ROUND(АТС!F738*$D$41*$D$42/100,2)</f>
        <v>124.67</v>
      </c>
      <c r="E740" s="39">
        <f>ROUND(АТС!F738*$E$41*$E$42/100,2)</f>
        <v>114.55</v>
      </c>
      <c r="F740" s="39">
        <f>ROUND(АТС!$F738*$F$41*$F$42/100,2)</f>
        <v>78.010000000000005</v>
      </c>
      <c r="G740" s="39">
        <f>ROUND(АТС!$F738*$G$41*$G$42/100,2)</f>
        <v>45.66</v>
      </c>
    </row>
    <row r="741" spans="1:7" x14ac:dyDescent="0.25">
      <c r="A741" s="236"/>
      <c r="B741" s="137">
        <f t="shared" si="11"/>
        <v>42003.083330000001</v>
      </c>
      <c r="C741" s="138">
        <v>2</v>
      </c>
      <c r="D741" s="39">
        <f>ROUND(АТС!F739*$D$41*$D$42/100,2)</f>
        <v>129.07</v>
      </c>
      <c r="E741" s="39">
        <f>ROUND(АТС!F739*$E$41*$E$42/100,2)</f>
        <v>118.58</v>
      </c>
      <c r="F741" s="39">
        <f>ROUND(АТС!$F739*$F$41*$F$42/100,2)</f>
        <v>80.760000000000005</v>
      </c>
      <c r="G741" s="39">
        <f>ROUND(АТС!$F739*$G$41*$G$42/100,2)</f>
        <v>47.27</v>
      </c>
    </row>
    <row r="742" spans="1:7" x14ac:dyDescent="0.25">
      <c r="A742" s="236"/>
      <c r="B742" s="137">
        <f t="shared" si="11"/>
        <v>42003.125</v>
      </c>
      <c r="C742" s="138">
        <v>3</v>
      </c>
      <c r="D742" s="39">
        <f>ROUND(АТС!F740*$D$41*$D$42/100,2)</f>
        <v>130.43</v>
      </c>
      <c r="E742" s="39">
        <f>ROUND(АТС!F740*$E$41*$E$42/100,2)</f>
        <v>119.84</v>
      </c>
      <c r="F742" s="39">
        <f>ROUND(АТС!$F740*$F$41*$F$42/100,2)</f>
        <v>81.61</v>
      </c>
      <c r="G742" s="39">
        <f>ROUND(АТС!$F740*$G$41*$G$42/100,2)</f>
        <v>47.77</v>
      </c>
    </row>
    <row r="743" spans="1:7" x14ac:dyDescent="0.25">
      <c r="A743" s="236"/>
      <c r="B743" s="137">
        <f t="shared" si="11"/>
        <v>42003.166669999999</v>
      </c>
      <c r="C743" s="138">
        <v>4</v>
      </c>
      <c r="D743" s="39">
        <f>ROUND(АТС!F741*$D$41*$D$42/100,2)</f>
        <v>131.22999999999999</v>
      </c>
      <c r="E743" s="39">
        <f>ROUND(АТС!F741*$E$41*$E$42/100,2)</f>
        <v>120.57</v>
      </c>
      <c r="F743" s="39">
        <f>ROUND(АТС!$F741*$F$41*$F$42/100,2)</f>
        <v>82.11</v>
      </c>
      <c r="G743" s="39">
        <f>ROUND(АТС!$F741*$G$41*$G$42/100,2)</f>
        <v>48.06</v>
      </c>
    </row>
    <row r="744" spans="1:7" x14ac:dyDescent="0.25">
      <c r="A744" s="236"/>
      <c r="B744" s="137">
        <f t="shared" si="11"/>
        <v>42003.208330000001</v>
      </c>
      <c r="C744" s="138">
        <v>5</v>
      </c>
      <c r="D744" s="39">
        <f>ROUND(АТС!F742*$D$41*$D$42/100,2)</f>
        <v>127.85</v>
      </c>
      <c r="E744" s="39">
        <f>ROUND(АТС!F742*$E$41*$E$42/100,2)</f>
        <v>117.47</v>
      </c>
      <c r="F744" s="39">
        <f>ROUND(АТС!$F742*$F$41*$F$42/100,2)</f>
        <v>80</v>
      </c>
      <c r="G744" s="39">
        <f>ROUND(АТС!$F742*$G$41*$G$42/100,2)</f>
        <v>46.83</v>
      </c>
    </row>
    <row r="745" spans="1:7" x14ac:dyDescent="0.25">
      <c r="A745" s="236"/>
      <c r="B745" s="137">
        <f t="shared" si="11"/>
        <v>42003.25</v>
      </c>
      <c r="C745" s="138">
        <v>6</v>
      </c>
      <c r="D745" s="39">
        <f>ROUND(АТС!F743*$D$41*$D$42/100,2)</f>
        <v>118.29</v>
      </c>
      <c r="E745" s="39">
        <f>ROUND(АТС!F743*$E$41*$E$42/100,2)</f>
        <v>108.68</v>
      </c>
      <c r="F745" s="39">
        <f>ROUND(АТС!$F743*$F$41*$F$42/100,2)</f>
        <v>74.010000000000005</v>
      </c>
      <c r="G745" s="39">
        <f>ROUND(АТС!$F743*$G$41*$G$42/100,2)</f>
        <v>43.32</v>
      </c>
    </row>
    <row r="746" spans="1:7" x14ac:dyDescent="0.25">
      <c r="A746" s="236"/>
      <c r="B746" s="137">
        <f t="shared" si="11"/>
        <v>42003.291669999999</v>
      </c>
      <c r="C746" s="138">
        <v>7</v>
      </c>
      <c r="D746" s="39">
        <f>ROUND(АТС!F744*$D$41*$D$42/100,2)</f>
        <v>137.5</v>
      </c>
      <c r="E746" s="39">
        <f>ROUND(АТС!F744*$E$41*$E$42/100,2)</f>
        <v>126.33</v>
      </c>
      <c r="F746" s="39">
        <f>ROUND(АТС!$F744*$F$41*$F$42/100,2)</f>
        <v>86.03</v>
      </c>
      <c r="G746" s="39">
        <f>ROUND(АТС!$F744*$G$41*$G$42/100,2)</f>
        <v>50.36</v>
      </c>
    </row>
    <row r="747" spans="1:7" x14ac:dyDescent="0.25">
      <c r="A747" s="236"/>
      <c r="B747" s="137">
        <f t="shared" si="11"/>
        <v>42003.333330000001</v>
      </c>
      <c r="C747" s="138">
        <v>8</v>
      </c>
      <c r="D747" s="39">
        <f>ROUND(АТС!F745*$D$41*$D$42/100,2)</f>
        <v>127.55</v>
      </c>
      <c r="E747" s="39">
        <f>ROUND(АТС!F745*$E$41*$E$42/100,2)</f>
        <v>117.19</v>
      </c>
      <c r="F747" s="39">
        <f>ROUND(АТС!$F745*$F$41*$F$42/100,2)</f>
        <v>79.81</v>
      </c>
      <c r="G747" s="39">
        <f>ROUND(АТС!$F745*$G$41*$G$42/100,2)</f>
        <v>46.72</v>
      </c>
    </row>
    <row r="748" spans="1:7" x14ac:dyDescent="0.25">
      <c r="A748" s="236"/>
      <c r="B748" s="137">
        <f t="shared" si="11"/>
        <v>42003.375</v>
      </c>
      <c r="C748" s="138">
        <v>9</v>
      </c>
      <c r="D748" s="39">
        <f>ROUND(АТС!F746*$D$41*$D$42/100,2)</f>
        <v>128.56</v>
      </c>
      <c r="E748" s="39">
        <f>ROUND(АТС!F746*$E$41*$E$42/100,2)</f>
        <v>118.11</v>
      </c>
      <c r="F748" s="39">
        <f>ROUND(АТС!$F746*$F$41*$F$42/100,2)</f>
        <v>80.44</v>
      </c>
      <c r="G748" s="39">
        <f>ROUND(АТС!$F746*$G$41*$G$42/100,2)</f>
        <v>47.08</v>
      </c>
    </row>
    <row r="749" spans="1:7" x14ac:dyDescent="0.25">
      <c r="A749" s="236"/>
      <c r="B749" s="137">
        <f t="shared" si="11"/>
        <v>42003.416669999999</v>
      </c>
      <c r="C749" s="138">
        <v>10</v>
      </c>
      <c r="D749" s="39">
        <f>ROUND(АТС!F747*$D$41*$D$42/100,2)</f>
        <v>124.77</v>
      </c>
      <c r="E749" s="39">
        <f>ROUND(АТС!F747*$E$41*$E$42/100,2)</f>
        <v>114.63</v>
      </c>
      <c r="F749" s="39">
        <f>ROUND(АТС!$F747*$F$41*$F$42/100,2)</f>
        <v>78.069999999999993</v>
      </c>
      <c r="G749" s="39">
        <f>ROUND(АТС!$F747*$G$41*$G$42/100,2)</f>
        <v>45.69</v>
      </c>
    </row>
    <row r="750" spans="1:7" x14ac:dyDescent="0.25">
      <c r="A750" s="236"/>
      <c r="B750" s="137">
        <f t="shared" si="11"/>
        <v>42003.458330000001</v>
      </c>
      <c r="C750" s="138">
        <v>11</v>
      </c>
      <c r="D750" s="39">
        <f>ROUND(АТС!F748*$D$41*$D$42/100,2)</f>
        <v>117.87</v>
      </c>
      <c r="E750" s="39">
        <f>ROUND(АТС!F748*$E$41*$E$42/100,2)</f>
        <v>108.3</v>
      </c>
      <c r="F750" s="39">
        <f>ROUND(АТС!$F748*$F$41*$F$42/100,2)</f>
        <v>73.75</v>
      </c>
      <c r="G750" s="39">
        <f>ROUND(АТС!$F748*$G$41*$G$42/100,2)</f>
        <v>43.17</v>
      </c>
    </row>
    <row r="751" spans="1:7" x14ac:dyDescent="0.25">
      <c r="A751" s="236"/>
      <c r="B751" s="137">
        <f t="shared" si="11"/>
        <v>42003.5</v>
      </c>
      <c r="C751" s="138">
        <v>12</v>
      </c>
      <c r="D751" s="39">
        <f>ROUND(АТС!F749*$D$41*$D$42/100,2)</f>
        <v>121.43</v>
      </c>
      <c r="E751" s="39">
        <f>ROUND(АТС!F749*$E$41*$E$42/100,2)</f>
        <v>111.56</v>
      </c>
      <c r="F751" s="39">
        <f>ROUND(АТС!$F749*$F$41*$F$42/100,2)</f>
        <v>75.98</v>
      </c>
      <c r="G751" s="39">
        <f>ROUND(АТС!$F749*$G$41*$G$42/100,2)</f>
        <v>44.47</v>
      </c>
    </row>
    <row r="752" spans="1:7" x14ac:dyDescent="0.25">
      <c r="A752" s="236"/>
      <c r="B752" s="137">
        <f t="shared" si="11"/>
        <v>42003.541669999999</v>
      </c>
      <c r="C752" s="138">
        <v>13</v>
      </c>
      <c r="D752" s="39">
        <f>ROUND(АТС!F750*$D$41*$D$42/100,2)</f>
        <v>120.85</v>
      </c>
      <c r="E752" s="39">
        <f>ROUND(АТС!F750*$E$41*$E$42/100,2)</f>
        <v>111.03</v>
      </c>
      <c r="F752" s="39">
        <f>ROUND(АТС!$F750*$F$41*$F$42/100,2)</f>
        <v>75.62</v>
      </c>
      <c r="G752" s="39">
        <f>ROUND(АТС!$F750*$G$41*$G$42/100,2)</f>
        <v>44.26</v>
      </c>
    </row>
    <row r="753" spans="1:7" x14ac:dyDescent="0.25">
      <c r="A753" s="236"/>
      <c r="B753" s="137">
        <f t="shared" si="11"/>
        <v>42003.583330000001</v>
      </c>
      <c r="C753" s="138">
        <v>14</v>
      </c>
      <c r="D753" s="39">
        <f>ROUND(АТС!F751*$D$41*$D$42/100,2)</f>
        <v>132.97999999999999</v>
      </c>
      <c r="E753" s="39">
        <f>ROUND(АТС!F751*$E$41*$E$42/100,2)</f>
        <v>122.17</v>
      </c>
      <c r="F753" s="39">
        <f>ROUND(АТС!$F751*$F$41*$F$42/100,2)</f>
        <v>83.2</v>
      </c>
      <c r="G753" s="39">
        <f>ROUND(АТС!$F751*$G$41*$G$42/100,2)</f>
        <v>48.7</v>
      </c>
    </row>
    <row r="754" spans="1:7" x14ac:dyDescent="0.25">
      <c r="A754" s="236"/>
      <c r="B754" s="137">
        <f t="shared" si="11"/>
        <v>42003.625</v>
      </c>
      <c r="C754" s="138">
        <v>15</v>
      </c>
      <c r="D754" s="39">
        <f>ROUND(АТС!F752*$D$41*$D$42/100,2)</f>
        <v>125.93</v>
      </c>
      <c r="E754" s="39">
        <f>ROUND(АТС!F752*$E$41*$E$42/100,2)</f>
        <v>115.7</v>
      </c>
      <c r="F754" s="39">
        <f>ROUND(АТС!$F752*$F$41*$F$42/100,2)</f>
        <v>78.790000000000006</v>
      </c>
      <c r="G754" s="39">
        <f>ROUND(АТС!$F752*$G$41*$G$42/100,2)</f>
        <v>46.12</v>
      </c>
    </row>
    <row r="755" spans="1:7" x14ac:dyDescent="0.25">
      <c r="A755" s="236"/>
      <c r="B755" s="137">
        <f t="shared" si="11"/>
        <v>42003.666669999999</v>
      </c>
      <c r="C755" s="138">
        <v>16</v>
      </c>
      <c r="D755" s="39">
        <f>ROUND(АТС!F753*$D$41*$D$42/100,2)</f>
        <v>118.25</v>
      </c>
      <c r="E755" s="39">
        <f>ROUND(АТС!F753*$E$41*$E$42/100,2)</f>
        <v>108.64</v>
      </c>
      <c r="F755" s="39">
        <f>ROUND(АТС!$F753*$F$41*$F$42/100,2)</f>
        <v>73.989999999999995</v>
      </c>
      <c r="G755" s="39">
        <f>ROUND(АТС!$F753*$G$41*$G$42/100,2)</f>
        <v>43.31</v>
      </c>
    </row>
    <row r="756" spans="1:7" x14ac:dyDescent="0.25">
      <c r="A756" s="236"/>
      <c r="B756" s="137">
        <f t="shared" si="11"/>
        <v>42003.708330000001</v>
      </c>
      <c r="C756" s="138">
        <v>17</v>
      </c>
      <c r="D756" s="39">
        <f>ROUND(АТС!F754*$D$41*$D$42/100,2)</f>
        <v>125.35</v>
      </c>
      <c r="E756" s="39">
        <f>ROUND(АТС!F754*$E$41*$E$42/100,2)</f>
        <v>115.16</v>
      </c>
      <c r="F756" s="39">
        <f>ROUND(АТС!$F754*$F$41*$F$42/100,2)</f>
        <v>78.430000000000007</v>
      </c>
      <c r="G756" s="39">
        <f>ROUND(АТС!$F754*$G$41*$G$42/100,2)</f>
        <v>45.91</v>
      </c>
    </row>
    <row r="757" spans="1:7" x14ac:dyDescent="0.25">
      <c r="A757" s="236"/>
      <c r="B757" s="137">
        <f t="shared" si="11"/>
        <v>42003.75</v>
      </c>
      <c r="C757" s="138">
        <v>18</v>
      </c>
      <c r="D757" s="39">
        <f>ROUND(АТС!F755*$D$41*$D$42/100,2)</f>
        <v>125.29</v>
      </c>
      <c r="E757" s="39">
        <f>ROUND(АТС!F755*$E$41*$E$42/100,2)</f>
        <v>115.11</v>
      </c>
      <c r="F757" s="39">
        <f>ROUND(АТС!$F755*$F$41*$F$42/100,2)</f>
        <v>78.39</v>
      </c>
      <c r="G757" s="39">
        <f>ROUND(АТС!$F755*$G$41*$G$42/100,2)</f>
        <v>45.89</v>
      </c>
    </row>
    <row r="758" spans="1:7" x14ac:dyDescent="0.25">
      <c r="A758" s="236"/>
      <c r="B758" s="137">
        <f t="shared" si="11"/>
        <v>42003.791669999999</v>
      </c>
      <c r="C758" s="138">
        <v>19</v>
      </c>
      <c r="D758" s="39">
        <f>ROUND(АТС!F756*$D$41*$D$42/100,2)</f>
        <v>125.5</v>
      </c>
      <c r="E758" s="39">
        <f>ROUND(АТС!F756*$E$41*$E$42/100,2)</f>
        <v>115.31</v>
      </c>
      <c r="F758" s="39">
        <f>ROUND(АТС!$F756*$F$41*$F$42/100,2)</f>
        <v>78.53</v>
      </c>
      <c r="G758" s="39">
        <f>ROUND(АТС!$F756*$G$41*$G$42/100,2)</f>
        <v>45.97</v>
      </c>
    </row>
    <row r="759" spans="1:7" x14ac:dyDescent="0.25">
      <c r="A759" s="236"/>
      <c r="B759" s="137">
        <f t="shared" si="11"/>
        <v>42003.833330000001</v>
      </c>
      <c r="C759" s="138">
        <v>20</v>
      </c>
      <c r="D759" s="39">
        <f>ROUND(АТС!F757*$D$41*$D$42/100,2)</f>
        <v>123.24</v>
      </c>
      <c r="E759" s="39">
        <f>ROUND(АТС!F757*$E$41*$E$42/100,2)</f>
        <v>113.23</v>
      </c>
      <c r="F759" s="39">
        <f>ROUND(АТС!$F757*$F$41*$F$42/100,2)</f>
        <v>77.11</v>
      </c>
      <c r="G759" s="39">
        <f>ROUND(АТС!$F757*$G$41*$G$42/100,2)</f>
        <v>45.14</v>
      </c>
    </row>
    <row r="760" spans="1:7" x14ac:dyDescent="0.25">
      <c r="A760" s="236"/>
      <c r="B760" s="137">
        <f t="shared" si="11"/>
        <v>42003.875</v>
      </c>
      <c r="C760" s="138">
        <v>21</v>
      </c>
      <c r="D760" s="39">
        <f>ROUND(АТС!F758*$D$41*$D$42/100,2)</f>
        <v>123.37</v>
      </c>
      <c r="E760" s="39">
        <f>ROUND(АТС!F758*$E$41*$E$42/100,2)</f>
        <v>113.35</v>
      </c>
      <c r="F760" s="39">
        <f>ROUND(АТС!$F758*$F$41*$F$42/100,2)</f>
        <v>77.19</v>
      </c>
      <c r="G760" s="39">
        <f>ROUND(АТС!$F758*$G$41*$G$42/100,2)</f>
        <v>45.18</v>
      </c>
    </row>
    <row r="761" spans="1:7" x14ac:dyDescent="0.25">
      <c r="A761" s="236"/>
      <c r="B761" s="137">
        <f t="shared" si="11"/>
        <v>42003.916669999999</v>
      </c>
      <c r="C761" s="138">
        <v>22</v>
      </c>
      <c r="D761" s="39">
        <f>ROUND(АТС!F759*$D$41*$D$42/100,2)</f>
        <v>150.62</v>
      </c>
      <c r="E761" s="39">
        <f>ROUND(АТС!F759*$E$41*$E$42/100,2)</f>
        <v>138.38</v>
      </c>
      <c r="F761" s="39">
        <f>ROUND(АТС!$F759*$F$41*$F$42/100,2)</f>
        <v>94.24</v>
      </c>
      <c r="G761" s="39">
        <f>ROUND(АТС!$F759*$G$41*$G$42/100,2)</f>
        <v>55.16</v>
      </c>
    </row>
    <row r="762" spans="1:7" x14ac:dyDescent="0.25">
      <c r="A762" s="236"/>
      <c r="B762" s="137">
        <f t="shared" si="11"/>
        <v>42003.958330000001</v>
      </c>
      <c r="C762" s="138">
        <v>23</v>
      </c>
      <c r="D762" s="39">
        <f>ROUND(АТС!F760*$D$41*$D$42/100,2)</f>
        <v>128.63</v>
      </c>
      <c r="E762" s="39">
        <f>ROUND(АТС!F760*$E$41*$E$42/100,2)</f>
        <v>118.19</v>
      </c>
      <c r="F762" s="39">
        <f>ROUND(АТС!$F760*$F$41*$F$42/100,2)</f>
        <v>80.489999999999995</v>
      </c>
      <c r="G762" s="39">
        <f>ROUND(АТС!$F760*$G$41*$G$42/100,2)</f>
        <v>47.11</v>
      </c>
    </row>
    <row r="763" spans="1:7" x14ac:dyDescent="0.25">
      <c r="A763" s="236"/>
      <c r="B763" s="137">
        <f t="shared" si="11"/>
        <v>42004</v>
      </c>
      <c r="C763" s="138">
        <v>0</v>
      </c>
      <c r="D763" s="39">
        <f>ROUND(АТС!F761*$D$41*$D$42/100,2)</f>
        <v>116.78</v>
      </c>
      <c r="E763" s="39">
        <f>ROUND(АТС!F761*$E$41*$E$42/100,2)</f>
        <v>107.29</v>
      </c>
      <c r="F763" s="39">
        <f>ROUND(АТС!$F761*$F$41*$F$42/100,2)</f>
        <v>73.069999999999993</v>
      </c>
      <c r="G763" s="39">
        <f>ROUND(АТС!$F761*$G$41*$G$42/100,2)</f>
        <v>42.77</v>
      </c>
    </row>
    <row r="764" spans="1:7" x14ac:dyDescent="0.25">
      <c r="A764" s="236"/>
      <c r="B764" s="137">
        <f t="shared" si="11"/>
        <v>42004.041669999999</v>
      </c>
      <c r="C764" s="138">
        <v>1</v>
      </c>
      <c r="D764" s="39">
        <f>ROUND(АТС!F762*$D$41*$D$42/100,2)</f>
        <v>124.64</v>
      </c>
      <c r="E764" s="39">
        <f>ROUND(АТС!F762*$E$41*$E$42/100,2)</f>
        <v>114.51</v>
      </c>
      <c r="F764" s="39">
        <f>ROUND(АТС!$F762*$F$41*$F$42/100,2)</f>
        <v>77.98</v>
      </c>
      <c r="G764" s="39">
        <f>ROUND(АТС!$F762*$G$41*$G$42/100,2)</f>
        <v>45.65</v>
      </c>
    </row>
    <row r="765" spans="1:7" x14ac:dyDescent="0.25">
      <c r="A765" s="236"/>
      <c r="B765" s="137">
        <f t="shared" si="11"/>
        <v>42004.083330000001</v>
      </c>
      <c r="C765" s="138">
        <v>2</v>
      </c>
      <c r="D765" s="39">
        <f>ROUND(АТС!F763*$D$41*$D$42/100,2)</f>
        <v>129.06</v>
      </c>
      <c r="E765" s="39">
        <f>ROUND(АТС!F763*$E$41*$E$42/100,2)</f>
        <v>118.57</v>
      </c>
      <c r="F765" s="39">
        <f>ROUND(АТС!$F763*$F$41*$F$42/100,2)</f>
        <v>80.75</v>
      </c>
      <c r="G765" s="39">
        <f>ROUND(АТС!$F763*$G$41*$G$42/100,2)</f>
        <v>47.27</v>
      </c>
    </row>
    <row r="766" spans="1:7" x14ac:dyDescent="0.25">
      <c r="A766" s="236"/>
      <c r="B766" s="137">
        <f t="shared" si="11"/>
        <v>42004.125</v>
      </c>
      <c r="C766" s="138">
        <v>3</v>
      </c>
      <c r="D766" s="39">
        <f>ROUND(АТС!F764*$D$41*$D$42/100,2)</f>
        <v>130.38</v>
      </c>
      <c r="E766" s="39">
        <f>ROUND(АТС!F764*$E$41*$E$42/100,2)</f>
        <v>119.79</v>
      </c>
      <c r="F766" s="39">
        <f>ROUND(АТС!$F764*$F$41*$F$42/100,2)</f>
        <v>81.58</v>
      </c>
      <c r="G766" s="39">
        <f>ROUND(АТС!$F764*$G$41*$G$42/100,2)</f>
        <v>47.75</v>
      </c>
    </row>
    <row r="767" spans="1:7" x14ac:dyDescent="0.25">
      <c r="A767" s="236"/>
      <c r="B767" s="137">
        <f t="shared" si="11"/>
        <v>42004.166669999999</v>
      </c>
      <c r="C767" s="138">
        <v>4</v>
      </c>
      <c r="D767" s="39">
        <f>ROUND(АТС!F765*$D$41*$D$42/100,2)</f>
        <v>131.16</v>
      </c>
      <c r="E767" s="39">
        <f>ROUND(АТС!F765*$E$41*$E$42/100,2)</f>
        <v>120.5</v>
      </c>
      <c r="F767" s="39">
        <f>ROUND(АТС!$F765*$F$41*$F$42/100,2)</f>
        <v>82.06</v>
      </c>
      <c r="G767" s="39">
        <f>ROUND(АТС!$F765*$G$41*$G$42/100,2)</f>
        <v>48.04</v>
      </c>
    </row>
    <row r="768" spans="1:7" x14ac:dyDescent="0.25">
      <c r="A768" s="236"/>
      <c r="B768" s="137">
        <f t="shared" si="11"/>
        <v>42004.208330000001</v>
      </c>
      <c r="C768" s="138">
        <v>5</v>
      </c>
      <c r="D768" s="39">
        <f>ROUND(АТС!F766*$D$41*$D$42/100,2)</f>
        <v>127.84</v>
      </c>
      <c r="E768" s="39">
        <f>ROUND(АТС!F766*$E$41*$E$42/100,2)</f>
        <v>117.46</v>
      </c>
      <c r="F768" s="39">
        <f>ROUND(АТС!$F766*$F$41*$F$42/100,2)</f>
        <v>79.989999999999995</v>
      </c>
      <c r="G768" s="39">
        <f>ROUND(АТС!$F766*$G$41*$G$42/100,2)</f>
        <v>46.82</v>
      </c>
    </row>
    <row r="769" spans="1:7" x14ac:dyDescent="0.25">
      <c r="A769" s="236"/>
      <c r="B769" s="137">
        <f t="shared" si="11"/>
        <v>42004.25</v>
      </c>
      <c r="C769" s="138">
        <v>6</v>
      </c>
      <c r="D769" s="39">
        <f>ROUND(АТС!F767*$D$41*$D$42/100,2)</f>
        <v>118.21</v>
      </c>
      <c r="E769" s="39">
        <f>ROUND(АТС!F767*$E$41*$E$42/100,2)</f>
        <v>108.6</v>
      </c>
      <c r="F769" s="39">
        <f>ROUND(АТС!$F767*$F$41*$F$42/100,2)</f>
        <v>73.959999999999994</v>
      </c>
      <c r="G769" s="39">
        <f>ROUND(АТС!$F767*$G$41*$G$42/100,2)</f>
        <v>43.29</v>
      </c>
    </row>
    <row r="770" spans="1:7" x14ac:dyDescent="0.25">
      <c r="A770" s="236"/>
      <c r="B770" s="137">
        <f t="shared" si="11"/>
        <v>42004.291669999999</v>
      </c>
      <c r="C770" s="138">
        <v>7</v>
      </c>
      <c r="D770" s="39">
        <f>ROUND(АТС!F768*$D$41*$D$42/100,2)</f>
        <v>137.31</v>
      </c>
      <c r="E770" s="39">
        <f>ROUND(АТС!F768*$E$41*$E$42/100,2)</f>
        <v>126.15</v>
      </c>
      <c r="F770" s="39">
        <f>ROUND(АТС!$F768*$F$41*$F$42/100,2)</f>
        <v>85.91</v>
      </c>
      <c r="G770" s="39">
        <f>ROUND(АТС!$F768*$G$41*$G$42/100,2)</f>
        <v>50.29</v>
      </c>
    </row>
    <row r="771" spans="1:7" x14ac:dyDescent="0.25">
      <c r="A771" s="236"/>
      <c r="B771" s="137">
        <f t="shared" si="11"/>
        <v>42004.333330000001</v>
      </c>
      <c r="C771" s="138">
        <v>8</v>
      </c>
      <c r="D771" s="39">
        <f>ROUND(АТС!F769*$D$41*$D$42/100,2)</f>
        <v>127.43</v>
      </c>
      <c r="E771" s="39">
        <f>ROUND(АТС!F769*$E$41*$E$42/100,2)</f>
        <v>117.08</v>
      </c>
      <c r="F771" s="39">
        <f>ROUND(АТС!$F769*$F$41*$F$42/100,2)</f>
        <v>79.73</v>
      </c>
      <c r="G771" s="39">
        <f>ROUND(АТС!$F769*$G$41*$G$42/100,2)</f>
        <v>46.67</v>
      </c>
    </row>
    <row r="772" spans="1:7" x14ac:dyDescent="0.25">
      <c r="A772" s="236"/>
      <c r="B772" s="137">
        <f t="shared" si="11"/>
        <v>42004.375</v>
      </c>
      <c r="C772" s="138">
        <v>9</v>
      </c>
      <c r="D772" s="39">
        <f>ROUND(АТС!F770*$D$41*$D$42/100,2)</f>
        <v>128.1</v>
      </c>
      <c r="E772" s="39">
        <f>ROUND(АТС!F770*$E$41*$E$42/100,2)</f>
        <v>117.7</v>
      </c>
      <c r="F772" s="39">
        <f>ROUND(АТС!$F770*$F$41*$F$42/100,2)</f>
        <v>80.16</v>
      </c>
      <c r="G772" s="39">
        <f>ROUND(АТС!$F770*$G$41*$G$42/100,2)</f>
        <v>46.92</v>
      </c>
    </row>
    <row r="773" spans="1:7" x14ac:dyDescent="0.25">
      <c r="A773" s="236"/>
      <c r="B773" s="137">
        <f t="shared" si="11"/>
        <v>42004.416669999999</v>
      </c>
      <c r="C773" s="138">
        <v>10</v>
      </c>
      <c r="D773" s="39">
        <f>ROUND(АТС!F771*$D$41*$D$42/100,2)</f>
        <v>124.38</v>
      </c>
      <c r="E773" s="39">
        <f>ROUND(АТС!F771*$E$41*$E$42/100,2)</f>
        <v>114.28</v>
      </c>
      <c r="F773" s="39">
        <f>ROUND(АТС!$F771*$F$41*$F$42/100,2)</f>
        <v>77.819999999999993</v>
      </c>
      <c r="G773" s="39">
        <f>ROUND(АТС!$F771*$G$41*$G$42/100,2)</f>
        <v>45.55</v>
      </c>
    </row>
    <row r="774" spans="1:7" x14ac:dyDescent="0.25">
      <c r="A774" s="236"/>
      <c r="B774" s="137">
        <f t="shared" si="11"/>
        <v>42004.458330000001</v>
      </c>
      <c r="C774" s="138">
        <v>11</v>
      </c>
      <c r="D774" s="39">
        <f>ROUND(АТС!F772*$D$41*$D$42/100,2)</f>
        <v>117.6</v>
      </c>
      <c r="E774" s="39">
        <f>ROUND(АТС!F772*$E$41*$E$42/100,2)</f>
        <v>108.05</v>
      </c>
      <c r="F774" s="39">
        <f>ROUND(АТС!$F772*$F$41*$F$42/100,2)</f>
        <v>73.58</v>
      </c>
      <c r="G774" s="39">
        <f>ROUND(АТС!$F772*$G$41*$G$42/100,2)</f>
        <v>43.07</v>
      </c>
    </row>
    <row r="775" spans="1:7" x14ac:dyDescent="0.25">
      <c r="A775" s="236"/>
      <c r="B775" s="137">
        <f t="shared" si="11"/>
        <v>42004.5</v>
      </c>
      <c r="C775" s="138">
        <v>12</v>
      </c>
      <c r="D775" s="39">
        <f>ROUND(АТС!F773*$D$41*$D$42/100,2)</f>
        <v>121.18</v>
      </c>
      <c r="E775" s="39">
        <f>ROUND(АТС!F773*$E$41*$E$42/100,2)</f>
        <v>111.33</v>
      </c>
      <c r="F775" s="39">
        <f>ROUND(АТС!$F773*$F$41*$F$42/100,2)</f>
        <v>75.819999999999993</v>
      </c>
      <c r="G775" s="39">
        <f>ROUND(АТС!$F773*$G$41*$G$42/100,2)</f>
        <v>44.38</v>
      </c>
    </row>
    <row r="776" spans="1:7" x14ac:dyDescent="0.25">
      <c r="A776" s="236"/>
      <c r="B776" s="137">
        <f t="shared" si="11"/>
        <v>42004.541669999999</v>
      </c>
      <c r="C776" s="138">
        <v>13</v>
      </c>
      <c r="D776" s="39">
        <f>ROUND(АТС!F774*$D$41*$D$42/100,2)</f>
        <v>120.87</v>
      </c>
      <c r="E776" s="39">
        <f>ROUND(АТС!F774*$E$41*$E$42/100,2)</f>
        <v>111.05</v>
      </c>
      <c r="F776" s="39">
        <f>ROUND(АТС!$F774*$F$41*$F$42/100,2)</f>
        <v>75.63</v>
      </c>
      <c r="G776" s="39">
        <f>ROUND(АТС!$F774*$G$41*$G$42/100,2)</f>
        <v>44.27</v>
      </c>
    </row>
    <row r="777" spans="1:7" x14ac:dyDescent="0.25">
      <c r="A777" s="236"/>
      <c r="B777" s="137">
        <f t="shared" si="11"/>
        <v>42004.583330000001</v>
      </c>
      <c r="C777" s="138">
        <v>14</v>
      </c>
      <c r="D777" s="39">
        <f>ROUND(АТС!F775*$D$41*$D$42/100,2)</f>
        <v>133.02000000000001</v>
      </c>
      <c r="E777" s="39">
        <f>ROUND(АТС!F775*$E$41*$E$42/100,2)</f>
        <v>122.21</v>
      </c>
      <c r="F777" s="39">
        <f>ROUND(АТС!$F775*$F$41*$F$42/100,2)</f>
        <v>83.23</v>
      </c>
      <c r="G777" s="39">
        <f>ROUND(АТС!$F775*$G$41*$G$42/100,2)</f>
        <v>48.72</v>
      </c>
    </row>
    <row r="778" spans="1:7" x14ac:dyDescent="0.25">
      <c r="A778" s="236"/>
      <c r="B778" s="137">
        <f t="shared" si="11"/>
        <v>42004.625</v>
      </c>
      <c r="C778" s="138">
        <v>15</v>
      </c>
      <c r="D778" s="39">
        <f>ROUND(АТС!F776*$D$41*$D$42/100,2)</f>
        <v>125.98</v>
      </c>
      <c r="E778" s="39">
        <f>ROUND(АТС!F776*$E$41*$E$42/100,2)</f>
        <v>115.75</v>
      </c>
      <c r="F778" s="39">
        <f>ROUND(АТС!$F776*$F$41*$F$42/100,2)</f>
        <v>78.83</v>
      </c>
      <c r="G778" s="39">
        <f>ROUND(АТС!$F776*$G$41*$G$42/100,2)</f>
        <v>46.14</v>
      </c>
    </row>
    <row r="779" spans="1:7" x14ac:dyDescent="0.25">
      <c r="A779" s="236"/>
      <c r="B779" s="137">
        <f t="shared" si="11"/>
        <v>42004.666669999999</v>
      </c>
      <c r="C779" s="138">
        <v>16</v>
      </c>
      <c r="D779" s="39">
        <f>ROUND(АТС!F777*$D$41*$D$42/100,2)</f>
        <v>118.23</v>
      </c>
      <c r="E779" s="39">
        <f>ROUND(АТС!F777*$E$41*$E$42/100,2)</f>
        <v>108.62</v>
      </c>
      <c r="F779" s="39">
        <f>ROUND(АТС!$F777*$F$41*$F$42/100,2)</f>
        <v>73.97</v>
      </c>
      <c r="G779" s="39">
        <f>ROUND(АТС!$F777*$G$41*$G$42/100,2)</f>
        <v>43.3</v>
      </c>
    </row>
    <row r="780" spans="1:7" x14ac:dyDescent="0.25">
      <c r="A780" s="236"/>
      <c r="B780" s="137">
        <f t="shared" si="11"/>
        <v>42004.708330000001</v>
      </c>
      <c r="C780" s="138">
        <v>17</v>
      </c>
      <c r="D780" s="39">
        <f>ROUND(АТС!F778*$D$41*$D$42/100,2)</f>
        <v>135.79</v>
      </c>
      <c r="E780" s="39">
        <f>ROUND(АТС!F778*$E$41*$E$42/100,2)</f>
        <v>124.76</v>
      </c>
      <c r="F780" s="39">
        <f>ROUND(АТС!$F778*$F$41*$F$42/100,2)</f>
        <v>84.97</v>
      </c>
      <c r="G780" s="39">
        <f>ROUND(АТС!$F778*$G$41*$G$42/100,2)</f>
        <v>49.73</v>
      </c>
    </row>
    <row r="781" spans="1:7" x14ac:dyDescent="0.25">
      <c r="A781" s="236"/>
      <c r="B781" s="137">
        <f t="shared" si="11"/>
        <v>42004.75</v>
      </c>
      <c r="C781" s="138">
        <v>18</v>
      </c>
      <c r="D781" s="39">
        <f>ROUND(АТС!F779*$D$41*$D$42/100,2)</f>
        <v>138.94999999999999</v>
      </c>
      <c r="E781" s="39">
        <f>ROUND(АТС!F779*$E$41*$E$42/100,2)</f>
        <v>127.66</v>
      </c>
      <c r="F781" s="39">
        <f>ROUND(АТС!$F779*$F$41*$F$42/100,2)</f>
        <v>86.94</v>
      </c>
      <c r="G781" s="39">
        <f>ROUND(АТС!$F779*$G$41*$G$42/100,2)</f>
        <v>50.89</v>
      </c>
    </row>
    <row r="782" spans="1:7" x14ac:dyDescent="0.25">
      <c r="A782" s="236"/>
      <c r="B782" s="137">
        <f t="shared" si="11"/>
        <v>42004.791669999999</v>
      </c>
      <c r="C782" s="138">
        <v>19</v>
      </c>
      <c r="D782" s="39">
        <f>ROUND(АТС!F780*$D$41*$D$42/100,2)</f>
        <v>137.41</v>
      </c>
      <c r="E782" s="39">
        <f>ROUND(АТС!F780*$E$41*$E$42/100,2)</f>
        <v>126.25</v>
      </c>
      <c r="F782" s="39">
        <f>ROUND(АТС!$F780*$F$41*$F$42/100,2)</f>
        <v>85.98</v>
      </c>
      <c r="G782" s="39">
        <f>ROUND(АТС!$F780*$G$41*$G$42/100,2)</f>
        <v>50.33</v>
      </c>
    </row>
    <row r="783" spans="1:7" x14ac:dyDescent="0.25">
      <c r="A783" s="236"/>
      <c r="B783" s="137">
        <f t="shared" si="11"/>
        <v>42004.833330000001</v>
      </c>
      <c r="C783" s="138">
        <v>20</v>
      </c>
      <c r="D783" s="39">
        <f>ROUND(АТС!F781*$D$41*$D$42/100,2)</f>
        <v>145.47999999999999</v>
      </c>
      <c r="E783" s="39">
        <f>ROUND(АТС!F781*$E$41*$E$42/100,2)</f>
        <v>133.66</v>
      </c>
      <c r="F783" s="39">
        <f>ROUND(АТС!$F781*$F$41*$F$42/100,2)</f>
        <v>91.03</v>
      </c>
      <c r="G783" s="39">
        <f>ROUND(АТС!$F781*$G$41*$G$42/100,2)</f>
        <v>53.28</v>
      </c>
    </row>
    <row r="784" spans="1:7" x14ac:dyDescent="0.25">
      <c r="A784" s="236"/>
      <c r="B784" s="137">
        <f t="shared" si="11"/>
        <v>42004.875</v>
      </c>
      <c r="C784" s="138">
        <v>21</v>
      </c>
      <c r="D784" s="39">
        <f>ROUND(АТС!F782*$D$41*$D$42/100,2)</f>
        <v>137.97999999999999</v>
      </c>
      <c r="E784" s="39">
        <f>ROUND(АТС!F782*$E$41*$E$42/100,2)</f>
        <v>126.77</v>
      </c>
      <c r="F784" s="39">
        <f>ROUND(АТС!$F782*$F$41*$F$42/100,2)</f>
        <v>86.33</v>
      </c>
      <c r="G784" s="39">
        <f>ROUND(АТС!$F782*$G$41*$G$42/100,2)</f>
        <v>50.53</v>
      </c>
    </row>
    <row r="785" spans="1:9" x14ac:dyDescent="0.25">
      <c r="A785" s="236"/>
      <c r="B785" s="137">
        <f t="shared" si="11"/>
        <v>42004.916669999999</v>
      </c>
      <c r="C785" s="138">
        <v>22</v>
      </c>
      <c r="D785" s="39">
        <f>ROUND(АТС!F783*$D$41*$D$42/100,2)</f>
        <v>170.73</v>
      </c>
      <c r="E785" s="39">
        <f>ROUND(АТС!F783*$E$41*$E$42/100,2)</f>
        <v>156.86000000000001</v>
      </c>
      <c r="F785" s="39">
        <f>ROUND(АТС!$F783*$F$41*$F$42/100,2)</f>
        <v>106.83</v>
      </c>
      <c r="G785" s="39">
        <f>ROUND(АТС!$F783*$G$41*$G$42/100,2)</f>
        <v>62.53</v>
      </c>
    </row>
    <row r="786" spans="1:9" x14ac:dyDescent="0.25">
      <c r="A786" s="236"/>
      <c r="B786" s="137">
        <f t="shared" si="11"/>
        <v>42004.958330000001</v>
      </c>
      <c r="C786" s="138">
        <v>23</v>
      </c>
      <c r="D786" s="39">
        <f>ROUND(АТС!F784*$D$41*$D$42/100,2)</f>
        <v>150.19</v>
      </c>
      <c r="E786" s="39">
        <f>ROUND(АТС!F784*$E$41*$E$42/100,2)</f>
        <v>137.99</v>
      </c>
      <c r="F786" s="39">
        <f>ROUND(АТС!$F784*$F$41*$F$42/100,2)</f>
        <v>93.98</v>
      </c>
      <c r="G786" s="39">
        <f>ROUND(АТС!$F784*$G$41*$G$42/100,2)</f>
        <v>55.01</v>
      </c>
    </row>
    <row r="787" spans="1:9" x14ac:dyDescent="0.25">
      <c r="A787" s="117"/>
      <c r="B787" s="139"/>
      <c r="C787" s="140"/>
      <c r="D787" s="118"/>
      <c r="E787" s="118"/>
      <c r="F787" s="118"/>
      <c r="G787" s="118"/>
    </row>
    <row r="789" spans="1:9" x14ac:dyDescent="0.25">
      <c r="A789" s="232" t="s">
        <v>48</v>
      </c>
      <c r="B789" s="232"/>
      <c r="C789" s="232"/>
      <c r="D789" s="232"/>
      <c r="E789" s="232"/>
      <c r="F789" s="232"/>
      <c r="G789" s="232"/>
    </row>
    <row r="790" spans="1:9" ht="94.5" x14ac:dyDescent="0.25">
      <c r="A790" s="19" t="s">
        <v>11</v>
      </c>
      <c r="B790" s="84" t="s">
        <v>33</v>
      </c>
      <c r="C790" s="84" t="s">
        <v>34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2" t="s">
        <v>10</v>
      </c>
      <c r="B791" s="243"/>
      <c r="C791" s="244"/>
      <c r="D791" s="15">
        <v>28.56</v>
      </c>
      <c r="E791" s="15">
        <v>26.24</v>
      </c>
      <c r="F791" s="15">
        <v>17.87</v>
      </c>
      <c r="G791" s="15">
        <v>10.46</v>
      </c>
    </row>
    <row r="792" spans="1:9" ht="31.5" customHeight="1" x14ac:dyDescent="0.25">
      <c r="A792" s="245" t="s">
        <v>8</v>
      </c>
      <c r="B792" s="246"/>
      <c r="C792" s="247"/>
      <c r="D792" s="14">
        <v>0.79600000000000004</v>
      </c>
      <c r="E792" s="14">
        <v>0.79600000000000004</v>
      </c>
      <c r="F792" s="14">
        <v>0.79600000000000004</v>
      </c>
      <c r="G792" s="14">
        <v>0.79600000000000004</v>
      </c>
      <c r="I792" s="42"/>
    </row>
    <row r="793" spans="1:9" x14ac:dyDescent="0.25">
      <c r="A793" s="236" t="s">
        <v>187</v>
      </c>
      <c r="B793" s="135">
        <f>B43</f>
        <v>41974</v>
      </c>
      <c r="C793" s="138">
        <v>0</v>
      </c>
      <c r="D793" s="39">
        <f>ROUND($D$791/100*$D$792*АТС!$C41,2)</f>
        <v>116.13</v>
      </c>
      <c r="E793" s="39">
        <f>ROUND($E$791/100*$E$792*АТС!C41,2)</f>
        <v>106.7</v>
      </c>
      <c r="F793" s="39">
        <f>ROUND($F$791/100*$F$792*АТС!C41,2)</f>
        <v>72.66</v>
      </c>
      <c r="G793" s="39">
        <f>ROUND($G$791/100*$G$792*АТС!C41,2)</f>
        <v>42.53</v>
      </c>
    </row>
    <row r="794" spans="1:9" x14ac:dyDescent="0.25">
      <c r="A794" s="236"/>
      <c r="B794" s="137">
        <f>B$43+ROUND(C794/24,5)</f>
        <v>41974.041669999999</v>
      </c>
      <c r="C794" s="138">
        <v>1</v>
      </c>
      <c r="D794" s="39">
        <f>ROUND($D$791/100*$D$792*АТС!$C42,2)</f>
        <v>116.34</v>
      </c>
      <c r="E794" s="39">
        <f>ROUND($E$791/100*$E$792*АТС!C42,2)</f>
        <v>106.89</v>
      </c>
      <c r="F794" s="39">
        <f>ROUND($F$791/100*$F$792*АТС!C42,2)</f>
        <v>72.8</v>
      </c>
      <c r="G794" s="39">
        <f>ROUND($G$791/100*$G$792*АТС!C42,2)</f>
        <v>42.61</v>
      </c>
    </row>
    <row r="795" spans="1:9" x14ac:dyDescent="0.25">
      <c r="A795" s="236"/>
      <c r="B795" s="135">
        <f>B$43+ROUND(C795/24,5)</f>
        <v>41974.083330000001</v>
      </c>
      <c r="C795" s="138">
        <v>2</v>
      </c>
      <c r="D795" s="39">
        <f>ROUND($D$791/100*$D$792*АТС!$C43,2)</f>
        <v>112.82</v>
      </c>
      <c r="E795" s="39">
        <f>ROUND($E$791/100*$E$792*АТС!C43,2)</f>
        <v>103.65</v>
      </c>
      <c r="F795" s="39">
        <f>ROUND($F$791/100*$F$792*АТС!C43,2)</f>
        <v>70.59</v>
      </c>
      <c r="G795" s="39">
        <f>ROUND($G$791/100*$G$792*АТС!C43,2)</f>
        <v>41.32</v>
      </c>
    </row>
    <row r="796" spans="1:9" x14ac:dyDescent="0.25">
      <c r="A796" s="236"/>
      <c r="B796" s="137">
        <f t="shared" ref="B796:B816" si="12">B$43+ROUND(C796/24,5)</f>
        <v>41974.125</v>
      </c>
      <c r="C796" s="138">
        <v>3</v>
      </c>
      <c r="D796" s="39">
        <f>ROUND($D$791/100*$D$792*АТС!$C44,2)</f>
        <v>113.42</v>
      </c>
      <c r="E796" s="39">
        <f>ROUND($E$791/100*$E$792*АТС!C44,2)</f>
        <v>104.21</v>
      </c>
      <c r="F796" s="39">
        <f>ROUND($F$791/100*$F$792*АТС!C44,2)</f>
        <v>70.97</v>
      </c>
      <c r="G796" s="39">
        <f>ROUND($G$791/100*$G$792*АТС!C44,2)</f>
        <v>41.54</v>
      </c>
    </row>
    <row r="797" spans="1:9" x14ac:dyDescent="0.25">
      <c r="A797" s="236"/>
      <c r="B797" s="135">
        <f t="shared" si="12"/>
        <v>41974.166669999999</v>
      </c>
      <c r="C797" s="138">
        <v>4</v>
      </c>
      <c r="D797" s="39">
        <f>ROUND($D$791/100*$D$792*АТС!$C45,2)</f>
        <v>114</v>
      </c>
      <c r="E797" s="39">
        <f>ROUND($E$791/100*$E$792*АТС!C45,2)</f>
        <v>104.74</v>
      </c>
      <c r="F797" s="39">
        <f>ROUND($F$791/100*$F$792*АТС!C45,2)</f>
        <v>71.33</v>
      </c>
      <c r="G797" s="39">
        <f>ROUND($G$791/100*$G$792*АТС!C45,2)</f>
        <v>41.75</v>
      </c>
    </row>
    <row r="798" spans="1:9" x14ac:dyDescent="0.25">
      <c r="A798" s="236"/>
      <c r="B798" s="137">
        <f t="shared" si="12"/>
        <v>41974.208330000001</v>
      </c>
      <c r="C798" s="138">
        <v>5</v>
      </c>
      <c r="D798" s="39">
        <f>ROUND($D$791/100*$D$792*АТС!$C46,2)</f>
        <v>112.78</v>
      </c>
      <c r="E798" s="39">
        <f>ROUND($E$791/100*$E$792*АТС!C46,2)</f>
        <v>103.62</v>
      </c>
      <c r="F798" s="39">
        <f>ROUND($F$791/100*$F$792*АТС!C46,2)</f>
        <v>70.569999999999993</v>
      </c>
      <c r="G798" s="39">
        <f>ROUND($G$791/100*$G$792*АТС!C46,2)</f>
        <v>41.31</v>
      </c>
    </row>
    <row r="799" spans="1:9" x14ac:dyDescent="0.25">
      <c r="A799" s="236"/>
      <c r="B799" s="135">
        <f t="shared" si="12"/>
        <v>41974.25</v>
      </c>
      <c r="C799" s="138">
        <v>6</v>
      </c>
      <c r="D799" s="39">
        <f>ROUND($D$791/100*$D$792*АТС!$C47,2)</f>
        <v>115.88</v>
      </c>
      <c r="E799" s="39">
        <f>ROUND($E$791/100*$E$792*АТС!C47,2)</f>
        <v>106.47</v>
      </c>
      <c r="F799" s="39">
        <f>ROUND($F$791/100*$F$792*АТС!C47,2)</f>
        <v>72.510000000000005</v>
      </c>
      <c r="G799" s="39">
        <f>ROUND($G$791/100*$G$792*АТС!C47,2)</f>
        <v>42.44</v>
      </c>
    </row>
    <row r="800" spans="1:9" x14ac:dyDescent="0.25">
      <c r="A800" s="236"/>
      <c r="B800" s="137">
        <f t="shared" si="12"/>
        <v>41974.291669999999</v>
      </c>
      <c r="C800" s="138">
        <v>7</v>
      </c>
      <c r="D800" s="39">
        <f>ROUND($D$791/100*$D$792*АТС!$C48,2)</f>
        <v>122.84</v>
      </c>
      <c r="E800" s="39">
        <f>ROUND($E$791/100*$E$792*АТС!C48,2)</f>
        <v>112.86</v>
      </c>
      <c r="F800" s="39">
        <f>ROUND($F$791/100*$F$792*АТС!C48,2)</f>
        <v>76.86</v>
      </c>
      <c r="G800" s="39">
        <f>ROUND($G$791/100*$G$792*АТС!C48,2)</f>
        <v>44.99</v>
      </c>
    </row>
    <row r="801" spans="1:7" x14ac:dyDescent="0.25">
      <c r="A801" s="236"/>
      <c r="B801" s="135">
        <f t="shared" si="12"/>
        <v>41974.333330000001</v>
      </c>
      <c r="C801" s="138">
        <v>8</v>
      </c>
      <c r="D801" s="39">
        <f>ROUND($D$791/100*$D$792*АТС!$C49,2)</f>
        <v>112.76</v>
      </c>
      <c r="E801" s="39">
        <f>ROUND($E$791/100*$E$792*АТС!C49,2)</f>
        <v>103.6</v>
      </c>
      <c r="F801" s="39">
        <f>ROUND($F$791/100*$F$792*АТС!C49,2)</f>
        <v>70.56</v>
      </c>
      <c r="G801" s="39">
        <f>ROUND($G$791/100*$G$792*АТС!C49,2)</f>
        <v>41.3</v>
      </c>
    </row>
    <row r="802" spans="1:7" x14ac:dyDescent="0.25">
      <c r="A802" s="236"/>
      <c r="B802" s="137">
        <f t="shared" si="12"/>
        <v>41974.375</v>
      </c>
      <c r="C802" s="138">
        <v>9</v>
      </c>
      <c r="D802" s="39">
        <f>ROUND($D$791/100*$D$792*АТС!$C50,2)</f>
        <v>118.58</v>
      </c>
      <c r="E802" s="39">
        <f>ROUND($E$791/100*$E$792*АТС!C50,2)</f>
        <v>108.94</v>
      </c>
      <c r="F802" s="39">
        <f>ROUND($F$791/100*$F$792*АТС!C50,2)</f>
        <v>74.19</v>
      </c>
      <c r="G802" s="39">
        <f>ROUND($G$791/100*$G$792*АТС!C50,2)</f>
        <v>43.43</v>
      </c>
    </row>
    <row r="803" spans="1:7" x14ac:dyDescent="0.25">
      <c r="A803" s="236"/>
      <c r="B803" s="135">
        <f t="shared" si="12"/>
        <v>41974.416669999999</v>
      </c>
      <c r="C803" s="138">
        <v>10</v>
      </c>
      <c r="D803" s="39">
        <f>ROUND($D$791/100*$D$792*АТС!$C51,2)</f>
        <v>122.33</v>
      </c>
      <c r="E803" s="39">
        <f>ROUND($E$791/100*$E$792*АТС!C51,2)</f>
        <v>112.39</v>
      </c>
      <c r="F803" s="39">
        <f>ROUND($F$791/100*$F$792*АТС!C51,2)</f>
        <v>76.540000000000006</v>
      </c>
      <c r="G803" s="39">
        <f>ROUND($G$791/100*$G$792*АТС!C51,2)</f>
        <v>44.8</v>
      </c>
    </row>
    <row r="804" spans="1:7" x14ac:dyDescent="0.25">
      <c r="A804" s="236"/>
      <c r="B804" s="137">
        <f t="shared" si="12"/>
        <v>41974.458330000001</v>
      </c>
      <c r="C804" s="138">
        <v>11</v>
      </c>
      <c r="D804" s="39">
        <f>ROUND($D$791/100*$D$792*АТС!$C52,2)</f>
        <v>136.16</v>
      </c>
      <c r="E804" s="39">
        <f>ROUND($E$791/100*$E$792*АТС!C52,2)</f>
        <v>125.1</v>
      </c>
      <c r="F804" s="39">
        <f>ROUND($F$791/100*$F$792*АТС!C52,2)</f>
        <v>85.19</v>
      </c>
      <c r="G804" s="39">
        <f>ROUND($G$791/100*$G$792*АТС!C52,2)</f>
        <v>49.87</v>
      </c>
    </row>
    <row r="805" spans="1:7" x14ac:dyDescent="0.25">
      <c r="A805" s="236"/>
      <c r="B805" s="135">
        <f t="shared" si="12"/>
        <v>41974.5</v>
      </c>
      <c r="C805" s="138">
        <v>12</v>
      </c>
      <c r="D805" s="39">
        <f>ROUND($D$791/100*$D$792*АТС!$C53,2)</f>
        <v>130.72</v>
      </c>
      <c r="E805" s="39">
        <f>ROUND($E$791/100*$E$792*АТС!C53,2)</f>
        <v>120.1</v>
      </c>
      <c r="F805" s="39">
        <f>ROUND($F$791/100*$F$792*АТС!C53,2)</f>
        <v>81.790000000000006</v>
      </c>
      <c r="G805" s="39">
        <f>ROUND($G$791/100*$G$792*АТС!C53,2)</f>
        <v>47.88</v>
      </c>
    </row>
    <row r="806" spans="1:7" x14ac:dyDescent="0.25">
      <c r="A806" s="236"/>
      <c r="B806" s="137">
        <f t="shared" si="12"/>
        <v>41974.541669999999</v>
      </c>
      <c r="C806" s="138">
        <v>13</v>
      </c>
      <c r="D806" s="39">
        <f>ROUND($D$791/100*$D$792*АТС!$C54,2)</f>
        <v>129.44</v>
      </c>
      <c r="E806" s="39">
        <f>ROUND($E$791/100*$E$792*АТС!C54,2)</f>
        <v>118.92</v>
      </c>
      <c r="F806" s="39">
        <f>ROUND($F$791/100*$F$792*АТС!C54,2)</f>
        <v>80.989999999999995</v>
      </c>
      <c r="G806" s="39">
        <f>ROUND($G$791/100*$G$792*АТС!C54,2)</f>
        <v>47.41</v>
      </c>
    </row>
    <row r="807" spans="1:7" x14ac:dyDescent="0.25">
      <c r="A807" s="236"/>
      <c r="B807" s="135">
        <f t="shared" si="12"/>
        <v>41974.583330000001</v>
      </c>
      <c r="C807" s="138">
        <v>14</v>
      </c>
      <c r="D807" s="39">
        <f>ROUND($D$791/100*$D$792*АТС!$C55,2)</f>
        <v>121.78</v>
      </c>
      <c r="E807" s="39">
        <f>ROUND($E$791/100*$E$792*АТС!C55,2)</f>
        <v>111.89</v>
      </c>
      <c r="F807" s="39">
        <f>ROUND($F$791/100*$F$792*АТС!C55,2)</f>
        <v>76.2</v>
      </c>
      <c r="G807" s="39">
        <f>ROUND($G$791/100*$G$792*АТС!C55,2)</f>
        <v>44.6</v>
      </c>
    </row>
    <row r="808" spans="1:7" x14ac:dyDescent="0.25">
      <c r="A808" s="236"/>
      <c r="B808" s="137">
        <f t="shared" si="12"/>
        <v>41974.625</v>
      </c>
      <c r="C808" s="138">
        <v>15</v>
      </c>
      <c r="D808" s="39">
        <f>ROUND($D$791/100*$D$792*АТС!$C56,2)</f>
        <v>121.34</v>
      </c>
      <c r="E808" s="39">
        <f>ROUND($E$791/100*$E$792*АТС!C56,2)</f>
        <v>111.48</v>
      </c>
      <c r="F808" s="39">
        <f>ROUND($F$791/100*$F$792*АТС!C56,2)</f>
        <v>75.92</v>
      </c>
      <c r="G808" s="39">
        <f>ROUND($G$791/100*$G$792*АТС!C56,2)</f>
        <v>44.44</v>
      </c>
    </row>
    <row r="809" spans="1:7" x14ac:dyDescent="0.25">
      <c r="A809" s="236"/>
      <c r="B809" s="135">
        <f t="shared" si="12"/>
        <v>41974.666669999999</v>
      </c>
      <c r="C809" s="138">
        <v>16</v>
      </c>
      <c r="D809" s="39">
        <f>ROUND($D$791/100*$D$792*АТС!$C57,2)</f>
        <v>125.2</v>
      </c>
      <c r="E809" s="39">
        <f>ROUND($E$791/100*$E$792*АТС!C57,2)</f>
        <v>115.03</v>
      </c>
      <c r="F809" s="39">
        <f>ROUND($F$791/100*$F$792*АТС!C57,2)</f>
        <v>78.34</v>
      </c>
      <c r="G809" s="39">
        <f>ROUND($G$791/100*$G$792*АТС!C57,2)</f>
        <v>45.86</v>
      </c>
    </row>
    <row r="810" spans="1:7" x14ac:dyDescent="0.25">
      <c r="A810" s="236"/>
      <c r="B810" s="137">
        <f t="shared" si="12"/>
        <v>41974.708330000001</v>
      </c>
      <c r="C810" s="138">
        <v>17</v>
      </c>
      <c r="D810" s="39">
        <f>ROUND($D$791/100*$D$792*АТС!$C58,2)</f>
        <v>150.53</v>
      </c>
      <c r="E810" s="39">
        <f>ROUND($E$791/100*$E$792*АТС!C58,2)</f>
        <v>138.30000000000001</v>
      </c>
      <c r="F810" s="39">
        <f>ROUND($F$791/100*$F$792*АТС!C58,2)</f>
        <v>94.19</v>
      </c>
      <c r="G810" s="39">
        <f>ROUND($G$791/100*$G$792*АТС!C58,2)</f>
        <v>55.13</v>
      </c>
    </row>
    <row r="811" spans="1:7" x14ac:dyDescent="0.25">
      <c r="A811" s="236"/>
      <c r="B811" s="135">
        <f t="shared" si="12"/>
        <v>41974.75</v>
      </c>
      <c r="C811" s="138">
        <v>18</v>
      </c>
      <c r="D811" s="39">
        <f>ROUND($D$791/100*$D$792*АТС!$C59,2)</f>
        <v>152.36000000000001</v>
      </c>
      <c r="E811" s="39">
        <f>ROUND($E$791/100*$E$792*АТС!C59,2)</f>
        <v>139.99</v>
      </c>
      <c r="F811" s="39">
        <f>ROUND($F$791/100*$F$792*АТС!C59,2)</f>
        <v>95.33</v>
      </c>
      <c r="G811" s="39">
        <f>ROUND($G$791/100*$G$792*АТС!C59,2)</f>
        <v>55.8</v>
      </c>
    </row>
    <row r="812" spans="1:7" x14ac:dyDescent="0.25">
      <c r="A812" s="236"/>
      <c r="B812" s="137">
        <f t="shared" si="12"/>
        <v>41974.791669999999</v>
      </c>
      <c r="C812" s="138">
        <v>19</v>
      </c>
      <c r="D812" s="39">
        <f>ROUND($D$791/100*$D$792*АТС!$C60,2)</f>
        <v>144.34</v>
      </c>
      <c r="E812" s="39">
        <f>ROUND($E$791/100*$E$792*АТС!C60,2)</f>
        <v>132.61000000000001</v>
      </c>
      <c r="F812" s="39">
        <f>ROUND($F$791/100*$F$792*АТС!C60,2)</f>
        <v>90.31</v>
      </c>
      <c r="G812" s="39">
        <f>ROUND($G$791/100*$G$792*АТС!C60,2)</f>
        <v>52.86</v>
      </c>
    </row>
    <row r="813" spans="1:7" x14ac:dyDescent="0.25">
      <c r="A813" s="236"/>
      <c r="B813" s="135">
        <f t="shared" si="12"/>
        <v>41974.833330000001</v>
      </c>
      <c r="C813" s="138">
        <v>20</v>
      </c>
      <c r="D813" s="39">
        <f>ROUND($D$791/100*$D$792*АТС!$C61,2)</f>
        <v>155.32</v>
      </c>
      <c r="E813" s="39">
        <f>ROUND($E$791/100*$E$792*АТС!C61,2)</f>
        <v>142.69999999999999</v>
      </c>
      <c r="F813" s="39">
        <f>ROUND($F$791/100*$F$792*АТС!C61,2)</f>
        <v>97.18</v>
      </c>
      <c r="G813" s="39">
        <f>ROUND($G$791/100*$G$792*АТС!C61,2)</f>
        <v>56.88</v>
      </c>
    </row>
    <row r="814" spans="1:7" x14ac:dyDescent="0.25">
      <c r="A814" s="236"/>
      <c r="B814" s="137">
        <f t="shared" si="12"/>
        <v>41974.875</v>
      </c>
      <c r="C814" s="138">
        <v>21</v>
      </c>
      <c r="D814" s="39">
        <f>ROUND($D$791/100*$D$792*АТС!$C62,2)</f>
        <v>142.43</v>
      </c>
      <c r="E814" s="39">
        <f>ROUND($E$791/100*$E$792*АТС!C62,2)</f>
        <v>130.86000000000001</v>
      </c>
      <c r="F814" s="39">
        <f>ROUND($F$791/100*$F$792*АТС!C62,2)</f>
        <v>89.12</v>
      </c>
      <c r="G814" s="39">
        <f>ROUND($G$791/100*$G$792*АТС!C62,2)</f>
        <v>52.17</v>
      </c>
    </row>
    <row r="815" spans="1:7" x14ac:dyDescent="0.25">
      <c r="A815" s="236"/>
      <c r="B815" s="135">
        <f t="shared" si="12"/>
        <v>41974.916669999999</v>
      </c>
      <c r="C815" s="138">
        <v>22</v>
      </c>
      <c r="D815" s="39">
        <f>ROUND($D$791/100*$D$792*АТС!$C63,2)</f>
        <v>185.01</v>
      </c>
      <c r="E815" s="39">
        <f>ROUND($E$791/100*$E$792*АТС!C63,2)</f>
        <v>169.98</v>
      </c>
      <c r="F815" s="39">
        <f>ROUND($F$791/100*$F$792*АТС!C63,2)</f>
        <v>115.76</v>
      </c>
      <c r="G815" s="39">
        <f>ROUND($G$791/100*$G$792*АТС!C63,2)</f>
        <v>67.760000000000005</v>
      </c>
    </row>
    <row r="816" spans="1:7" x14ac:dyDescent="0.25">
      <c r="A816" s="236"/>
      <c r="B816" s="137">
        <f t="shared" si="12"/>
        <v>41974.958330000001</v>
      </c>
      <c r="C816" s="138">
        <v>23</v>
      </c>
      <c r="D816" s="39">
        <f>ROUND($D$791/100*$D$792*АТС!$C64,2)</f>
        <v>143.11000000000001</v>
      </c>
      <c r="E816" s="39">
        <f>ROUND($E$791/100*$E$792*АТС!C64,2)</f>
        <v>131.49</v>
      </c>
      <c r="F816" s="39">
        <f>ROUND($F$791/100*$F$792*АТС!C64,2)</f>
        <v>89.55</v>
      </c>
      <c r="G816" s="39">
        <f>ROUND($G$791/100*$G$792*АТС!C64,2)</f>
        <v>52.41</v>
      </c>
    </row>
    <row r="817" spans="1:7" x14ac:dyDescent="0.25">
      <c r="A817" s="236"/>
      <c r="B817" s="135">
        <f>B793+1</f>
        <v>41975</v>
      </c>
      <c r="C817" s="138">
        <v>0</v>
      </c>
      <c r="D817" s="39">
        <f>ROUND($D$791/100*$D$792*АТС!$C65,2)</f>
        <v>115.64</v>
      </c>
      <c r="E817" s="39">
        <f>ROUND($E$791/100*$E$792*АТС!C65,2)</f>
        <v>106.24</v>
      </c>
      <c r="F817" s="39">
        <f>ROUND($F$791/100*$F$792*АТС!C65,2)</f>
        <v>72.349999999999994</v>
      </c>
      <c r="G817" s="39">
        <f>ROUND($G$791/100*$G$792*АТС!C65,2)</f>
        <v>42.35</v>
      </c>
    </row>
    <row r="818" spans="1:7" x14ac:dyDescent="0.25">
      <c r="A818" s="236"/>
      <c r="B818" s="137">
        <f t="shared" ref="B818:B881" si="13">B794+1</f>
        <v>41975.041669999999</v>
      </c>
      <c r="C818" s="138">
        <v>1</v>
      </c>
      <c r="D818" s="39">
        <f>ROUND($D$791/100*$D$792*АТС!$C66,2)</f>
        <v>115.68</v>
      </c>
      <c r="E818" s="39">
        <f>ROUND($E$791/100*$E$792*АТС!C66,2)</f>
        <v>106.28</v>
      </c>
      <c r="F818" s="39">
        <f>ROUND($F$791/100*$F$792*АТС!C66,2)</f>
        <v>72.38</v>
      </c>
      <c r="G818" s="39">
        <f>ROUND($G$791/100*$G$792*АТС!C66,2)</f>
        <v>42.37</v>
      </c>
    </row>
    <row r="819" spans="1:7" x14ac:dyDescent="0.25">
      <c r="A819" s="236"/>
      <c r="B819" s="135">
        <f t="shared" si="13"/>
        <v>41975.083330000001</v>
      </c>
      <c r="C819" s="138">
        <v>2</v>
      </c>
      <c r="D819" s="39">
        <f>ROUND($D$791/100*$D$792*АТС!$C67,2)</f>
        <v>112.92</v>
      </c>
      <c r="E819" s="39">
        <f>ROUND($E$791/100*$E$792*АТС!C67,2)</f>
        <v>103.75</v>
      </c>
      <c r="F819" s="39">
        <f>ROUND($F$791/100*$F$792*АТС!C67,2)</f>
        <v>70.650000000000006</v>
      </c>
      <c r="G819" s="39">
        <f>ROUND($G$791/100*$G$792*АТС!C67,2)</f>
        <v>41.36</v>
      </c>
    </row>
    <row r="820" spans="1:7" x14ac:dyDescent="0.25">
      <c r="A820" s="236"/>
      <c r="B820" s="137">
        <f t="shared" si="13"/>
        <v>41975.125</v>
      </c>
      <c r="C820" s="138">
        <v>3</v>
      </c>
      <c r="D820" s="39">
        <f>ROUND($D$791/100*$D$792*АТС!$C68,2)</f>
        <v>113.45</v>
      </c>
      <c r="E820" s="39">
        <f>ROUND($E$791/100*$E$792*АТС!C68,2)</f>
        <v>104.23</v>
      </c>
      <c r="F820" s="39">
        <f>ROUND($F$791/100*$F$792*АТС!C68,2)</f>
        <v>70.989999999999995</v>
      </c>
      <c r="G820" s="39">
        <f>ROUND($G$791/100*$G$792*АТС!C68,2)</f>
        <v>41.55</v>
      </c>
    </row>
    <row r="821" spans="1:7" x14ac:dyDescent="0.25">
      <c r="A821" s="236"/>
      <c r="B821" s="135">
        <f t="shared" si="13"/>
        <v>41975.166669999999</v>
      </c>
      <c r="C821" s="138">
        <v>4</v>
      </c>
      <c r="D821" s="39">
        <f>ROUND($D$791/100*$D$792*АТС!$C69,2)</f>
        <v>114.09</v>
      </c>
      <c r="E821" s="39">
        <f>ROUND($E$791/100*$E$792*АТС!C69,2)</f>
        <v>104.82</v>
      </c>
      <c r="F821" s="39">
        <f>ROUND($F$791/100*$F$792*АТС!C69,2)</f>
        <v>71.39</v>
      </c>
      <c r="G821" s="39">
        <f>ROUND($G$791/100*$G$792*АТС!C69,2)</f>
        <v>41.78</v>
      </c>
    </row>
    <row r="822" spans="1:7" x14ac:dyDescent="0.25">
      <c r="A822" s="236"/>
      <c r="B822" s="137">
        <f t="shared" si="13"/>
        <v>41975.208330000001</v>
      </c>
      <c r="C822" s="138">
        <v>5</v>
      </c>
      <c r="D822" s="39">
        <f>ROUND($D$791/100*$D$792*АТС!$C70,2)</f>
        <v>112.7</v>
      </c>
      <c r="E822" s="39">
        <f>ROUND($E$791/100*$E$792*АТС!C70,2)</f>
        <v>103.55</v>
      </c>
      <c r="F822" s="39">
        <f>ROUND($F$791/100*$F$792*АТС!C70,2)</f>
        <v>70.52</v>
      </c>
      <c r="G822" s="39">
        <f>ROUND($G$791/100*$G$792*АТС!C70,2)</f>
        <v>41.28</v>
      </c>
    </row>
    <row r="823" spans="1:7" x14ac:dyDescent="0.25">
      <c r="A823" s="236"/>
      <c r="B823" s="135">
        <f t="shared" si="13"/>
        <v>41975.25</v>
      </c>
      <c r="C823" s="138">
        <v>6</v>
      </c>
      <c r="D823" s="39">
        <f>ROUND($D$791/100*$D$792*АТС!$C71,2)</f>
        <v>115.62</v>
      </c>
      <c r="E823" s="39">
        <f>ROUND($E$791/100*$E$792*АТС!C71,2)</f>
        <v>106.23</v>
      </c>
      <c r="F823" s="39">
        <f>ROUND($F$791/100*$F$792*АТС!C71,2)</f>
        <v>72.34</v>
      </c>
      <c r="G823" s="39">
        <f>ROUND($G$791/100*$G$792*АТС!C71,2)</f>
        <v>42.34</v>
      </c>
    </row>
    <row r="824" spans="1:7" x14ac:dyDescent="0.25">
      <c r="A824" s="236"/>
      <c r="B824" s="137">
        <f t="shared" si="13"/>
        <v>41975.291669999999</v>
      </c>
      <c r="C824" s="138">
        <v>7</v>
      </c>
      <c r="D824" s="39">
        <f>ROUND($D$791/100*$D$792*АТС!$C72,2)</f>
        <v>122.99</v>
      </c>
      <c r="E824" s="39">
        <f>ROUND($E$791/100*$E$792*АТС!C72,2)</f>
        <v>113</v>
      </c>
      <c r="F824" s="39">
        <f>ROUND($F$791/100*$F$792*АТС!C72,2)</f>
        <v>76.959999999999994</v>
      </c>
      <c r="G824" s="39">
        <f>ROUND($G$791/100*$G$792*АТС!C72,2)</f>
        <v>45.05</v>
      </c>
    </row>
    <row r="825" spans="1:7" x14ac:dyDescent="0.25">
      <c r="A825" s="236"/>
      <c r="B825" s="135">
        <f t="shared" si="13"/>
        <v>41975.333330000001</v>
      </c>
      <c r="C825" s="138">
        <v>8</v>
      </c>
      <c r="D825" s="39">
        <f>ROUND($D$791/100*$D$792*АТС!$C73,2)</f>
        <v>112.91</v>
      </c>
      <c r="E825" s="39">
        <f>ROUND($E$791/100*$E$792*АТС!C73,2)</f>
        <v>103.74</v>
      </c>
      <c r="F825" s="39">
        <f>ROUND($F$791/100*$F$792*АТС!C73,2)</f>
        <v>70.650000000000006</v>
      </c>
      <c r="G825" s="39">
        <f>ROUND($G$791/100*$G$792*АТС!C73,2)</f>
        <v>41.35</v>
      </c>
    </row>
    <row r="826" spans="1:7" x14ac:dyDescent="0.25">
      <c r="A826" s="236"/>
      <c r="B826" s="137">
        <f t="shared" si="13"/>
        <v>41975.375</v>
      </c>
      <c r="C826" s="138">
        <v>9</v>
      </c>
      <c r="D826" s="39">
        <f>ROUND($D$791/100*$D$792*АТС!$C74,2)</f>
        <v>118.05</v>
      </c>
      <c r="E826" s="39">
        <f>ROUND($E$791/100*$E$792*АТС!C74,2)</f>
        <v>108.46</v>
      </c>
      <c r="F826" s="39">
        <f>ROUND($F$791/100*$F$792*АТС!C74,2)</f>
        <v>73.86</v>
      </c>
      <c r="G826" s="39">
        <f>ROUND($G$791/100*$G$792*АТС!C74,2)</f>
        <v>43.23</v>
      </c>
    </row>
    <row r="827" spans="1:7" x14ac:dyDescent="0.25">
      <c r="A827" s="236"/>
      <c r="B827" s="135">
        <f t="shared" si="13"/>
        <v>41975.416669999999</v>
      </c>
      <c r="C827" s="138">
        <v>10</v>
      </c>
      <c r="D827" s="39">
        <f>ROUND($D$791/100*$D$792*АТС!$C75,2)</f>
        <v>120.6</v>
      </c>
      <c r="E827" s="39">
        <f>ROUND($E$791/100*$E$792*АТС!C75,2)</f>
        <v>110.8</v>
      </c>
      <c r="F827" s="39">
        <f>ROUND($F$791/100*$F$792*АТС!C75,2)</f>
        <v>75.459999999999994</v>
      </c>
      <c r="G827" s="39">
        <f>ROUND($G$791/100*$G$792*АТС!C75,2)</f>
        <v>44.17</v>
      </c>
    </row>
    <row r="828" spans="1:7" x14ac:dyDescent="0.25">
      <c r="A828" s="236"/>
      <c r="B828" s="137">
        <f t="shared" si="13"/>
        <v>41975.458330000001</v>
      </c>
      <c r="C828" s="138">
        <v>11</v>
      </c>
      <c r="D828" s="39">
        <f>ROUND($D$791/100*$D$792*АТС!$C76,2)</f>
        <v>133.19</v>
      </c>
      <c r="E828" s="39">
        <f>ROUND($E$791/100*$E$792*АТС!C76,2)</f>
        <v>122.37</v>
      </c>
      <c r="F828" s="39">
        <f>ROUND($F$791/100*$F$792*АТС!C76,2)</f>
        <v>83.33</v>
      </c>
      <c r="G828" s="39">
        <f>ROUND($G$791/100*$G$792*АТС!C76,2)</f>
        <v>48.78</v>
      </c>
    </row>
    <row r="829" spans="1:7" x14ac:dyDescent="0.25">
      <c r="A829" s="236"/>
      <c r="B829" s="135">
        <f t="shared" si="13"/>
        <v>41975.5</v>
      </c>
      <c r="C829" s="138">
        <v>12</v>
      </c>
      <c r="D829" s="39">
        <f>ROUND($D$791/100*$D$792*АТС!$C77,2)</f>
        <v>126.25</v>
      </c>
      <c r="E829" s="39">
        <f>ROUND($E$791/100*$E$792*АТС!C77,2)</f>
        <v>115.99</v>
      </c>
      <c r="F829" s="39">
        <f>ROUND($F$791/100*$F$792*АТС!C77,2)</f>
        <v>78.989999999999995</v>
      </c>
      <c r="G829" s="39">
        <f>ROUND($G$791/100*$G$792*АТС!C77,2)</f>
        <v>46.24</v>
      </c>
    </row>
    <row r="830" spans="1:7" x14ac:dyDescent="0.25">
      <c r="A830" s="236"/>
      <c r="B830" s="137">
        <f t="shared" si="13"/>
        <v>41975.541669999999</v>
      </c>
      <c r="C830" s="138">
        <v>13</v>
      </c>
      <c r="D830" s="39">
        <f>ROUND($D$791/100*$D$792*АТС!$C78,2)</f>
        <v>125.95</v>
      </c>
      <c r="E830" s="39">
        <f>ROUND($E$791/100*$E$792*АТС!C78,2)</f>
        <v>115.71</v>
      </c>
      <c r="F830" s="39">
        <f>ROUND($F$791/100*$F$792*АТС!C78,2)</f>
        <v>78.8</v>
      </c>
      <c r="G830" s="39">
        <f>ROUND($G$791/100*$G$792*АТС!C78,2)</f>
        <v>46.13</v>
      </c>
    </row>
    <row r="831" spans="1:7" x14ac:dyDescent="0.25">
      <c r="A831" s="236"/>
      <c r="B831" s="135">
        <f t="shared" si="13"/>
        <v>41975.583330000001</v>
      </c>
      <c r="C831" s="138">
        <v>14</v>
      </c>
      <c r="D831" s="39">
        <f>ROUND($D$791/100*$D$792*АТС!$C79,2)</f>
        <v>119.2</v>
      </c>
      <c r="E831" s="39">
        <f>ROUND($E$791/100*$E$792*АТС!C79,2)</f>
        <v>109.51</v>
      </c>
      <c r="F831" s="39">
        <f>ROUND($F$791/100*$F$792*АТС!C79,2)</f>
        <v>74.58</v>
      </c>
      <c r="G831" s="39">
        <f>ROUND($G$791/100*$G$792*АТС!C79,2)</f>
        <v>43.65</v>
      </c>
    </row>
    <row r="832" spans="1:7" x14ac:dyDescent="0.25">
      <c r="A832" s="236"/>
      <c r="B832" s="137">
        <f t="shared" si="13"/>
        <v>41975.625</v>
      </c>
      <c r="C832" s="138">
        <v>15</v>
      </c>
      <c r="D832" s="39">
        <f>ROUND($D$791/100*$D$792*АТС!$C80,2)</f>
        <v>118.75</v>
      </c>
      <c r="E832" s="39">
        <f>ROUND($E$791/100*$E$792*АТС!C80,2)</f>
        <v>109.1</v>
      </c>
      <c r="F832" s="39">
        <f>ROUND($F$791/100*$F$792*АТС!C80,2)</f>
        <v>74.3</v>
      </c>
      <c r="G832" s="39">
        <f>ROUND($G$791/100*$G$792*АТС!C80,2)</f>
        <v>43.49</v>
      </c>
    </row>
    <row r="833" spans="1:7" x14ac:dyDescent="0.25">
      <c r="A833" s="236"/>
      <c r="B833" s="135">
        <f t="shared" si="13"/>
        <v>41975.666669999999</v>
      </c>
      <c r="C833" s="138">
        <v>16</v>
      </c>
      <c r="D833" s="39">
        <f>ROUND($D$791/100*$D$792*АТС!$C81,2)</f>
        <v>128.07</v>
      </c>
      <c r="E833" s="39">
        <f>ROUND($E$791/100*$E$792*АТС!C81,2)</f>
        <v>117.67</v>
      </c>
      <c r="F833" s="39">
        <f>ROUND($F$791/100*$F$792*АТС!C81,2)</f>
        <v>80.14</v>
      </c>
      <c r="G833" s="39">
        <f>ROUND($G$791/100*$G$792*АТС!C81,2)</f>
        <v>46.91</v>
      </c>
    </row>
    <row r="834" spans="1:7" x14ac:dyDescent="0.25">
      <c r="A834" s="236"/>
      <c r="B834" s="137">
        <f t="shared" si="13"/>
        <v>41975.708330000001</v>
      </c>
      <c r="C834" s="138">
        <v>17</v>
      </c>
      <c r="D834" s="39">
        <f>ROUND($D$791/100*$D$792*АТС!$C82,2)</f>
        <v>148.69</v>
      </c>
      <c r="E834" s="39">
        <f>ROUND($E$791/100*$E$792*АТС!C82,2)</f>
        <v>136.61000000000001</v>
      </c>
      <c r="F834" s="39">
        <f>ROUND($F$791/100*$F$792*АТС!C82,2)</f>
        <v>93.04</v>
      </c>
      <c r="G834" s="39">
        <f>ROUND($G$791/100*$G$792*АТС!C82,2)</f>
        <v>54.46</v>
      </c>
    </row>
    <row r="835" spans="1:7" x14ac:dyDescent="0.25">
      <c r="A835" s="236"/>
      <c r="B835" s="135">
        <f t="shared" si="13"/>
        <v>41975.75</v>
      </c>
      <c r="C835" s="138">
        <v>18</v>
      </c>
      <c r="D835" s="39">
        <f>ROUND($D$791/100*$D$792*АТС!$C83,2)</f>
        <v>147.94</v>
      </c>
      <c r="E835" s="39">
        <f>ROUND($E$791/100*$E$792*АТС!C83,2)</f>
        <v>135.93</v>
      </c>
      <c r="F835" s="39">
        <f>ROUND($F$791/100*$F$792*АТС!C83,2)</f>
        <v>92.57</v>
      </c>
      <c r="G835" s="39">
        <f>ROUND($G$791/100*$G$792*АТС!C83,2)</f>
        <v>54.18</v>
      </c>
    </row>
    <row r="836" spans="1:7" x14ac:dyDescent="0.25">
      <c r="A836" s="236"/>
      <c r="B836" s="137">
        <f t="shared" si="13"/>
        <v>41975.791669999999</v>
      </c>
      <c r="C836" s="138">
        <v>19</v>
      </c>
      <c r="D836" s="39">
        <f>ROUND($D$791/100*$D$792*АТС!$C84,2)</f>
        <v>140.71</v>
      </c>
      <c r="E836" s="39">
        <f>ROUND($E$791/100*$E$792*АТС!C84,2)</f>
        <v>129.28</v>
      </c>
      <c r="F836" s="39">
        <f>ROUND($F$791/100*$F$792*АТС!C84,2)</f>
        <v>88.04</v>
      </c>
      <c r="G836" s="39">
        <f>ROUND($G$791/100*$G$792*АТС!C84,2)</f>
        <v>51.53</v>
      </c>
    </row>
    <row r="837" spans="1:7" x14ac:dyDescent="0.25">
      <c r="A837" s="236"/>
      <c r="B837" s="135">
        <f t="shared" si="13"/>
        <v>41975.833330000001</v>
      </c>
      <c r="C837" s="138">
        <v>20</v>
      </c>
      <c r="D837" s="39">
        <f>ROUND($D$791/100*$D$792*АТС!$C85,2)</f>
        <v>148.44999999999999</v>
      </c>
      <c r="E837" s="39">
        <f>ROUND($E$791/100*$E$792*АТС!C85,2)</f>
        <v>136.38999999999999</v>
      </c>
      <c r="F837" s="39">
        <f>ROUND($F$791/100*$F$792*АТС!C85,2)</f>
        <v>92.89</v>
      </c>
      <c r="G837" s="39">
        <f>ROUND($G$791/100*$G$792*АТС!C85,2)</f>
        <v>54.37</v>
      </c>
    </row>
    <row r="838" spans="1:7" x14ac:dyDescent="0.25">
      <c r="A838" s="236"/>
      <c r="B838" s="137">
        <f t="shared" si="13"/>
        <v>41975.875</v>
      </c>
      <c r="C838" s="138">
        <v>21</v>
      </c>
      <c r="D838" s="39">
        <f>ROUND($D$791/100*$D$792*АТС!$C86,2)</f>
        <v>139.08000000000001</v>
      </c>
      <c r="E838" s="39">
        <f>ROUND($E$791/100*$E$792*АТС!C86,2)</f>
        <v>127.78</v>
      </c>
      <c r="F838" s="39">
        <f>ROUND($F$791/100*$F$792*АТС!C86,2)</f>
        <v>87.02</v>
      </c>
      <c r="G838" s="39">
        <f>ROUND($G$791/100*$G$792*АТС!C86,2)</f>
        <v>50.94</v>
      </c>
    </row>
    <row r="839" spans="1:7" x14ac:dyDescent="0.25">
      <c r="A839" s="236"/>
      <c r="B839" s="135">
        <f t="shared" si="13"/>
        <v>41975.916669999999</v>
      </c>
      <c r="C839" s="138">
        <v>22</v>
      </c>
      <c r="D839" s="39">
        <f>ROUND($D$791/100*$D$792*АТС!$C87,2)</f>
        <v>162.4</v>
      </c>
      <c r="E839" s="39">
        <f>ROUND($E$791/100*$E$792*АТС!C87,2)</f>
        <v>149.21</v>
      </c>
      <c r="F839" s="39">
        <f>ROUND($F$791/100*$F$792*АТС!C87,2)</f>
        <v>101.61</v>
      </c>
      <c r="G839" s="39">
        <f>ROUND($G$791/100*$G$792*АТС!C87,2)</f>
        <v>59.48</v>
      </c>
    </row>
    <row r="840" spans="1:7" x14ac:dyDescent="0.25">
      <c r="A840" s="236"/>
      <c r="B840" s="137">
        <f t="shared" si="13"/>
        <v>41975.958330000001</v>
      </c>
      <c r="C840" s="138">
        <v>23</v>
      </c>
      <c r="D840" s="39">
        <f>ROUND($D$791/100*$D$792*АТС!$C88,2)</f>
        <v>144.33000000000001</v>
      </c>
      <c r="E840" s="39">
        <f>ROUND($E$791/100*$E$792*АТС!C88,2)</f>
        <v>132.6</v>
      </c>
      <c r="F840" s="39">
        <f>ROUND($F$791/100*$F$792*АТС!C88,2)</f>
        <v>90.3</v>
      </c>
      <c r="G840" s="39">
        <f>ROUND($G$791/100*$G$792*АТС!C88,2)</f>
        <v>52.86</v>
      </c>
    </row>
    <row r="841" spans="1:7" x14ac:dyDescent="0.25">
      <c r="A841" s="236"/>
      <c r="B841" s="135">
        <f t="shared" si="13"/>
        <v>41976</v>
      </c>
      <c r="C841" s="138">
        <v>0</v>
      </c>
      <c r="D841" s="39">
        <f>ROUND($D$791/100*$D$792*АТС!$C89,2)</f>
        <v>113.53</v>
      </c>
      <c r="E841" s="39">
        <f>ROUND($E$791/100*$E$792*АТС!C89,2)</f>
        <v>104.31</v>
      </c>
      <c r="F841" s="39">
        <f>ROUND($F$791/100*$F$792*АТС!C89,2)</f>
        <v>71.03</v>
      </c>
      <c r="G841" s="39">
        <f>ROUND($G$791/100*$G$792*АТС!C89,2)</f>
        <v>41.58</v>
      </c>
    </row>
    <row r="842" spans="1:7" x14ac:dyDescent="0.25">
      <c r="A842" s="236"/>
      <c r="B842" s="137">
        <f t="shared" si="13"/>
        <v>41976.041669999999</v>
      </c>
      <c r="C842" s="138">
        <v>1</v>
      </c>
      <c r="D842" s="39">
        <f>ROUND($D$791/100*$D$792*АТС!$C90,2)</f>
        <v>119.42</v>
      </c>
      <c r="E842" s="39">
        <f>ROUND($E$791/100*$E$792*АТС!C90,2)</f>
        <v>109.72</v>
      </c>
      <c r="F842" s="39">
        <f>ROUND($F$791/100*$F$792*АТС!C90,2)</f>
        <v>74.72</v>
      </c>
      <c r="G842" s="39">
        <f>ROUND($G$791/100*$G$792*АТС!C90,2)</f>
        <v>43.74</v>
      </c>
    </row>
    <row r="843" spans="1:7" x14ac:dyDescent="0.25">
      <c r="A843" s="236"/>
      <c r="B843" s="135">
        <f t="shared" si="13"/>
        <v>41976.083330000001</v>
      </c>
      <c r="C843" s="138">
        <v>2</v>
      </c>
      <c r="D843" s="39">
        <f>ROUND($D$791/100*$D$792*АТС!$C91,2)</f>
        <v>119.42</v>
      </c>
      <c r="E843" s="39">
        <f>ROUND($E$791/100*$E$792*АТС!C91,2)</f>
        <v>109.72</v>
      </c>
      <c r="F843" s="39">
        <f>ROUND($F$791/100*$F$792*АТС!C91,2)</f>
        <v>74.72</v>
      </c>
      <c r="G843" s="39">
        <f>ROUND($G$791/100*$G$792*АТС!C91,2)</f>
        <v>43.74</v>
      </c>
    </row>
    <row r="844" spans="1:7" x14ac:dyDescent="0.25">
      <c r="A844" s="236"/>
      <c r="B844" s="137">
        <f t="shared" si="13"/>
        <v>41976.125</v>
      </c>
      <c r="C844" s="138">
        <v>3</v>
      </c>
      <c r="D844" s="39">
        <f>ROUND($D$791/100*$D$792*АТС!$C92,2)</f>
        <v>119.41</v>
      </c>
      <c r="E844" s="39">
        <f>ROUND($E$791/100*$E$792*АТС!C92,2)</f>
        <v>109.71</v>
      </c>
      <c r="F844" s="39">
        <f>ROUND($F$791/100*$F$792*АТС!C92,2)</f>
        <v>74.709999999999994</v>
      </c>
      <c r="G844" s="39">
        <f>ROUND($G$791/100*$G$792*АТС!C92,2)</f>
        <v>43.73</v>
      </c>
    </row>
    <row r="845" spans="1:7" x14ac:dyDescent="0.25">
      <c r="A845" s="236"/>
      <c r="B845" s="135">
        <f t="shared" si="13"/>
        <v>41976.166669999999</v>
      </c>
      <c r="C845" s="138">
        <v>4</v>
      </c>
      <c r="D845" s="39">
        <f>ROUND($D$791/100*$D$792*АТС!$C93,2)</f>
        <v>119.46</v>
      </c>
      <c r="E845" s="39">
        <f>ROUND($E$791/100*$E$792*АТС!C93,2)</f>
        <v>109.76</v>
      </c>
      <c r="F845" s="39">
        <f>ROUND($F$791/100*$F$792*АТС!C93,2)</f>
        <v>74.75</v>
      </c>
      <c r="G845" s="39">
        <f>ROUND($G$791/100*$G$792*АТС!C93,2)</f>
        <v>43.75</v>
      </c>
    </row>
    <row r="846" spans="1:7" x14ac:dyDescent="0.25">
      <c r="A846" s="236"/>
      <c r="B846" s="137">
        <f t="shared" si="13"/>
        <v>41976.208330000001</v>
      </c>
      <c r="C846" s="138">
        <v>5</v>
      </c>
      <c r="D846" s="39">
        <f>ROUND($D$791/100*$D$792*АТС!$C94,2)</f>
        <v>119.59</v>
      </c>
      <c r="E846" s="39">
        <f>ROUND($E$791/100*$E$792*АТС!C94,2)</f>
        <v>109.87</v>
      </c>
      <c r="F846" s="39">
        <f>ROUND($F$791/100*$F$792*АТС!C94,2)</f>
        <v>74.83</v>
      </c>
      <c r="G846" s="39">
        <f>ROUND($G$791/100*$G$792*АТС!C94,2)</f>
        <v>43.8</v>
      </c>
    </row>
    <row r="847" spans="1:7" x14ac:dyDescent="0.25">
      <c r="A847" s="236"/>
      <c r="B847" s="135">
        <f t="shared" si="13"/>
        <v>41976.25</v>
      </c>
      <c r="C847" s="138">
        <v>6</v>
      </c>
      <c r="D847" s="39">
        <f>ROUND($D$791/100*$D$792*АТС!$C95,2)</f>
        <v>117.91</v>
      </c>
      <c r="E847" s="39">
        <f>ROUND($E$791/100*$E$792*АТС!C95,2)</f>
        <v>108.33</v>
      </c>
      <c r="F847" s="39">
        <f>ROUND($F$791/100*$F$792*АТС!C95,2)</f>
        <v>73.78</v>
      </c>
      <c r="G847" s="39">
        <f>ROUND($G$791/100*$G$792*АТС!C95,2)</f>
        <v>43.19</v>
      </c>
    </row>
    <row r="848" spans="1:7" x14ac:dyDescent="0.25">
      <c r="A848" s="236"/>
      <c r="B848" s="137">
        <f t="shared" si="13"/>
        <v>41976.291669999999</v>
      </c>
      <c r="C848" s="138">
        <v>7</v>
      </c>
      <c r="D848" s="39">
        <f>ROUND($D$791/100*$D$792*АТС!$C96,2)</f>
        <v>135.25</v>
      </c>
      <c r="E848" s="39">
        <f>ROUND($E$791/100*$E$792*АТС!C96,2)</f>
        <v>124.26</v>
      </c>
      <c r="F848" s="39">
        <f>ROUND($F$791/100*$F$792*АТС!C96,2)</f>
        <v>84.62</v>
      </c>
      <c r="G848" s="39">
        <f>ROUND($G$791/100*$G$792*АТС!C96,2)</f>
        <v>49.53</v>
      </c>
    </row>
    <row r="849" spans="1:7" x14ac:dyDescent="0.25">
      <c r="A849" s="236"/>
      <c r="B849" s="135">
        <f t="shared" si="13"/>
        <v>41976.333330000001</v>
      </c>
      <c r="C849" s="138">
        <v>8</v>
      </c>
      <c r="D849" s="39">
        <f>ROUND($D$791/100*$D$792*АТС!$C97,2)</f>
        <v>122.6</v>
      </c>
      <c r="E849" s="39">
        <f>ROUND($E$791/100*$E$792*АТС!C97,2)</f>
        <v>112.64</v>
      </c>
      <c r="F849" s="39">
        <f>ROUND($F$791/100*$F$792*АТС!C97,2)</f>
        <v>76.709999999999994</v>
      </c>
      <c r="G849" s="39">
        <f>ROUND($G$791/100*$G$792*АТС!C97,2)</f>
        <v>44.9</v>
      </c>
    </row>
    <row r="850" spans="1:7" x14ac:dyDescent="0.25">
      <c r="A850" s="236"/>
      <c r="B850" s="137">
        <f t="shared" si="13"/>
        <v>41976.375</v>
      </c>
      <c r="C850" s="138">
        <v>9</v>
      </c>
      <c r="D850" s="39">
        <f>ROUND($D$791/100*$D$792*АТС!$C98,2)</f>
        <v>119.71</v>
      </c>
      <c r="E850" s="39">
        <f>ROUND($E$791/100*$E$792*АТС!C98,2)</f>
        <v>109.99</v>
      </c>
      <c r="F850" s="39">
        <f>ROUND($F$791/100*$F$792*АТС!C98,2)</f>
        <v>74.900000000000006</v>
      </c>
      <c r="G850" s="39">
        <f>ROUND($G$791/100*$G$792*АТС!C98,2)</f>
        <v>43.84</v>
      </c>
    </row>
    <row r="851" spans="1:7" x14ac:dyDescent="0.25">
      <c r="A851" s="236"/>
      <c r="B851" s="135">
        <f t="shared" si="13"/>
        <v>41976.416669999999</v>
      </c>
      <c r="C851" s="138">
        <v>10</v>
      </c>
      <c r="D851" s="39">
        <f>ROUND($D$791/100*$D$792*АТС!$C99,2)</f>
        <v>112.87</v>
      </c>
      <c r="E851" s="39">
        <f>ROUND($E$791/100*$E$792*АТС!C99,2)</f>
        <v>103.7</v>
      </c>
      <c r="F851" s="39">
        <f>ROUND($F$791/100*$F$792*АТС!C99,2)</f>
        <v>70.62</v>
      </c>
      <c r="G851" s="39">
        <f>ROUND($G$791/100*$G$792*АТС!C99,2)</f>
        <v>41.34</v>
      </c>
    </row>
    <row r="852" spans="1:7" x14ac:dyDescent="0.25">
      <c r="A852" s="236"/>
      <c r="B852" s="137">
        <f t="shared" si="13"/>
        <v>41976.458330000001</v>
      </c>
      <c r="C852" s="138">
        <v>11</v>
      </c>
      <c r="D852" s="39">
        <f>ROUND($D$791/100*$D$792*АТС!$C100,2)</f>
        <v>130.19</v>
      </c>
      <c r="E852" s="39">
        <f>ROUND($E$791/100*$E$792*АТС!C100,2)</f>
        <v>119.61</v>
      </c>
      <c r="F852" s="39">
        <f>ROUND($F$791/100*$F$792*АТС!C100,2)</f>
        <v>81.459999999999994</v>
      </c>
      <c r="G852" s="39">
        <f>ROUND($G$791/100*$G$792*АТС!C100,2)</f>
        <v>47.68</v>
      </c>
    </row>
    <row r="853" spans="1:7" x14ac:dyDescent="0.25">
      <c r="A853" s="236"/>
      <c r="B853" s="135">
        <f t="shared" si="13"/>
        <v>41976.5</v>
      </c>
      <c r="C853" s="138">
        <v>12</v>
      </c>
      <c r="D853" s="39">
        <f>ROUND($D$791/100*$D$792*АТС!$C101,2)</f>
        <v>121.46</v>
      </c>
      <c r="E853" s="39">
        <f>ROUND($E$791/100*$E$792*АТС!C101,2)</f>
        <v>111.59</v>
      </c>
      <c r="F853" s="39">
        <f>ROUND($F$791/100*$F$792*АТС!C101,2)</f>
        <v>76</v>
      </c>
      <c r="G853" s="39">
        <f>ROUND($G$791/100*$G$792*АТС!C101,2)</f>
        <v>44.48</v>
      </c>
    </row>
    <row r="854" spans="1:7" x14ac:dyDescent="0.25">
      <c r="A854" s="236"/>
      <c r="B854" s="137">
        <f t="shared" si="13"/>
        <v>41976.541669999999</v>
      </c>
      <c r="C854" s="138">
        <v>13</v>
      </c>
      <c r="D854" s="39">
        <f>ROUND($D$791/100*$D$792*АТС!$C102,2)</f>
        <v>122.88</v>
      </c>
      <c r="E854" s="39">
        <f>ROUND($E$791/100*$E$792*АТС!C102,2)</f>
        <v>112.9</v>
      </c>
      <c r="F854" s="39">
        <f>ROUND($F$791/100*$F$792*АТС!C102,2)</f>
        <v>76.89</v>
      </c>
      <c r="G854" s="39">
        <f>ROUND($G$791/100*$G$792*АТС!C102,2)</f>
        <v>45</v>
      </c>
    </row>
    <row r="855" spans="1:7" x14ac:dyDescent="0.25">
      <c r="A855" s="236"/>
      <c r="B855" s="135">
        <f t="shared" si="13"/>
        <v>41976.583330000001</v>
      </c>
      <c r="C855" s="138">
        <v>14</v>
      </c>
      <c r="D855" s="39">
        <f>ROUND($D$791/100*$D$792*АТС!$C103,2)</f>
        <v>112.34</v>
      </c>
      <c r="E855" s="39">
        <f>ROUND($E$791/100*$E$792*АТС!C103,2)</f>
        <v>103.22</v>
      </c>
      <c r="F855" s="39">
        <f>ROUND($F$791/100*$F$792*АТС!C103,2)</f>
        <v>70.290000000000006</v>
      </c>
      <c r="G855" s="39">
        <f>ROUND($G$791/100*$G$792*АТС!C103,2)</f>
        <v>41.15</v>
      </c>
    </row>
    <row r="856" spans="1:7" x14ac:dyDescent="0.25">
      <c r="A856" s="236"/>
      <c r="B856" s="137">
        <f t="shared" si="13"/>
        <v>41976.625</v>
      </c>
      <c r="C856" s="138">
        <v>15</v>
      </c>
      <c r="D856" s="39">
        <f>ROUND($D$791/100*$D$792*АТС!$C104,2)</f>
        <v>115.44</v>
      </c>
      <c r="E856" s="39">
        <f>ROUND($E$791/100*$E$792*АТС!C104,2)</f>
        <v>106.06</v>
      </c>
      <c r="F856" s="39">
        <f>ROUND($F$791/100*$F$792*АТС!C104,2)</f>
        <v>72.23</v>
      </c>
      <c r="G856" s="39">
        <f>ROUND($G$791/100*$G$792*АТС!C104,2)</f>
        <v>42.28</v>
      </c>
    </row>
    <row r="857" spans="1:7" x14ac:dyDescent="0.25">
      <c r="A857" s="236"/>
      <c r="B857" s="135">
        <f t="shared" si="13"/>
        <v>41976.666669999999</v>
      </c>
      <c r="C857" s="138">
        <v>16</v>
      </c>
      <c r="D857" s="39">
        <f>ROUND($D$791/100*$D$792*АТС!$C105,2)</f>
        <v>129.94999999999999</v>
      </c>
      <c r="E857" s="39">
        <f>ROUND($E$791/100*$E$792*АТС!C105,2)</f>
        <v>119.39</v>
      </c>
      <c r="F857" s="39">
        <f>ROUND($F$791/100*$F$792*АТС!C105,2)</f>
        <v>81.31</v>
      </c>
      <c r="G857" s="39">
        <f>ROUND($G$791/100*$G$792*АТС!C105,2)</f>
        <v>47.59</v>
      </c>
    </row>
    <row r="858" spans="1:7" x14ac:dyDescent="0.25">
      <c r="A858" s="236"/>
      <c r="B858" s="137">
        <f t="shared" si="13"/>
        <v>41976.708330000001</v>
      </c>
      <c r="C858" s="138">
        <v>17</v>
      </c>
      <c r="D858" s="39">
        <f>ROUND($D$791/100*$D$792*АТС!$C106,2)</f>
        <v>149.91</v>
      </c>
      <c r="E858" s="39">
        <f>ROUND($E$791/100*$E$792*АТС!C106,2)</f>
        <v>137.72999999999999</v>
      </c>
      <c r="F858" s="39">
        <f>ROUND($F$791/100*$F$792*АТС!C106,2)</f>
        <v>93.8</v>
      </c>
      <c r="G858" s="39">
        <f>ROUND($G$791/100*$G$792*АТС!C106,2)</f>
        <v>54.9</v>
      </c>
    </row>
    <row r="859" spans="1:7" x14ac:dyDescent="0.25">
      <c r="A859" s="236"/>
      <c r="B859" s="135">
        <f t="shared" si="13"/>
        <v>41976.75</v>
      </c>
      <c r="C859" s="138">
        <v>18</v>
      </c>
      <c r="D859" s="39">
        <f>ROUND($D$791/100*$D$792*АТС!$C107,2)</f>
        <v>145.56</v>
      </c>
      <c r="E859" s="39">
        <f>ROUND($E$791/100*$E$792*АТС!C107,2)</f>
        <v>133.72999999999999</v>
      </c>
      <c r="F859" s="39">
        <f>ROUND($F$791/100*$F$792*АТС!C107,2)</f>
        <v>91.08</v>
      </c>
      <c r="G859" s="39">
        <f>ROUND($G$791/100*$G$792*АТС!C107,2)</f>
        <v>53.31</v>
      </c>
    </row>
    <row r="860" spans="1:7" x14ac:dyDescent="0.25">
      <c r="A860" s="236"/>
      <c r="B860" s="137">
        <f t="shared" si="13"/>
        <v>41976.791669999999</v>
      </c>
      <c r="C860" s="138">
        <v>19</v>
      </c>
      <c r="D860" s="39">
        <f>ROUND($D$791/100*$D$792*АТС!$C108,2)</f>
        <v>136.86000000000001</v>
      </c>
      <c r="E860" s="39">
        <f>ROUND($E$791/100*$E$792*АТС!C108,2)</f>
        <v>125.74</v>
      </c>
      <c r="F860" s="39">
        <f>ROUND($F$791/100*$F$792*АТС!C108,2)</f>
        <v>85.63</v>
      </c>
      <c r="G860" s="39">
        <f>ROUND($G$791/100*$G$792*АТС!C108,2)</f>
        <v>50.12</v>
      </c>
    </row>
    <row r="861" spans="1:7" x14ac:dyDescent="0.25">
      <c r="A861" s="236"/>
      <c r="B861" s="135">
        <f t="shared" si="13"/>
        <v>41976.833330000001</v>
      </c>
      <c r="C861" s="138">
        <v>20</v>
      </c>
      <c r="D861" s="39">
        <f>ROUND($D$791/100*$D$792*АТС!$C109,2)</f>
        <v>143.44999999999999</v>
      </c>
      <c r="E861" s="39">
        <f>ROUND($E$791/100*$E$792*АТС!C109,2)</f>
        <v>131.80000000000001</v>
      </c>
      <c r="F861" s="39">
        <f>ROUND($F$791/100*$F$792*АТС!C109,2)</f>
        <v>89.76</v>
      </c>
      <c r="G861" s="39">
        <f>ROUND($G$791/100*$G$792*АТС!C109,2)</f>
        <v>52.54</v>
      </c>
    </row>
    <row r="862" spans="1:7" x14ac:dyDescent="0.25">
      <c r="A862" s="236"/>
      <c r="B862" s="137">
        <f t="shared" si="13"/>
        <v>41976.875</v>
      </c>
      <c r="C862" s="138">
        <v>21</v>
      </c>
      <c r="D862" s="39">
        <f>ROUND($D$791/100*$D$792*АТС!$C110,2)</f>
        <v>133.77000000000001</v>
      </c>
      <c r="E862" s="39">
        <f>ROUND($E$791/100*$E$792*АТС!C110,2)</f>
        <v>122.9</v>
      </c>
      <c r="F862" s="39">
        <f>ROUND($F$791/100*$F$792*АТС!C110,2)</f>
        <v>83.7</v>
      </c>
      <c r="G862" s="39">
        <f>ROUND($G$791/100*$G$792*АТС!C110,2)</f>
        <v>48.99</v>
      </c>
    </row>
    <row r="863" spans="1:7" x14ac:dyDescent="0.25">
      <c r="A863" s="236"/>
      <c r="B863" s="135">
        <f t="shared" si="13"/>
        <v>41976.916669999999</v>
      </c>
      <c r="C863" s="138">
        <v>22</v>
      </c>
      <c r="D863" s="39">
        <f>ROUND($D$791/100*$D$792*АТС!$C111,2)</f>
        <v>165.77</v>
      </c>
      <c r="E863" s="39">
        <f>ROUND($E$791/100*$E$792*АТС!C111,2)</f>
        <v>152.30000000000001</v>
      </c>
      <c r="F863" s="39">
        <f>ROUND($F$791/100*$F$792*АТС!C111,2)</f>
        <v>103.72</v>
      </c>
      <c r="G863" s="39">
        <f>ROUND($G$791/100*$G$792*АТС!C111,2)</f>
        <v>60.71</v>
      </c>
    </row>
    <row r="864" spans="1:7" x14ac:dyDescent="0.25">
      <c r="A864" s="236"/>
      <c r="B864" s="137">
        <f t="shared" si="13"/>
        <v>41976.958330000001</v>
      </c>
      <c r="C864" s="138">
        <v>23</v>
      </c>
      <c r="D864" s="39">
        <f>ROUND($D$791/100*$D$792*АТС!$C112,2)</f>
        <v>143.12</v>
      </c>
      <c r="E864" s="39">
        <f>ROUND($E$791/100*$E$792*АТС!C112,2)</f>
        <v>131.49</v>
      </c>
      <c r="F864" s="39">
        <f>ROUND($F$791/100*$F$792*АТС!C112,2)</f>
        <v>89.55</v>
      </c>
      <c r="G864" s="39">
        <f>ROUND($G$791/100*$G$792*АТС!C112,2)</f>
        <v>52.42</v>
      </c>
    </row>
    <row r="865" spans="1:7" x14ac:dyDescent="0.25">
      <c r="A865" s="236"/>
      <c r="B865" s="135">
        <f t="shared" si="13"/>
        <v>41977</v>
      </c>
      <c r="C865" s="138">
        <v>0</v>
      </c>
      <c r="D865" s="39">
        <f>ROUND($D$791/100*$D$792*АТС!$C113,2)</f>
        <v>117.24</v>
      </c>
      <c r="E865" s="39">
        <f>ROUND($E$791/100*$E$792*АТС!C113,2)</f>
        <v>107.72</v>
      </c>
      <c r="F865" s="39">
        <f>ROUND($F$791/100*$F$792*АТС!C113,2)</f>
        <v>73.36</v>
      </c>
      <c r="G865" s="39">
        <f>ROUND($G$791/100*$G$792*АТС!C113,2)</f>
        <v>42.94</v>
      </c>
    </row>
    <row r="866" spans="1:7" x14ac:dyDescent="0.25">
      <c r="A866" s="236"/>
      <c r="B866" s="137">
        <f t="shared" si="13"/>
        <v>41977.041669999999</v>
      </c>
      <c r="C866" s="138">
        <v>1</v>
      </c>
      <c r="D866" s="39">
        <f>ROUND($D$791/100*$D$792*АТС!$C114,2)</f>
        <v>115.8</v>
      </c>
      <c r="E866" s="39">
        <f>ROUND($E$791/100*$E$792*АТС!C114,2)</f>
        <v>106.39</v>
      </c>
      <c r="F866" s="39">
        <f>ROUND($F$791/100*$F$792*АТС!C114,2)</f>
        <v>72.45</v>
      </c>
      <c r="G866" s="39">
        <f>ROUND($G$791/100*$G$792*АТС!C114,2)</f>
        <v>42.41</v>
      </c>
    </row>
    <row r="867" spans="1:7" x14ac:dyDescent="0.25">
      <c r="A867" s="236"/>
      <c r="B867" s="135">
        <f t="shared" si="13"/>
        <v>41977.083330000001</v>
      </c>
      <c r="C867" s="138">
        <v>2</v>
      </c>
      <c r="D867" s="39">
        <f>ROUND($D$791/100*$D$792*АТС!$C115,2)</f>
        <v>119.46</v>
      </c>
      <c r="E867" s="39">
        <f>ROUND($E$791/100*$E$792*АТС!C115,2)</f>
        <v>109.76</v>
      </c>
      <c r="F867" s="39">
        <f>ROUND($F$791/100*$F$792*АТС!C115,2)</f>
        <v>74.75</v>
      </c>
      <c r="G867" s="39">
        <f>ROUND($G$791/100*$G$792*АТС!C115,2)</f>
        <v>43.75</v>
      </c>
    </row>
    <row r="868" spans="1:7" x14ac:dyDescent="0.25">
      <c r="A868" s="236"/>
      <c r="B868" s="137">
        <f t="shared" si="13"/>
        <v>41977.125</v>
      </c>
      <c r="C868" s="138">
        <v>3</v>
      </c>
      <c r="D868" s="39">
        <f>ROUND($D$791/100*$D$792*АТС!$C116,2)</f>
        <v>119.45</v>
      </c>
      <c r="E868" s="39">
        <f>ROUND($E$791/100*$E$792*АТС!C116,2)</f>
        <v>109.75</v>
      </c>
      <c r="F868" s="39">
        <f>ROUND($F$791/100*$F$792*АТС!C116,2)</f>
        <v>74.739999999999995</v>
      </c>
      <c r="G868" s="39">
        <f>ROUND($G$791/100*$G$792*АТС!C116,2)</f>
        <v>43.75</v>
      </c>
    </row>
    <row r="869" spans="1:7" x14ac:dyDescent="0.25">
      <c r="A869" s="236"/>
      <c r="B869" s="135">
        <f t="shared" si="13"/>
        <v>41977.166669999999</v>
      </c>
      <c r="C869" s="138">
        <v>4</v>
      </c>
      <c r="D869" s="39">
        <f>ROUND($D$791/100*$D$792*АТС!$C117,2)</f>
        <v>119.5</v>
      </c>
      <c r="E869" s="39">
        <f>ROUND($E$791/100*$E$792*АТС!C117,2)</f>
        <v>109.79</v>
      </c>
      <c r="F869" s="39">
        <f>ROUND($F$791/100*$F$792*АТС!C117,2)</f>
        <v>74.77</v>
      </c>
      <c r="G869" s="39">
        <f>ROUND($G$791/100*$G$792*АТС!C117,2)</f>
        <v>43.76</v>
      </c>
    </row>
    <row r="870" spans="1:7" x14ac:dyDescent="0.25">
      <c r="A870" s="236"/>
      <c r="B870" s="137">
        <f t="shared" si="13"/>
        <v>41977.208330000001</v>
      </c>
      <c r="C870" s="138">
        <v>5</v>
      </c>
      <c r="D870" s="39">
        <f>ROUND($D$791/100*$D$792*АТС!$C118,2)</f>
        <v>116.04</v>
      </c>
      <c r="E870" s="39">
        <f>ROUND($E$791/100*$E$792*АТС!C118,2)</f>
        <v>106.61</v>
      </c>
      <c r="F870" s="39">
        <f>ROUND($F$791/100*$F$792*АТС!C118,2)</f>
        <v>72.599999999999994</v>
      </c>
      <c r="G870" s="39">
        <f>ROUND($G$791/100*$G$792*АТС!C118,2)</f>
        <v>42.5</v>
      </c>
    </row>
    <row r="871" spans="1:7" x14ac:dyDescent="0.25">
      <c r="A871" s="236"/>
      <c r="B871" s="135">
        <f t="shared" si="13"/>
        <v>41977.25</v>
      </c>
      <c r="C871" s="138">
        <v>6</v>
      </c>
      <c r="D871" s="39">
        <f>ROUND($D$791/100*$D$792*АТС!$C119,2)</f>
        <v>112.26</v>
      </c>
      <c r="E871" s="39">
        <f>ROUND($E$791/100*$E$792*АТС!C119,2)</f>
        <v>103.14</v>
      </c>
      <c r="F871" s="39">
        <f>ROUND($F$791/100*$F$792*АТС!C119,2)</f>
        <v>70.239999999999995</v>
      </c>
      <c r="G871" s="39">
        <f>ROUND($G$791/100*$G$792*АТС!C119,2)</f>
        <v>41.11</v>
      </c>
    </row>
    <row r="872" spans="1:7" x14ac:dyDescent="0.25">
      <c r="A872" s="236"/>
      <c r="B872" s="137">
        <f t="shared" si="13"/>
        <v>41977.291669999999</v>
      </c>
      <c r="C872" s="138">
        <v>7</v>
      </c>
      <c r="D872" s="39">
        <f>ROUND($D$791/100*$D$792*АТС!$C120,2)</f>
        <v>131.88999999999999</v>
      </c>
      <c r="E872" s="39">
        <f>ROUND($E$791/100*$E$792*АТС!C120,2)</f>
        <v>121.17</v>
      </c>
      <c r="F872" s="39">
        <f>ROUND($F$791/100*$F$792*АТС!C120,2)</f>
        <v>82.52</v>
      </c>
      <c r="G872" s="39">
        <f>ROUND($G$791/100*$G$792*АТС!C120,2)</f>
        <v>48.3</v>
      </c>
    </row>
    <row r="873" spans="1:7" x14ac:dyDescent="0.25">
      <c r="A873" s="236"/>
      <c r="B873" s="135">
        <f t="shared" si="13"/>
        <v>41977.333330000001</v>
      </c>
      <c r="C873" s="138">
        <v>8</v>
      </c>
      <c r="D873" s="39">
        <f>ROUND($D$791/100*$D$792*АТС!$C121,2)</f>
        <v>123.17</v>
      </c>
      <c r="E873" s="39">
        <f>ROUND($E$791/100*$E$792*АТС!C121,2)</f>
        <v>113.17</v>
      </c>
      <c r="F873" s="39">
        <f>ROUND($F$791/100*$F$792*АТС!C121,2)</f>
        <v>77.069999999999993</v>
      </c>
      <c r="G873" s="39">
        <f>ROUND($G$791/100*$G$792*АТС!C121,2)</f>
        <v>45.11</v>
      </c>
    </row>
    <row r="874" spans="1:7" x14ac:dyDescent="0.25">
      <c r="A874" s="236"/>
      <c r="B874" s="137">
        <f t="shared" si="13"/>
        <v>41977.375</v>
      </c>
      <c r="C874" s="138">
        <v>9</v>
      </c>
      <c r="D874" s="39">
        <f>ROUND($D$791/100*$D$792*АТС!$C122,2)</f>
        <v>117.83</v>
      </c>
      <c r="E874" s="39">
        <f>ROUND($E$791/100*$E$792*АТС!C122,2)</f>
        <v>108.26</v>
      </c>
      <c r="F874" s="39">
        <f>ROUND($F$791/100*$F$792*АТС!C122,2)</f>
        <v>73.73</v>
      </c>
      <c r="G874" s="39">
        <f>ROUND($G$791/100*$G$792*АТС!C122,2)</f>
        <v>43.15</v>
      </c>
    </row>
    <row r="875" spans="1:7" x14ac:dyDescent="0.25">
      <c r="A875" s="236"/>
      <c r="B875" s="135">
        <f t="shared" si="13"/>
        <v>41977.416669999999</v>
      </c>
      <c r="C875" s="138">
        <v>10</v>
      </c>
      <c r="D875" s="39">
        <f>ROUND($D$791/100*$D$792*АТС!$C123,2)</f>
        <v>113.24</v>
      </c>
      <c r="E875" s="39">
        <f>ROUND($E$791/100*$E$792*АТС!C123,2)</f>
        <v>104.04</v>
      </c>
      <c r="F875" s="39">
        <f>ROUND($F$791/100*$F$792*АТС!C123,2)</f>
        <v>70.86</v>
      </c>
      <c r="G875" s="39">
        <f>ROUND($G$791/100*$G$792*АТС!C123,2)</f>
        <v>41.48</v>
      </c>
    </row>
    <row r="876" spans="1:7" x14ac:dyDescent="0.25">
      <c r="A876" s="236"/>
      <c r="B876" s="137">
        <f t="shared" si="13"/>
        <v>41977.458330000001</v>
      </c>
      <c r="C876" s="138">
        <v>11</v>
      </c>
      <c r="D876" s="39">
        <f>ROUND($D$791/100*$D$792*АТС!$C124,2)</f>
        <v>122.96</v>
      </c>
      <c r="E876" s="39">
        <f>ROUND($E$791/100*$E$792*АТС!C124,2)</f>
        <v>112.97</v>
      </c>
      <c r="F876" s="39">
        <f>ROUND($F$791/100*$F$792*АТС!C124,2)</f>
        <v>76.94</v>
      </c>
      <c r="G876" s="39">
        <f>ROUND($G$791/100*$G$792*АТС!C124,2)</f>
        <v>45.03</v>
      </c>
    </row>
    <row r="877" spans="1:7" x14ac:dyDescent="0.25">
      <c r="A877" s="236"/>
      <c r="B877" s="135">
        <f t="shared" si="13"/>
        <v>41977.5</v>
      </c>
      <c r="C877" s="138">
        <v>12</v>
      </c>
      <c r="D877" s="39">
        <f>ROUND($D$791/100*$D$792*АТС!$C125,2)</f>
        <v>119.3</v>
      </c>
      <c r="E877" s="39">
        <f>ROUND($E$791/100*$E$792*АТС!C125,2)</f>
        <v>109.61</v>
      </c>
      <c r="F877" s="39">
        <f>ROUND($F$791/100*$F$792*АТС!C125,2)</f>
        <v>74.650000000000006</v>
      </c>
      <c r="G877" s="39">
        <f>ROUND($G$791/100*$G$792*АТС!C125,2)</f>
        <v>43.69</v>
      </c>
    </row>
    <row r="878" spans="1:7" x14ac:dyDescent="0.25">
      <c r="A878" s="236"/>
      <c r="B878" s="137">
        <f t="shared" si="13"/>
        <v>41977.541669999999</v>
      </c>
      <c r="C878" s="138">
        <v>13</v>
      </c>
      <c r="D878" s="39">
        <f>ROUND($D$791/100*$D$792*АТС!$C126,2)</f>
        <v>112.26</v>
      </c>
      <c r="E878" s="39">
        <f>ROUND($E$791/100*$E$792*АТС!C126,2)</f>
        <v>103.14</v>
      </c>
      <c r="F878" s="39">
        <f>ROUND($F$791/100*$F$792*АТС!C126,2)</f>
        <v>70.239999999999995</v>
      </c>
      <c r="G878" s="39">
        <f>ROUND($G$791/100*$G$792*АТС!C126,2)</f>
        <v>41.12</v>
      </c>
    </row>
    <row r="879" spans="1:7" x14ac:dyDescent="0.25">
      <c r="A879" s="236"/>
      <c r="B879" s="135">
        <f t="shared" si="13"/>
        <v>41977.583330000001</v>
      </c>
      <c r="C879" s="138">
        <v>14</v>
      </c>
      <c r="D879" s="39">
        <f>ROUND($D$791/100*$D$792*АТС!$C127,2)</f>
        <v>119.5</v>
      </c>
      <c r="E879" s="39">
        <f>ROUND($E$791/100*$E$792*АТС!C127,2)</f>
        <v>109.79</v>
      </c>
      <c r="F879" s="39">
        <f>ROUND($F$791/100*$F$792*АТС!C127,2)</f>
        <v>74.77</v>
      </c>
      <c r="G879" s="39">
        <f>ROUND($G$791/100*$G$792*АТС!C127,2)</f>
        <v>43.76</v>
      </c>
    </row>
    <row r="880" spans="1:7" x14ac:dyDescent="0.25">
      <c r="A880" s="236"/>
      <c r="B880" s="137">
        <f t="shared" si="13"/>
        <v>41977.625</v>
      </c>
      <c r="C880" s="138">
        <v>15</v>
      </c>
      <c r="D880" s="39">
        <f>ROUND($D$791/100*$D$792*АТС!$C128,2)</f>
        <v>118.57</v>
      </c>
      <c r="E880" s="39">
        <f>ROUND($E$791/100*$E$792*АТС!C128,2)</f>
        <v>108.94</v>
      </c>
      <c r="F880" s="39">
        <f>ROUND($F$791/100*$F$792*АТС!C128,2)</f>
        <v>74.19</v>
      </c>
      <c r="G880" s="39">
        <f>ROUND($G$791/100*$G$792*АТС!C128,2)</f>
        <v>43.43</v>
      </c>
    </row>
    <row r="881" spans="1:7" x14ac:dyDescent="0.25">
      <c r="A881" s="236"/>
      <c r="B881" s="135">
        <f t="shared" si="13"/>
        <v>41977.666669999999</v>
      </c>
      <c r="C881" s="138">
        <v>16</v>
      </c>
      <c r="D881" s="39">
        <f>ROUND($D$791/100*$D$792*АТС!$C129,2)</f>
        <v>116.76</v>
      </c>
      <c r="E881" s="39">
        <f>ROUND($E$791/100*$E$792*АТС!C129,2)</f>
        <v>107.27</v>
      </c>
      <c r="F881" s="39">
        <f>ROUND($F$791/100*$F$792*АТС!C129,2)</f>
        <v>73.05</v>
      </c>
      <c r="G881" s="39">
        <f>ROUND($G$791/100*$G$792*АТС!C129,2)</f>
        <v>42.76</v>
      </c>
    </row>
    <row r="882" spans="1:7" x14ac:dyDescent="0.25">
      <c r="A882" s="236"/>
      <c r="B882" s="137">
        <f t="shared" ref="B882:B945" si="14">B858+1</f>
        <v>41977.708330000001</v>
      </c>
      <c r="C882" s="138">
        <v>17</v>
      </c>
      <c r="D882" s="39">
        <f>ROUND($D$791/100*$D$792*АТС!$C130,2)</f>
        <v>147.11000000000001</v>
      </c>
      <c r="E882" s="39">
        <f>ROUND($E$791/100*$E$792*АТС!C130,2)</f>
        <v>135.16</v>
      </c>
      <c r="F882" s="39">
        <f>ROUND($F$791/100*$F$792*АТС!C130,2)</f>
        <v>92.05</v>
      </c>
      <c r="G882" s="39">
        <f>ROUND($G$791/100*$G$792*АТС!C130,2)</f>
        <v>53.88</v>
      </c>
    </row>
    <row r="883" spans="1:7" x14ac:dyDescent="0.25">
      <c r="A883" s="236"/>
      <c r="B883" s="135">
        <f t="shared" si="14"/>
        <v>41977.75</v>
      </c>
      <c r="C883" s="138">
        <v>18</v>
      </c>
      <c r="D883" s="39">
        <f>ROUND($D$791/100*$D$792*АТС!$C131,2)</f>
        <v>145.54</v>
      </c>
      <c r="E883" s="39">
        <f>ROUND($E$791/100*$E$792*АТС!C131,2)</f>
        <v>133.71</v>
      </c>
      <c r="F883" s="39">
        <f>ROUND($F$791/100*$F$792*АТС!C131,2)</f>
        <v>91.06</v>
      </c>
      <c r="G883" s="39">
        <f>ROUND($G$791/100*$G$792*АТС!C131,2)</f>
        <v>53.3</v>
      </c>
    </row>
    <row r="884" spans="1:7" x14ac:dyDescent="0.25">
      <c r="A884" s="236"/>
      <c r="B884" s="137">
        <f t="shared" si="14"/>
        <v>41977.791669999999</v>
      </c>
      <c r="C884" s="138">
        <v>19</v>
      </c>
      <c r="D884" s="39">
        <f>ROUND($D$791/100*$D$792*АТС!$C132,2)</f>
        <v>141.07</v>
      </c>
      <c r="E884" s="39">
        <f>ROUND($E$791/100*$E$792*АТС!C132,2)</f>
        <v>129.61000000000001</v>
      </c>
      <c r="F884" s="39">
        <f>ROUND($F$791/100*$F$792*АТС!C132,2)</f>
        <v>88.27</v>
      </c>
      <c r="G884" s="39">
        <f>ROUND($G$791/100*$G$792*АТС!C132,2)</f>
        <v>51.67</v>
      </c>
    </row>
    <row r="885" spans="1:7" x14ac:dyDescent="0.25">
      <c r="A885" s="236"/>
      <c r="B885" s="135">
        <f t="shared" si="14"/>
        <v>41977.833330000001</v>
      </c>
      <c r="C885" s="138">
        <v>20</v>
      </c>
      <c r="D885" s="39">
        <f>ROUND($D$791/100*$D$792*АТС!$C133,2)</f>
        <v>147.49</v>
      </c>
      <c r="E885" s="39">
        <f>ROUND($E$791/100*$E$792*АТС!C133,2)</f>
        <v>135.51</v>
      </c>
      <c r="F885" s="39">
        <f>ROUND($F$791/100*$F$792*АТС!C133,2)</f>
        <v>92.29</v>
      </c>
      <c r="G885" s="39">
        <f>ROUND($G$791/100*$G$792*АТС!C133,2)</f>
        <v>54.02</v>
      </c>
    </row>
    <row r="886" spans="1:7" x14ac:dyDescent="0.25">
      <c r="A886" s="236"/>
      <c r="B886" s="137">
        <f t="shared" si="14"/>
        <v>41977.875</v>
      </c>
      <c r="C886" s="138">
        <v>21</v>
      </c>
      <c r="D886" s="39">
        <f>ROUND($D$791/100*$D$792*АТС!$C134,2)</f>
        <v>136.1</v>
      </c>
      <c r="E886" s="39">
        <f>ROUND($E$791/100*$E$792*АТС!C134,2)</f>
        <v>125.04</v>
      </c>
      <c r="F886" s="39">
        <f>ROUND($F$791/100*$F$792*АТС!C134,2)</f>
        <v>85.16</v>
      </c>
      <c r="G886" s="39">
        <f>ROUND($G$791/100*$G$792*АТС!C134,2)</f>
        <v>49.85</v>
      </c>
    </row>
    <row r="887" spans="1:7" x14ac:dyDescent="0.25">
      <c r="A887" s="236"/>
      <c r="B887" s="135">
        <f t="shared" si="14"/>
        <v>41977.916669999999</v>
      </c>
      <c r="C887" s="138">
        <v>22</v>
      </c>
      <c r="D887" s="39">
        <f>ROUND($D$791/100*$D$792*АТС!$C135,2)</f>
        <v>166.91</v>
      </c>
      <c r="E887" s="39">
        <f>ROUND($E$791/100*$E$792*АТС!C135,2)</f>
        <v>153.35</v>
      </c>
      <c r="F887" s="39">
        <f>ROUND($F$791/100*$F$792*АТС!C135,2)</f>
        <v>104.44</v>
      </c>
      <c r="G887" s="39">
        <f>ROUND($G$791/100*$G$792*АТС!C135,2)</f>
        <v>61.13</v>
      </c>
    </row>
    <row r="888" spans="1:7" x14ac:dyDescent="0.25">
      <c r="A888" s="236"/>
      <c r="B888" s="137">
        <f t="shared" si="14"/>
        <v>41977.958330000001</v>
      </c>
      <c r="C888" s="138">
        <v>23</v>
      </c>
      <c r="D888" s="39">
        <f>ROUND($D$791/100*$D$792*АТС!$C136,2)</f>
        <v>150.07</v>
      </c>
      <c r="E888" s="39">
        <f>ROUND($E$791/100*$E$792*АТС!C136,2)</f>
        <v>137.88</v>
      </c>
      <c r="F888" s="39">
        <f>ROUND($F$791/100*$F$792*АТС!C136,2)</f>
        <v>93.9</v>
      </c>
      <c r="G888" s="39">
        <f>ROUND($G$791/100*$G$792*АТС!C136,2)</f>
        <v>54.96</v>
      </c>
    </row>
    <row r="889" spans="1:7" x14ac:dyDescent="0.25">
      <c r="A889" s="236"/>
      <c r="B889" s="135">
        <f t="shared" si="14"/>
        <v>41978</v>
      </c>
      <c r="C889" s="138">
        <v>0</v>
      </c>
      <c r="D889" s="39">
        <f>ROUND($D$791/100*$D$792*АТС!$C137,2)</f>
        <v>116.82</v>
      </c>
      <c r="E889" s="39">
        <f>ROUND($E$791/100*$E$792*АТС!C137,2)</f>
        <v>107.33</v>
      </c>
      <c r="F889" s="39">
        <f>ROUND($F$791/100*$F$792*АТС!C137,2)</f>
        <v>73.09</v>
      </c>
      <c r="G889" s="39">
        <f>ROUND($G$791/100*$G$792*АТС!C137,2)</f>
        <v>42.78</v>
      </c>
    </row>
    <row r="890" spans="1:7" x14ac:dyDescent="0.25">
      <c r="A890" s="236"/>
      <c r="B890" s="137">
        <f t="shared" si="14"/>
        <v>41978.041669999999</v>
      </c>
      <c r="C890" s="138">
        <v>1</v>
      </c>
      <c r="D890" s="39">
        <f>ROUND($D$791/100*$D$792*АТС!$C138,2)</f>
        <v>115.99</v>
      </c>
      <c r="E890" s="39">
        <f>ROUND($E$791/100*$E$792*АТС!C138,2)</f>
        <v>106.57</v>
      </c>
      <c r="F890" s="39">
        <f>ROUND($F$791/100*$F$792*АТС!C138,2)</f>
        <v>72.58</v>
      </c>
      <c r="G890" s="39">
        <f>ROUND($G$791/100*$G$792*АТС!C138,2)</f>
        <v>42.48</v>
      </c>
    </row>
    <row r="891" spans="1:7" x14ac:dyDescent="0.25">
      <c r="A891" s="236"/>
      <c r="B891" s="135">
        <f t="shared" si="14"/>
        <v>41978.083330000001</v>
      </c>
      <c r="C891" s="138">
        <v>2</v>
      </c>
      <c r="D891" s="39">
        <f>ROUND($D$791/100*$D$792*АТС!$C139,2)</f>
        <v>119.62</v>
      </c>
      <c r="E891" s="39">
        <f>ROUND($E$791/100*$E$792*АТС!C139,2)</f>
        <v>109.9</v>
      </c>
      <c r="F891" s="39">
        <f>ROUND($F$791/100*$F$792*АТС!C139,2)</f>
        <v>74.849999999999994</v>
      </c>
      <c r="G891" s="39">
        <f>ROUND($G$791/100*$G$792*АТС!C139,2)</f>
        <v>43.81</v>
      </c>
    </row>
    <row r="892" spans="1:7" x14ac:dyDescent="0.25">
      <c r="A892" s="236"/>
      <c r="B892" s="137">
        <f t="shared" si="14"/>
        <v>41978.125</v>
      </c>
      <c r="C892" s="138">
        <v>3</v>
      </c>
      <c r="D892" s="39">
        <f>ROUND($D$791/100*$D$792*АТС!$C140,2)</f>
        <v>119.63</v>
      </c>
      <c r="E892" s="39">
        <f>ROUND($E$791/100*$E$792*АТС!C140,2)</f>
        <v>109.91</v>
      </c>
      <c r="F892" s="39">
        <f>ROUND($F$791/100*$F$792*АТС!C140,2)</f>
        <v>74.849999999999994</v>
      </c>
      <c r="G892" s="39">
        <f>ROUND($G$791/100*$G$792*АТС!C140,2)</f>
        <v>43.81</v>
      </c>
    </row>
    <row r="893" spans="1:7" x14ac:dyDescent="0.25">
      <c r="A893" s="236"/>
      <c r="B893" s="135">
        <f t="shared" si="14"/>
        <v>41978.166669999999</v>
      </c>
      <c r="C893" s="138">
        <v>4</v>
      </c>
      <c r="D893" s="39">
        <f>ROUND($D$791/100*$D$792*АТС!$C141,2)</f>
        <v>119.68</v>
      </c>
      <c r="E893" s="39">
        <f>ROUND($E$791/100*$E$792*АТС!C141,2)</f>
        <v>109.95</v>
      </c>
      <c r="F893" s="39">
        <f>ROUND($F$791/100*$F$792*АТС!C141,2)</f>
        <v>74.88</v>
      </c>
      <c r="G893" s="39">
        <f>ROUND($G$791/100*$G$792*АТС!C141,2)</f>
        <v>43.83</v>
      </c>
    </row>
    <row r="894" spans="1:7" x14ac:dyDescent="0.25">
      <c r="A894" s="236"/>
      <c r="B894" s="137">
        <f t="shared" si="14"/>
        <v>41978.208330000001</v>
      </c>
      <c r="C894" s="138">
        <v>5</v>
      </c>
      <c r="D894" s="39">
        <f>ROUND($D$791/100*$D$792*АТС!$C142,2)</f>
        <v>119.86</v>
      </c>
      <c r="E894" s="39">
        <f>ROUND($E$791/100*$E$792*АТС!C142,2)</f>
        <v>110.12</v>
      </c>
      <c r="F894" s="39">
        <f>ROUND($F$791/100*$F$792*АТС!C142,2)</f>
        <v>75</v>
      </c>
      <c r="G894" s="39">
        <f>ROUND($G$791/100*$G$792*АТС!C142,2)</f>
        <v>43.9</v>
      </c>
    </row>
    <row r="895" spans="1:7" x14ac:dyDescent="0.25">
      <c r="A895" s="236"/>
      <c r="B895" s="135">
        <f t="shared" si="14"/>
        <v>41978.25</v>
      </c>
      <c r="C895" s="138">
        <v>6</v>
      </c>
      <c r="D895" s="39">
        <f>ROUND($D$791/100*$D$792*АТС!$C143,2)</f>
        <v>112.38</v>
      </c>
      <c r="E895" s="39">
        <f>ROUND($E$791/100*$E$792*АТС!C143,2)</f>
        <v>103.25</v>
      </c>
      <c r="F895" s="39">
        <f>ROUND($F$791/100*$F$792*АТС!C143,2)</f>
        <v>70.319999999999993</v>
      </c>
      <c r="G895" s="39">
        <f>ROUND($G$791/100*$G$792*АТС!C143,2)</f>
        <v>41.16</v>
      </c>
    </row>
    <row r="896" spans="1:7" x14ac:dyDescent="0.25">
      <c r="A896" s="236"/>
      <c r="B896" s="137">
        <f t="shared" si="14"/>
        <v>41978.291669999999</v>
      </c>
      <c r="C896" s="138">
        <v>7</v>
      </c>
      <c r="D896" s="39">
        <f>ROUND($D$791/100*$D$792*АТС!$C144,2)</f>
        <v>131.93</v>
      </c>
      <c r="E896" s="39">
        <f>ROUND($E$791/100*$E$792*АТС!C144,2)</f>
        <v>121.21</v>
      </c>
      <c r="F896" s="39">
        <f>ROUND($F$791/100*$F$792*АТС!C144,2)</f>
        <v>82.55</v>
      </c>
      <c r="G896" s="39">
        <f>ROUND($G$791/100*$G$792*АТС!C144,2)</f>
        <v>48.32</v>
      </c>
    </row>
    <row r="897" spans="1:7" x14ac:dyDescent="0.25">
      <c r="A897" s="236"/>
      <c r="B897" s="135">
        <f t="shared" si="14"/>
        <v>41978.333330000001</v>
      </c>
      <c r="C897" s="138">
        <v>8</v>
      </c>
      <c r="D897" s="39">
        <f>ROUND($D$791/100*$D$792*АТС!$C145,2)</f>
        <v>119.8</v>
      </c>
      <c r="E897" s="39">
        <f>ROUND($E$791/100*$E$792*АТС!C145,2)</f>
        <v>110.07</v>
      </c>
      <c r="F897" s="39">
        <f>ROUND($F$791/100*$F$792*АТС!C145,2)</f>
        <v>74.959999999999994</v>
      </c>
      <c r="G897" s="39">
        <f>ROUND($G$791/100*$G$792*АТС!C145,2)</f>
        <v>43.88</v>
      </c>
    </row>
    <row r="898" spans="1:7" x14ac:dyDescent="0.25">
      <c r="A898" s="236"/>
      <c r="B898" s="137">
        <f t="shared" si="14"/>
        <v>41978.375</v>
      </c>
      <c r="C898" s="138">
        <v>9</v>
      </c>
      <c r="D898" s="39">
        <f>ROUND($D$791/100*$D$792*АТС!$C146,2)</f>
        <v>114.55</v>
      </c>
      <c r="E898" s="39">
        <f>ROUND($E$791/100*$E$792*АТС!C146,2)</f>
        <v>105.24</v>
      </c>
      <c r="F898" s="39">
        <f>ROUND($F$791/100*$F$792*АТС!C146,2)</f>
        <v>71.67</v>
      </c>
      <c r="G898" s="39">
        <f>ROUND($G$791/100*$G$792*АТС!C146,2)</f>
        <v>41.95</v>
      </c>
    </row>
    <row r="899" spans="1:7" x14ac:dyDescent="0.25">
      <c r="A899" s="236"/>
      <c r="B899" s="135">
        <f t="shared" si="14"/>
        <v>41978.416669999999</v>
      </c>
      <c r="C899" s="138">
        <v>10</v>
      </c>
      <c r="D899" s="39">
        <f>ROUND($D$791/100*$D$792*АТС!$C147,2)</f>
        <v>117.67</v>
      </c>
      <c r="E899" s="39">
        <f>ROUND($E$791/100*$E$792*АТС!C147,2)</f>
        <v>108.12</v>
      </c>
      <c r="F899" s="39">
        <f>ROUND($F$791/100*$F$792*АТС!C147,2)</f>
        <v>73.63</v>
      </c>
      <c r="G899" s="39">
        <f>ROUND($G$791/100*$G$792*АТС!C147,2)</f>
        <v>43.1</v>
      </c>
    </row>
    <row r="900" spans="1:7" x14ac:dyDescent="0.25">
      <c r="A900" s="236"/>
      <c r="B900" s="137">
        <f t="shared" si="14"/>
        <v>41978.458330000001</v>
      </c>
      <c r="C900" s="138">
        <v>11</v>
      </c>
      <c r="D900" s="39">
        <f>ROUND($D$791/100*$D$792*АТС!$C148,2)</f>
        <v>129.91</v>
      </c>
      <c r="E900" s="39">
        <f>ROUND($E$791/100*$E$792*АТС!C148,2)</f>
        <v>119.35</v>
      </c>
      <c r="F900" s="39">
        <f>ROUND($F$791/100*$F$792*АТС!C148,2)</f>
        <v>81.28</v>
      </c>
      <c r="G900" s="39">
        <f>ROUND($G$791/100*$G$792*АТС!C148,2)</f>
        <v>47.58</v>
      </c>
    </row>
    <row r="901" spans="1:7" x14ac:dyDescent="0.25">
      <c r="A901" s="236"/>
      <c r="B901" s="135">
        <f t="shared" si="14"/>
        <v>41978.5</v>
      </c>
      <c r="C901" s="138">
        <v>12</v>
      </c>
      <c r="D901" s="39">
        <f>ROUND($D$791/100*$D$792*АТС!$C149,2)</f>
        <v>129.04</v>
      </c>
      <c r="E901" s="39">
        <f>ROUND($E$791/100*$E$792*АТС!C149,2)</f>
        <v>118.56</v>
      </c>
      <c r="F901" s="39">
        <f>ROUND($F$791/100*$F$792*АТС!C149,2)</f>
        <v>80.739999999999995</v>
      </c>
      <c r="G901" s="39">
        <f>ROUND($G$791/100*$G$792*АТС!C149,2)</f>
        <v>47.26</v>
      </c>
    </row>
    <row r="902" spans="1:7" x14ac:dyDescent="0.25">
      <c r="A902" s="236"/>
      <c r="B902" s="137">
        <f t="shared" si="14"/>
        <v>41978.541669999999</v>
      </c>
      <c r="C902" s="138">
        <v>13</v>
      </c>
      <c r="D902" s="39">
        <f>ROUND($D$791/100*$D$792*АТС!$C150,2)</f>
        <v>130.09</v>
      </c>
      <c r="E902" s="39">
        <f>ROUND($E$791/100*$E$792*АТС!C150,2)</f>
        <v>119.52</v>
      </c>
      <c r="F902" s="39">
        <f>ROUND($F$791/100*$F$792*АТС!C150,2)</f>
        <v>81.400000000000006</v>
      </c>
      <c r="G902" s="39">
        <f>ROUND($G$791/100*$G$792*АТС!C150,2)</f>
        <v>47.64</v>
      </c>
    </row>
    <row r="903" spans="1:7" x14ac:dyDescent="0.25">
      <c r="A903" s="236"/>
      <c r="B903" s="135">
        <f t="shared" si="14"/>
        <v>41978.583330000001</v>
      </c>
      <c r="C903" s="138">
        <v>14</v>
      </c>
      <c r="D903" s="39">
        <f>ROUND($D$791/100*$D$792*АТС!$C151,2)</f>
        <v>112.82</v>
      </c>
      <c r="E903" s="39">
        <f>ROUND($E$791/100*$E$792*АТС!C151,2)</f>
        <v>103.66</v>
      </c>
      <c r="F903" s="39">
        <f>ROUND($F$791/100*$F$792*АТС!C151,2)</f>
        <v>70.59</v>
      </c>
      <c r="G903" s="39">
        <f>ROUND($G$791/100*$G$792*АТС!C151,2)</f>
        <v>41.32</v>
      </c>
    </row>
    <row r="904" spans="1:7" x14ac:dyDescent="0.25">
      <c r="A904" s="236"/>
      <c r="B904" s="137">
        <f t="shared" si="14"/>
        <v>41978.625</v>
      </c>
      <c r="C904" s="138">
        <v>15</v>
      </c>
      <c r="D904" s="39">
        <f>ROUND($D$791/100*$D$792*АТС!$C152,2)</f>
        <v>112.44</v>
      </c>
      <c r="E904" s="39">
        <f>ROUND($E$791/100*$E$792*АТС!C152,2)</f>
        <v>103.31</v>
      </c>
      <c r="F904" s="39">
        <f>ROUND($F$791/100*$F$792*АТС!C152,2)</f>
        <v>70.36</v>
      </c>
      <c r="G904" s="39">
        <f>ROUND($G$791/100*$G$792*АТС!C152,2)</f>
        <v>41.18</v>
      </c>
    </row>
    <row r="905" spans="1:7" x14ac:dyDescent="0.25">
      <c r="A905" s="236"/>
      <c r="B905" s="135">
        <f t="shared" si="14"/>
        <v>41978.666669999999</v>
      </c>
      <c r="C905" s="138">
        <v>16</v>
      </c>
      <c r="D905" s="39">
        <f>ROUND($D$791/100*$D$792*АТС!$C153,2)</f>
        <v>121.62</v>
      </c>
      <c r="E905" s="39">
        <f>ROUND($E$791/100*$E$792*АТС!C153,2)</f>
        <v>111.74</v>
      </c>
      <c r="F905" s="39">
        <f>ROUND($F$791/100*$F$792*АТС!C153,2)</f>
        <v>76.099999999999994</v>
      </c>
      <c r="G905" s="39">
        <f>ROUND($G$791/100*$G$792*АТС!C153,2)</f>
        <v>44.54</v>
      </c>
    </row>
    <row r="906" spans="1:7" x14ac:dyDescent="0.25">
      <c r="A906" s="236"/>
      <c r="B906" s="137">
        <f t="shared" si="14"/>
        <v>41978.708330000001</v>
      </c>
      <c r="C906" s="138">
        <v>17</v>
      </c>
      <c r="D906" s="39">
        <f>ROUND($D$791/100*$D$792*АТС!$C154,2)</f>
        <v>140.97</v>
      </c>
      <c r="E906" s="39">
        <f>ROUND($E$791/100*$E$792*АТС!C154,2)</f>
        <v>129.51</v>
      </c>
      <c r="F906" s="39">
        <f>ROUND($F$791/100*$F$792*АТС!C154,2)</f>
        <v>88.2</v>
      </c>
      <c r="G906" s="39">
        <f>ROUND($G$791/100*$G$792*АТС!C154,2)</f>
        <v>51.63</v>
      </c>
    </row>
    <row r="907" spans="1:7" x14ac:dyDescent="0.25">
      <c r="A907" s="236"/>
      <c r="B907" s="135">
        <f t="shared" si="14"/>
        <v>41978.75</v>
      </c>
      <c r="C907" s="138">
        <v>18</v>
      </c>
      <c r="D907" s="39">
        <f>ROUND($D$791/100*$D$792*АТС!$C155,2)</f>
        <v>145.13999999999999</v>
      </c>
      <c r="E907" s="39">
        <f>ROUND($E$791/100*$E$792*АТС!C155,2)</f>
        <v>133.35</v>
      </c>
      <c r="F907" s="39">
        <f>ROUND($F$791/100*$F$792*АТС!C155,2)</f>
        <v>90.82</v>
      </c>
      <c r="G907" s="39">
        <f>ROUND($G$791/100*$G$792*АТС!C155,2)</f>
        <v>53.16</v>
      </c>
    </row>
    <row r="908" spans="1:7" x14ac:dyDescent="0.25">
      <c r="A908" s="236"/>
      <c r="B908" s="137">
        <f t="shared" si="14"/>
        <v>41978.791669999999</v>
      </c>
      <c r="C908" s="138">
        <v>19</v>
      </c>
      <c r="D908" s="39">
        <f>ROUND($D$791/100*$D$792*АТС!$C156,2)</f>
        <v>142.63</v>
      </c>
      <c r="E908" s="39">
        <f>ROUND($E$791/100*$E$792*АТС!C156,2)</f>
        <v>131.04</v>
      </c>
      <c r="F908" s="39">
        <f>ROUND($F$791/100*$F$792*АТС!C156,2)</f>
        <v>89.24</v>
      </c>
      <c r="G908" s="39">
        <f>ROUND($G$791/100*$G$792*АТС!C156,2)</f>
        <v>52.24</v>
      </c>
    </row>
    <row r="909" spans="1:7" x14ac:dyDescent="0.25">
      <c r="A909" s="236"/>
      <c r="B909" s="135">
        <f t="shared" si="14"/>
        <v>41978.833330000001</v>
      </c>
      <c r="C909" s="138">
        <v>20</v>
      </c>
      <c r="D909" s="39">
        <f>ROUND($D$791/100*$D$792*АТС!$C157,2)</f>
        <v>146.56</v>
      </c>
      <c r="E909" s="39">
        <f>ROUND($E$791/100*$E$792*АТС!C157,2)</f>
        <v>134.65</v>
      </c>
      <c r="F909" s="39">
        <f>ROUND($F$791/100*$F$792*АТС!C157,2)</f>
        <v>91.7</v>
      </c>
      <c r="G909" s="39">
        <f>ROUND($G$791/100*$G$792*АТС!C157,2)</f>
        <v>53.68</v>
      </c>
    </row>
    <row r="910" spans="1:7" x14ac:dyDescent="0.25">
      <c r="A910" s="236"/>
      <c r="B910" s="137">
        <f t="shared" si="14"/>
        <v>41978.875</v>
      </c>
      <c r="C910" s="138">
        <v>21</v>
      </c>
      <c r="D910" s="39">
        <f>ROUND($D$791/100*$D$792*АТС!$C158,2)</f>
        <v>137.87</v>
      </c>
      <c r="E910" s="39">
        <f>ROUND($E$791/100*$E$792*АТС!C158,2)</f>
        <v>126.67</v>
      </c>
      <c r="F910" s="39">
        <f>ROUND($F$791/100*$F$792*АТС!C158,2)</f>
        <v>86.26</v>
      </c>
      <c r="G910" s="39">
        <f>ROUND($G$791/100*$G$792*АТС!C158,2)</f>
        <v>50.49</v>
      </c>
    </row>
    <row r="911" spans="1:7" x14ac:dyDescent="0.25">
      <c r="A911" s="236"/>
      <c r="B911" s="135">
        <f t="shared" si="14"/>
        <v>41978.916669999999</v>
      </c>
      <c r="C911" s="138">
        <v>22</v>
      </c>
      <c r="D911" s="39">
        <f>ROUND($D$791/100*$D$792*АТС!$C159,2)</f>
        <v>169.42</v>
      </c>
      <c r="E911" s="39">
        <f>ROUND($E$791/100*$E$792*АТС!C159,2)</f>
        <v>155.66</v>
      </c>
      <c r="F911" s="39">
        <f>ROUND($F$791/100*$F$792*АТС!C159,2)</f>
        <v>106.01</v>
      </c>
      <c r="G911" s="39">
        <f>ROUND($G$791/100*$G$792*АТС!C159,2)</f>
        <v>62.05</v>
      </c>
    </row>
    <row r="912" spans="1:7" x14ac:dyDescent="0.25">
      <c r="A912" s="236"/>
      <c r="B912" s="137">
        <f t="shared" si="14"/>
        <v>41978.958330000001</v>
      </c>
      <c r="C912" s="138">
        <v>23</v>
      </c>
      <c r="D912" s="39">
        <f>ROUND($D$791/100*$D$792*АТС!$C160,2)</f>
        <v>150.05000000000001</v>
      </c>
      <c r="E912" s="39">
        <f>ROUND($E$791/100*$E$792*АТС!C160,2)</f>
        <v>137.86000000000001</v>
      </c>
      <c r="F912" s="39">
        <f>ROUND($F$791/100*$F$792*АТС!C160,2)</f>
        <v>93.89</v>
      </c>
      <c r="G912" s="39">
        <f>ROUND($G$791/100*$G$792*АТС!C160,2)</f>
        <v>54.96</v>
      </c>
    </row>
    <row r="913" spans="1:7" x14ac:dyDescent="0.25">
      <c r="A913" s="236"/>
      <c r="B913" s="135">
        <f t="shared" si="14"/>
        <v>41979</v>
      </c>
      <c r="C913" s="138">
        <v>0</v>
      </c>
      <c r="D913" s="39">
        <f>ROUND($D$791/100*$D$792*АТС!$C161,2)</f>
        <v>118.52</v>
      </c>
      <c r="E913" s="39">
        <f>ROUND($E$791/100*$E$792*АТС!C161,2)</f>
        <v>108.9</v>
      </c>
      <c r="F913" s="39">
        <f>ROUND($F$791/100*$F$792*АТС!C161,2)</f>
        <v>74.16</v>
      </c>
      <c r="G913" s="39">
        <f>ROUND($G$791/100*$G$792*АТС!C161,2)</f>
        <v>43.41</v>
      </c>
    </row>
    <row r="914" spans="1:7" x14ac:dyDescent="0.25">
      <c r="A914" s="236"/>
      <c r="B914" s="137">
        <f t="shared" si="14"/>
        <v>41979.041669999999</v>
      </c>
      <c r="C914" s="138">
        <v>1</v>
      </c>
      <c r="D914" s="39">
        <f>ROUND($D$791/100*$D$792*АТС!$C162,2)</f>
        <v>116.01</v>
      </c>
      <c r="E914" s="39">
        <f>ROUND($E$791/100*$E$792*АТС!C162,2)</f>
        <v>106.58</v>
      </c>
      <c r="F914" s="39">
        <f>ROUND($F$791/100*$F$792*АТС!C162,2)</f>
        <v>72.59</v>
      </c>
      <c r="G914" s="39">
        <f>ROUND($G$791/100*$G$792*АТС!C162,2)</f>
        <v>42.49</v>
      </c>
    </row>
    <row r="915" spans="1:7" x14ac:dyDescent="0.25">
      <c r="A915" s="236"/>
      <c r="B915" s="135">
        <f t="shared" si="14"/>
        <v>41979.083330000001</v>
      </c>
      <c r="C915" s="138">
        <v>2</v>
      </c>
      <c r="D915" s="39">
        <f>ROUND($D$791/100*$D$792*АТС!$C163,2)</f>
        <v>117</v>
      </c>
      <c r="E915" s="39">
        <f>ROUND($E$791/100*$E$792*АТС!C163,2)</f>
        <v>107.5</v>
      </c>
      <c r="F915" s="39">
        <f>ROUND($F$791/100*$F$792*АТС!C163,2)</f>
        <v>73.209999999999994</v>
      </c>
      <c r="G915" s="39">
        <f>ROUND($G$791/100*$G$792*АТС!C163,2)</f>
        <v>42.85</v>
      </c>
    </row>
    <row r="916" spans="1:7" x14ac:dyDescent="0.25">
      <c r="A916" s="236"/>
      <c r="B916" s="137">
        <f t="shared" si="14"/>
        <v>41979.125</v>
      </c>
      <c r="C916" s="138">
        <v>3</v>
      </c>
      <c r="D916" s="39">
        <f>ROUND($D$791/100*$D$792*АТС!$C164,2)</f>
        <v>113.62</v>
      </c>
      <c r="E916" s="39">
        <f>ROUND($E$791/100*$E$792*АТС!C164,2)</f>
        <v>104.39</v>
      </c>
      <c r="F916" s="39">
        <f>ROUND($F$791/100*$F$792*АТС!C164,2)</f>
        <v>71.09</v>
      </c>
      <c r="G916" s="39">
        <f>ROUND($G$791/100*$G$792*АТС!C164,2)</f>
        <v>41.61</v>
      </c>
    </row>
    <row r="917" spans="1:7" x14ac:dyDescent="0.25">
      <c r="A917" s="236"/>
      <c r="B917" s="135">
        <f t="shared" si="14"/>
        <v>41979.166669999999</v>
      </c>
      <c r="C917" s="138">
        <v>4</v>
      </c>
      <c r="D917" s="39">
        <f>ROUND($D$791/100*$D$792*АТС!$C165,2)</f>
        <v>112.44</v>
      </c>
      <c r="E917" s="39">
        <f>ROUND($E$791/100*$E$792*АТС!C165,2)</f>
        <v>103.31</v>
      </c>
      <c r="F917" s="39">
        <f>ROUND($F$791/100*$F$792*АТС!C165,2)</f>
        <v>70.349999999999994</v>
      </c>
      <c r="G917" s="39">
        <f>ROUND($G$791/100*$G$792*АТС!C165,2)</f>
        <v>41.18</v>
      </c>
    </row>
    <row r="918" spans="1:7" x14ac:dyDescent="0.25">
      <c r="A918" s="236"/>
      <c r="B918" s="137">
        <f t="shared" si="14"/>
        <v>41979.208330000001</v>
      </c>
      <c r="C918" s="138">
        <v>5</v>
      </c>
      <c r="D918" s="39">
        <f>ROUND($D$791/100*$D$792*АТС!$C166,2)</f>
        <v>114.31</v>
      </c>
      <c r="E918" s="39">
        <f>ROUND($E$791/100*$E$792*АТС!C166,2)</f>
        <v>105.02</v>
      </c>
      <c r="F918" s="39">
        <f>ROUND($F$791/100*$F$792*АТС!C166,2)</f>
        <v>71.52</v>
      </c>
      <c r="G918" s="39">
        <f>ROUND($G$791/100*$G$792*АТС!C166,2)</f>
        <v>41.86</v>
      </c>
    </row>
    <row r="919" spans="1:7" x14ac:dyDescent="0.25">
      <c r="A919" s="236"/>
      <c r="B919" s="135">
        <f t="shared" si="14"/>
        <v>41979.25</v>
      </c>
      <c r="C919" s="138">
        <v>6</v>
      </c>
      <c r="D919" s="39">
        <f>ROUND($D$791/100*$D$792*АТС!$C167,2)</f>
        <v>116</v>
      </c>
      <c r="E919" s="39">
        <f>ROUND($E$791/100*$E$792*АТС!C167,2)</f>
        <v>106.58</v>
      </c>
      <c r="F919" s="39">
        <f>ROUND($F$791/100*$F$792*АТС!C167,2)</f>
        <v>72.58</v>
      </c>
      <c r="G919" s="39">
        <f>ROUND($G$791/100*$G$792*АТС!C167,2)</f>
        <v>42.48</v>
      </c>
    </row>
    <row r="920" spans="1:7" x14ac:dyDescent="0.25">
      <c r="A920" s="236"/>
      <c r="B920" s="137">
        <f t="shared" si="14"/>
        <v>41979.291669999999</v>
      </c>
      <c r="C920" s="138">
        <v>7</v>
      </c>
      <c r="D920" s="39">
        <f>ROUND($D$791/100*$D$792*АТС!$C168,2)</f>
        <v>116.15</v>
      </c>
      <c r="E920" s="39">
        <f>ROUND($E$791/100*$E$792*АТС!C168,2)</f>
        <v>106.71</v>
      </c>
      <c r="F920" s="39">
        <f>ROUND($F$791/100*$F$792*АТС!C168,2)</f>
        <v>72.67</v>
      </c>
      <c r="G920" s="39">
        <f>ROUND($G$791/100*$G$792*АТС!C168,2)</f>
        <v>42.54</v>
      </c>
    </row>
    <row r="921" spans="1:7" x14ac:dyDescent="0.25">
      <c r="A921" s="236"/>
      <c r="B921" s="135">
        <f t="shared" si="14"/>
        <v>41979.333330000001</v>
      </c>
      <c r="C921" s="138">
        <v>8</v>
      </c>
      <c r="D921" s="39">
        <f>ROUND($D$791/100*$D$792*АТС!$C169,2)</f>
        <v>130.72999999999999</v>
      </c>
      <c r="E921" s="39">
        <f>ROUND($E$791/100*$E$792*АТС!C169,2)</f>
        <v>120.11</v>
      </c>
      <c r="F921" s="39">
        <f>ROUND($F$791/100*$F$792*АТС!C169,2)</f>
        <v>81.8</v>
      </c>
      <c r="G921" s="39">
        <f>ROUND($G$791/100*$G$792*АТС!C169,2)</f>
        <v>47.88</v>
      </c>
    </row>
    <row r="922" spans="1:7" x14ac:dyDescent="0.25">
      <c r="A922" s="236"/>
      <c r="B922" s="137">
        <f t="shared" si="14"/>
        <v>41979.375</v>
      </c>
      <c r="C922" s="138">
        <v>9</v>
      </c>
      <c r="D922" s="39">
        <f>ROUND($D$791/100*$D$792*АТС!$C170,2)</f>
        <v>113.23</v>
      </c>
      <c r="E922" s="39">
        <f>ROUND($E$791/100*$E$792*АТС!C170,2)</f>
        <v>104.03</v>
      </c>
      <c r="F922" s="39">
        <f>ROUND($F$791/100*$F$792*АТС!C170,2)</f>
        <v>70.849999999999994</v>
      </c>
      <c r="G922" s="39">
        <f>ROUND($G$791/100*$G$792*АТС!C170,2)</f>
        <v>41.47</v>
      </c>
    </row>
    <row r="923" spans="1:7" x14ac:dyDescent="0.25">
      <c r="A923" s="236"/>
      <c r="B923" s="135">
        <f t="shared" si="14"/>
        <v>41979.416669999999</v>
      </c>
      <c r="C923" s="138">
        <v>10</v>
      </c>
      <c r="D923" s="39">
        <f>ROUND($D$791/100*$D$792*АТС!$C171,2)</f>
        <v>118.41</v>
      </c>
      <c r="E923" s="39">
        <f>ROUND($E$791/100*$E$792*АТС!C171,2)</f>
        <v>108.79</v>
      </c>
      <c r="F923" s="39">
        <f>ROUND($F$791/100*$F$792*АТС!C171,2)</f>
        <v>74.09</v>
      </c>
      <c r="G923" s="39">
        <f>ROUND($G$791/100*$G$792*АТС!C171,2)</f>
        <v>43.37</v>
      </c>
    </row>
    <row r="924" spans="1:7" x14ac:dyDescent="0.25">
      <c r="A924" s="236"/>
      <c r="B924" s="137">
        <f t="shared" si="14"/>
        <v>41979.458330000001</v>
      </c>
      <c r="C924" s="138">
        <v>11</v>
      </c>
      <c r="D924" s="39">
        <f>ROUND($D$791/100*$D$792*АТС!$C172,2)</f>
        <v>118.69</v>
      </c>
      <c r="E924" s="39">
        <f>ROUND($E$791/100*$E$792*АТС!C172,2)</f>
        <v>109.05</v>
      </c>
      <c r="F924" s="39">
        <f>ROUND($F$791/100*$F$792*АТС!C172,2)</f>
        <v>74.260000000000005</v>
      </c>
      <c r="G924" s="39">
        <f>ROUND($G$791/100*$G$792*АТС!C172,2)</f>
        <v>43.47</v>
      </c>
    </row>
    <row r="925" spans="1:7" x14ac:dyDescent="0.25">
      <c r="A925" s="236"/>
      <c r="B925" s="135">
        <f t="shared" si="14"/>
        <v>41979.5</v>
      </c>
      <c r="C925" s="138">
        <v>12</v>
      </c>
      <c r="D925" s="39">
        <f>ROUND($D$791/100*$D$792*АТС!$C173,2)</f>
        <v>116.11</v>
      </c>
      <c r="E925" s="39">
        <f>ROUND($E$791/100*$E$792*АТС!C173,2)</f>
        <v>106.67</v>
      </c>
      <c r="F925" s="39">
        <f>ROUND($F$791/100*$F$792*АТС!C173,2)</f>
        <v>72.650000000000006</v>
      </c>
      <c r="G925" s="39">
        <f>ROUND($G$791/100*$G$792*АТС!C173,2)</f>
        <v>42.52</v>
      </c>
    </row>
    <row r="926" spans="1:7" x14ac:dyDescent="0.25">
      <c r="A926" s="236"/>
      <c r="B926" s="137">
        <f t="shared" si="14"/>
        <v>41979.541669999999</v>
      </c>
      <c r="C926" s="138">
        <v>13</v>
      </c>
      <c r="D926" s="39">
        <f>ROUND($D$791/100*$D$792*АТС!$C174,2)</f>
        <v>115.06</v>
      </c>
      <c r="E926" s="39">
        <f>ROUND($E$791/100*$E$792*АТС!C174,2)</f>
        <v>105.72</v>
      </c>
      <c r="F926" s="39">
        <f>ROUND($F$791/100*$F$792*АТС!C174,2)</f>
        <v>71.989999999999995</v>
      </c>
      <c r="G926" s="39">
        <f>ROUND($G$791/100*$G$792*АТС!C174,2)</f>
        <v>42.14</v>
      </c>
    </row>
    <row r="927" spans="1:7" x14ac:dyDescent="0.25">
      <c r="A927" s="236"/>
      <c r="B927" s="135">
        <f t="shared" si="14"/>
        <v>41979.583330000001</v>
      </c>
      <c r="C927" s="138">
        <v>14</v>
      </c>
      <c r="D927" s="39">
        <f>ROUND($D$791/100*$D$792*АТС!$C175,2)</f>
        <v>117.33</v>
      </c>
      <c r="E927" s="39">
        <f>ROUND($E$791/100*$E$792*АТС!C175,2)</f>
        <v>107.8</v>
      </c>
      <c r="F927" s="39">
        <f>ROUND($F$791/100*$F$792*АТС!C175,2)</f>
        <v>73.42</v>
      </c>
      <c r="G927" s="39">
        <f>ROUND($G$791/100*$G$792*АТС!C175,2)</f>
        <v>42.97</v>
      </c>
    </row>
    <row r="928" spans="1:7" x14ac:dyDescent="0.25">
      <c r="A928" s="236"/>
      <c r="B928" s="137">
        <f t="shared" si="14"/>
        <v>41979.625</v>
      </c>
      <c r="C928" s="138">
        <v>15</v>
      </c>
      <c r="D928" s="39">
        <f>ROUND($D$791/100*$D$792*АТС!$C176,2)</f>
        <v>118.21</v>
      </c>
      <c r="E928" s="39">
        <f>ROUND($E$791/100*$E$792*АТС!C176,2)</f>
        <v>108.61</v>
      </c>
      <c r="F928" s="39">
        <f>ROUND($F$791/100*$F$792*АТС!C176,2)</f>
        <v>73.959999999999994</v>
      </c>
      <c r="G928" s="39">
        <f>ROUND($G$791/100*$G$792*АТС!C176,2)</f>
        <v>43.29</v>
      </c>
    </row>
    <row r="929" spans="1:7" x14ac:dyDescent="0.25">
      <c r="A929" s="236"/>
      <c r="B929" s="135">
        <f t="shared" si="14"/>
        <v>41979.666669999999</v>
      </c>
      <c r="C929" s="138">
        <v>16</v>
      </c>
      <c r="D929" s="39">
        <f>ROUND($D$791/100*$D$792*АТС!$C177,2)</f>
        <v>125.68</v>
      </c>
      <c r="E929" s="39">
        <f>ROUND($E$791/100*$E$792*АТС!C177,2)</f>
        <v>115.47</v>
      </c>
      <c r="F929" s="39">
        <f>ROUND($F$791/100*$F$792*АТС!C177,2)</f>
        <v>78.64</v>
      </c>
      <c r="G929" s="39">
        <f>ROUND($G$791/100*$G$792*АТС!C177,2)</f>
        <v>46.03</v>
      </c>
    </row>
    <row r="930" spans="1:7" x14ac:dyDescent="0.25">
      <c r="A930" s="236"/>
      <c r="B930" s="137">
        <f t="shared" si="14"/>
        <v>41979.708330000001</v>
      </c>
      <c r="C930" s="138">
        <v>17</v>
      </c>
      <c r="D930" s="39">
        <f>ROUND($D$791/100*$D$792*АТС!$C178,2)</f>
        <v>143.63</v>
      </c>
      <c r="E930" s="39">
        <f>ROUND($E$791/100*$E$792*АТС!C178,2)</f>
        <v>131.96</v>
      </c>
      <c r="F930" s="39">
        <f>ROUND($F$791/100*$F$792*АТС!C178,2)</f>
        <v>89.87</v>
      </c>
      <c r="G930" s="39">
        <f>ROUND($G$791/100*$G$792*АТС!C178,2)</f>
        <v>52.6</v>
      </c>
    </row>
    <row r="931" spans="1:7" x14ac:dyDescent="0.25">
      <c r="A931" s="236"/>
      <c r="B931" s="135">
        <f t="shared" si="14"/>
        <v>41979.75</v>
      </c>
      <c r="C931" s="138">
        <v>18</v>
      </c>
      <c r="D931" s="39">
        <f>ROUND($D$791/100*$D$792*АТС!$C179,2)</f>
        <v>144.1</v>
      </c>
      <c r="E931" s="39">
        <f>ROUND($E$791/100*$E$792*АТС!C179,2)</f>
        <v>132.4</v>
      </c>
      <c r="F931" s="39">
        <f>ROUND($F$791/100*$F$792*АТС!C179,2)</f>
        <v>90.16</v>
      </c>
      <c r="G931" s="39">
        <f>ROUND($G$791/100*$G$792*АТС!C179,2)</f>
        <v>52.78</v>
      </c>
    </row>
    <row r="932" spans="1:7" x14ac:dyDescent="0.25">
      <c r="A932" s="236"/>
      <c r="B932" s="137">
        <f t="shared" si="14"/>
        <v>41979.791669999999</v>
      </c>
      <c r="C932" s="138">
        <v>19</v>
      </c>
      <c r="D932" s="39">
        <f>ROUND($D$791/100*$D$792*АТС!$C180,2)</f>
        <v>140.44999999999999</v>
      </c>
      <c r="E932" s="39">
        <f>ROUND($E$791/100*$E$792*АТС!C180,2)</f>
        <v>129.04</v>
      </c>
      <c r="F932" s="39">
        <f>ROUND($F$791/100*$F$792*АТС!C180,2)</f>
        <v>87.88</v>
      </c>
      <c r="G932" s="39">
        <f>ROUND($G$791/100*$G$792*АТС!C180,2)</f>
        <v>51.44</v>
      </c>
    </row>
    <row r="933" spans="1:7" x14ac:dyDescent="0.25">
      <c r="A933" s="236"/>
      <c r="B933" s="135">
        <f t="shared" si="14"/>
        <v>41979.833330000001</v>
      </c>
      <c r="C933" s="138">
        <v>20</v>
      </c>
      <c r="D933" s="39">
        <f>ROUND($D$791/100*$D$792*АТС!$C181,2)</f>
        <v>131.38</v>
      </c>
      <c r="E933" s="39">
        <f>ROUND($E$791/100*$E$792*АТС!C181,2)</f>
        <v>120.71</v>
      </c>
      <c r="F933" s="39">
        <f>ROUND($F$791/100*$F$792*АТС!C181,2)</f>
        <v>82.2</v>
      </c>
      <c r="G933" s="39">
        <f>ROUND($G$791/100*$G$792*АТС!C181,2)</f>
        <v>48.12</v>
      </c>
    </row>
    <row r="934" spans="1:7" x14ac:dyDescent="0.25">
      <c r="A934" s="236"/>
      <c r="B934" s="137">
        <f t="shared" si="14"/>
        <v>41979.875</v>
      </c>
      <c r="C934" s="138">
        <v>21</v>
      </c>
      <c r="D934" s="39">
        <f>ROUND($D$791/100*$D$792*АТС!$C182,2)</f>
        <v>122.79</v>
      </c>
      <c r="E934" s="39">
        <f>ROUND($E$791/100*$E$792*АТС!C182,2)</f>
        <v>112.82</v>
      </c>
      <c r="F934" s="39">
        <f>ROUND($F$791/100*$F$792*АТС!C182,2)</f>
        <v>76.83</v>
      </c>
      <c r="G934" s="39">
        <f>ROUND($G$791/100*$G$792*АТС!C182,2)</f>
        <v>44.97</v>
      </c>
    </row>
    <row r="935" spans="1:7" x14ac:dyDescent="0.25">
      <c r="A935" s="236"/>
      <c r="B935" s="135">
        <f t="shared" si="14"/>
        <v>41979.916669999999</v>
      </c>
      <c r="C935" s="138">
        <v>22</v>
      </c>
      <c r="D935" s="39">
        <f>ROUND($D$791/100*$D$792*АТС!$C183,2)</f>
        <v>158.38999999999999</v>
      </c>
      <c r="E935" s="39">
        <f>ROUND($E$791/100*$E$792*АТС!C183,2)</f>
        <v>145.52000000000001</v>
      </c>
      <c r="F935" s="39">
        <f>ROUND($F$791/100*$F$792*АТС!C183,2)</f>
        <v>99.1</v>
      </c>
      <c r="G935" s="39">
        <f>ROUND($G$791/100*$G$792*АТС!C183,2)</f>
        <v>58.01</v>
      </c>
    </row>
    <row r="936" spans="1:7" x14ac:dyDescent="0.25">
      <c r="A936" s="236"/>
      <c r="B936" s="137">
        <f t="shared" si="14"/>
        <v>41979.958330000001</v>
      </c>
      <c r="C936" s="138">
        <v>23</v>
      </c>
      <c r="D936" s="39">
        <f>ROUND($D$791/100*$D$792*АТС!$C184,2)</f>
        <v>137.13999999999999</v>
      </c>
      <c r="E936" s="39">
        <f>ROUND($E$791/100*$E$792*АТС!C184,2)</f>
        <v>126</v>
      </c>
      <c r="F936" s="39">
        <f>ROUND($F$791/100*$F$792*АТС!C184,2)</f>
        <v>85.81</v>
      </c>
      <c r="G936" s="39">
        <f>ROUND($G$791/100*$G$792*АТС!C184,2)</f>
        <v>50.23</v>
      </c>
    </row>
    <row r="937" spans="1:7" x14ac:dyDescent="0.25">
      <c r="A937" s="236"/>
      <c r="B937" s="135">
        <f t="shared" si="14"/>
        <v>41980</v>
      </c>
      <c r="C937" s="138">
        <v>0</v>
      </c>
      <c r="D937" s="39">
        <f>ROUND($D$791/100*$D$792*АТС!$C185,2)</f>
        <v>118.1</v>
      </c>
      <c r="E937" s="39">
        <f>ROUND($E$791/100*$E$792*АТС!C185,2)</f>
        <v>108.51</v>
      </c>
      <c r="F937" s="39">
        <f>ROUND($F$791/100*$F$792*АТС!C185,2)</f>
        <v>73.89</v>
      </c>
      <c r="G937" s="39">
        <f>ROUND($G$791/100*$G$792*АТС!C185,2)</f>
        <v>43.25</v>
      </c>
    </row>
    <row r="938" spans="1:7" x14ac:dyDescent="0.25">
      <c r="A938" s="236"/>
      <c r="B938" s="137">
        <f t="shared" si="14"/>
        <v>41980.041669999999</v>
      </c>
      <c r="C938" s="138">
        <v>1</v>
      </c>
      <c r="D938" s="39">
        <f>ROUND($D$791/100*$D$792*АТС!$C186,2)</f>
        <v>115.23</v>
      </c>
      <c r="E938" s="39">
        <f>ROUND($E$791/100*$E$792*АТС!C186,2)</f>
        <v>105.87</v>
      </c>
      <c r="F938" s="39">
        <f>ROUND($F$791/100*$F$792*АТС!C186,2)</f>
        <v>72.099999999999994</v>
      </c>
      <c r="G938" s="39">
        <f>ROUND($G$791/100*$G$792*АТС!C186,2)</f>
        <v>42.2</v>
      </c>
    </row>
    <row r="939" spans="1:7" x14ac:dyDescent="0.25">
      <c r="A939" s="236"/>
      <c r="B939" s="135">
        <f t="shared" si="14"/>
        <v>41980.083330000001</v>
      </c>
      <c r="C939" s="138">
        <v>2</v>
      </c>
      <c r="D939" s="39">
        <f>ROUND($D$791/100*$D$792*АТС!$C187,2)</f>
        <v>113.41</v>
      </c>
      <c r="E939" s="39">
        <f>ROUND($E$791/100*$E$792*АТС!C187,2)</f>
        <v>104.19</v>
      </c>
      <c r="F939" s="39">
        <f>ROUND($F$791/100*$F$792*АТС!C187,2)</f>
        <v>70.959999999999994</v>
      </c>
      <c r="G939" s="39">
        <f>ROUND($G$791/100*$G$792*АТС!C187,2)</f>
        <v>41.54</v>
      </c>
    </row>
    <row r="940" spans="1:7" x14ac:dyDescent="0.25">
      <c r="A940" s="236"/>
      <c r="B940" s="137">
        <f t="shared" si="14"/>
        <v>41980.125</v>
      </c>
      <c r="C940" s="138">
        <v>3</v>
      </c>
      <c r="D940" s="39">
        <f>ROUND($D$791/100*$D$792*АТС!$C188,2)</f>
        <v>112.34</v>
      </c>
      <c r="E940" s="39">
        <f>ROUND($E$791/100*$E$792*АТС!C188,2)</f>
        <v>103.21</v>
      </c>
      <c r="F940" s="39">
        <f>ROUND($F$791/100*$F$792*АТС!C188,2)</f>
        <v>70.290000000000006</v>
      </c>
      <c r="G940" s="39">
        <f>ROUND($G$791/100*$G$792*АТС!C188,2)</f>
        <v>41.14</v>
      </c>
    </row>
    <row r="941" spans="1:7" x14ac:dyDescent="0.25">
      <c r="A941" s="236"/>
      <c r="B941" s="135">
        <f t="shared" si="14"/>
        <v>41980.166669999999</v>
      </c>
      <c r="C941" s="138">
        <v>4</v>
      </c>
      <c r="D941" s="39">
        <f>ROUND($D$791/100*$D$792*АТС!$C189,2)</f>
        <v>114.46</v>
      </c>
      <c r="E941" s="39">
        <f>ROUND($E$791/100*$E$792*АТС!C189,2)</f>
        <v>105.16</v>
      </c>
      <c r="F941" s="39">
        <f>ROUND($F$791/100*$F$792*АТС!C189,2)</f>
        <v>71.62</v>
      </c>
      <c r="G941" s="39">
        <f>ROUND($G$791/100*$G$792*АТС!C189,2)</f>
        <v>41.92</v>
      </c>
    </row>
    <row r="942" spans="1:7" x14ac:dyDescent="0.25">
      <c r="A942" s="236"/>
      <c r="B942" s="137">
        <f t="shared" si="14"/>
        <v>41980.208330000001</v>
      </c>
      <c r="C942" s="138">
        <v>5</v>
      </c>
      <c r="D942" s="39">
        <f>ROUND($D$791/100*$D$792*АТС!$C190,2)</f>
        <v>112.97</v>
      </c>
      <c r="E942" s="39">
        <f>ROUND($E$791/100*$E$792*АТС!C190,2)</f>
        <v>103.79</v>
      </c>
      <c r="F942" s="39">
        <f>ROUND($F$791/100*$F$792*АТС!C190,2)</f>
        <v>70.680000000000007</v>
      </c>
      <c r="G942" s="39">
        <f>ROUND($G$791/100*$G$792*АТС!C190,2)</f>
        <v>41.37</v>
      </c>
    </row>
    <row r="943" spans="1:7" x14ac:dyDescent="0.25">
      <c r="A943" s="236"/>
      <c r="B943" s="135">
        <f t="shared" si="14"/>
        <v>41980.25</v>
      </c>
      <c r="C943" s="138">
        <v>6</v>
      </c>
      <c r="D943" s="39">
        <f>ROUND($D$791/100*$D$792*АТС!$C191,2)</f>
        <v>114.27</v>
      </c>
      <c r="E943" s="39">
        <f>ROUND($E$791/100*$E$792*АТС!C191,2)</f>
        <v>104.99</v>
      </c>
      <c r="F943" s="39">
        <f>ROUND($F$791/100*$F$792*АТС!C191,2)</f>
        <v>71.5</v>
      </c>
      <c r="G943" s="39">
        <f>ROUND($G$791/100*$G$792*АТС!C191,2)</f>
        <v>41.85</v>
      </c>
    </row>
    <row r="944" spans="1:7" x14ac:dyDescent="0.25">
      <c r="A944" s="236"/>
      <c r="B944" s="137">
        <f t="shared" si="14"/>
        <v>41980.291669999999</v>
      </c>
      <c r="C944" s="138">
        <v>7</v>
      </c>
      <c r="D944" s="39">
        <f>ROUND($D$791/100*$D$792*АТС!$C192,2)</f>
        <v>115.23</v>
      </c>
      <c r="E944" s="39">
        <f>ROUND($E$791/100*$E$792*АТС!C192,2)</f>
        <v>105.87</v>
      </c>
      <c r="F944" s="39">
        <f>ROUND($F$791/100*$F$792*АТС!C192,2)</f>
        <v>72.099999999999994</v>
      </c>
      <c r="G944" s="39">
        <f>ROUND($G$791/100*$G$792*АТС!C192,2)</f>
        <v>42.2</v>
      </c>
    </row>
    <row r="945" spans="1:7" x14ac:dyDescent="0.25">
      <c r="A945" s="236"/>
      <c r="B945" s="135">
        <f t="shared" si="14"/>
        <v>41980.333330000001</v>
      </c>
      <c r="C945" s="138">
        <v>8</v>
      </c>
      <c r="D945" s="39">
        <f>ROUND($D$791/100*$D$792*АТС!$C193,2)</f>
        <v>128.94999999999999</v>
      </c>
      <c r="E945" s="39">
        <f>ROUND($E$791/100*$E$792*АТС!C193,2)</f>
        <v>118.48</v>
      </c>
      <c r="F945" s="39">
        <f>ROUND($F$791/100*$F$792*АТС!C193,2)</f>
        <v>80.69</v>
      </c>
      <c r="G945" s="39">
        <f>ROUND($G$791/100*$G$792*АТС!C193,2)</f>
        <v>47.23</v>
      </c>
    </row>
    <row r="946" spans="1:7" x14ac:dyDescent="0.25">
      <c r="A946" s="236"/>
      <c r="B946" s="137">
        <f t="shared" ref="B946:B1009" si="15">B922+1</f>
        <v>41980.375</v>
      </c>
      <c r="C946" s="138">
        <v>9</v>
      </c>
      <c r="D946" s="39">
        <f>ROUND($D$791/100*$D$792*АТС!$C194,2)</f>
        <v>116.26</v>
      </c>
      <c r="E946" s="39">
        <f>ROUND($E$791/100*$E$792*АТС!C194,2)</f>
        <v>106.81</v>
      </c>
      <c r="F946" s="39">
        <f>ROUND($F$791/100*$F$792*АТС!C194,2)</f>
        <v>72.739999999999995</v>
      </c>
      <c r="G946" s="39">
        <f>ROUND($G$791/100*$G$792*АТС!C194,2)</f>
        <v>42.58</v>
      </c>
    </row>
    <row r="947" spans="1:7" x14ac:dyDescent="0.25">
      <c r="A947" s="236"/>
      <c r="B947" s="135">
        <f t="shared" si="15"/>
        <v>41980.416669999999</v>
      </c>
      <c r="C947" s="138">
        <v>10</v>
      </c>
      <c r="D947" s="39">
        <f>ROUND($D$791/100*$D$792*АТС!$C195,2)</f>
        <v>117.81</v>
      </c>
      <c r="E947" s="39">
        <f>ROUND($E$791/100*$E$792*АТС!C195,2)</f>
        <v>108.24</v>
      </c>
      <c r="F947" s="39">
        <f>ROUND($F$791/100*$F$792*АТС!C195,2)</f>
        <v>73.72</v>
      </c>
      <c r="G947" s="39">
        <f>ROUND($G$791/100*$G$792*АТС!C195,2)</f>
        <v>43.15</v>
      </c>
    </row>
    <row r="948" spans="1:7" x14ac:dyDescent="0.25">
      <c r="A948" s="236"/>
      <c r="B948" s="137">
        <f t="shared" si="15"/>
        <v>41980.458330000001</v>
      </c>
      <c r="C948" s="138">
        <v>11</v>
      </c>
      <c r="D948" s="39">
        <f>ROUND($D$791/100*$D$792*АТС!$C196,2)</f>
        <v>117.92</v>
      </c>
      <c r="E948" s="39">
        <f>ROUND($E$791/100*$E$792*АТС!C196,2)</f>
        <v>108.34</v>
      </c>
      <c r="F948" s="39">
        <f>ROUND($F$791/100*$F$792*АТС!C196,2)</f>
        <v>73.78</v>
      </c>
      <c r="G948" s="39">
        <f>ROUND($G$791/100*$G$792*АТС!C196,2)</f>
        <v>43.19</v>
      </c>
    </row>
    <row r="949" spans="1:7" x14ac:dyDescent="0.25">
      <c r="A949" s="236"/>
      <c r="B949" s="135">
        <f t="shared" si="15"/>
        <v>41980.5</v>
      </c>
      <c r="C949" s="138">
        <v>12</v>
      </c>
      <c r="D949" s="39">
        <f>ROUND($D$791/100*$D$792*АТС!$C197,2)</f>
        <v>115.7</v>
      </c>
      <c r="E949" s="39">
        <f>ROUND($E$791/100*$E$792*АТС!C197,2)</f>
        <v>106.3</v>
      </c>
      <c r="F949" s="39">
        <f>ROUND($F$791/100*$F$792*АТС!C197,2)</f>
        <v>72.39</v>
      </c>
      <c r="G949" s="39">
        <f>ROUND($G$791/100*$G$792*АТС!C197,2)</f>
        <v>42.38</v>
      </c>
    </row>
    <row r="950" spans="1:7" x14ac:dyDescent="0.25">
      <c r="A950" s="236"/>
      <c r="B950" s="137">
        <f t="shared" si="15"/>
        <v>41980.541669999999</v>
      </c>
      <c r="C950" s="138">
        <v>13</v>
      </c>
      <c r="D950" s="39">
        <f>ROUND($D$791/100*$D$792*АТС!$C198,2)</f>
        <v>114.56</v>
      </c>
      <c r="E950" s="39">
        <f>ROUND($E$791/100*$E$792*АТС!C198,2)</f>
        <v>105.25</v>
      </c>
      <c r="F950" s="39">
        <f>ROUND($F$791/100*$F$792*АТС!C198,2)</f>
        <v>71.680000000000007</v>
      </c>
      <c r="G950" s="39">
        <f>ROUND($G$791/100*$G$792*АТС!C198,2)</f>
        <v>41.96</v>
      </c>
    </row>
    <row r="951" spans="1:7" x14ac:dyDescent="0.25">
      <c r="A951" s="236"/>
      <c r="B951" s="135">
        <f t="shared" si="15"/>
        <v>41980.583330000001</v>
      </c>
      <c r="C951" s="138">
        <v>14</v>
      </c>
      <c r="D951" s="39">
        <f>ROUND($D$791/100*$D$792*АТС!$C199,2)</f>
        <v>117</v>
      </c>
      <c r="E951" s="39">
        <f>ROUND($E$791/100*$E$792*АТС!C199,2)</f>
        <v>107.5</v>
      </c>
      <c r="F951" s="39">
        <f>ROUND($F$791/100*$F$792*АТС!C199,2)</f>
        <v>73.209999999999994</v>
      </c>
      <c r="G951" s="39">
        <f>ROUND($G$791/100*$G$792*АТС!C199,2)</f>
        <v>42.85</v>
      </c>
    </row>
    <row r="952" spans="1:7" x14ac:dyDescent="0.25">
      <c r="A952" s="236"/>
      <c r="B952" s="137">
        <f t="shared" si="15"/>
        <v>41980.625</v>
      </c>
      <c r="C952" s="138">
        <v>15</v>
      </c>
      <c r="D952" s="39">
        <f>ROUND($D$791/100*$D$792*АТС!$C200,2)</f>
        <v>117.9</v>
      </c>
      <c r="E952" s="39">
        <f>ROUND($E$791/100*$E$792*АТС!C200,2)</f>
        <v>108.32</v>
      </c>
      <c r="F952" s="39">
        <f>ROUND($F$791/100*$F$792*АТС!C200,2)</f>
        <v>73.77</v>
      </c>
      <c r="G952" s="39">
        <f>ROUND($G$791/100*$G$792*АТС!C200,2)</f>
        <v>43.18</v>
      </c>
    </row>
    <row r="953" spans="1:7" x14ac:dyDescent="0.25">
      <c r="A953" s="236"/>
      <c r="B953" s="135">
        <f t="shared" si="15"/>
        <v>41980.666669999999</v>
      </c>
      <c r="C953" s="138">
        <v>16</v>
      </c>
      <c r="D953" s="39">
        <f>ROUND($D$791/100*$D$792*АТС!$C201,2)</f>
        <v>115.17</v>
      </c>
      <c r="E953" s="39">
        <f>ROUND($E$791/100*$E$792*АТС!C201,2)</f>
        <v>105.81</v>
      </c>
      <c r="F953" s="39">
        <f>ROUND($F$791/100*$F$792*АТС!C201,2)</f>
        <v>72.06</v>
      </c>
      <c r="G953" s="39">
        <f>ROUND($G$791/100*$G$792*АТС!C201,2)</f>
        <v>42.18</v>
      </c>
    </row>
    <row r="954" spans="1:7" x14ac:dyDescent="0.25">
      <c r="A954" s="236"/>
      <c r="B954" s="137">
        <f t="shared" si="15"/>
        <v>41980.708330000001</v>
      </c>
      <c r="C954" s="138">
        <v>17</v>
      </c>
      <c r="D954" s="39">
        <f>ROUND($D$791/100*$D$792*АТС!$C202,2)</f>
        <v>141.77000000000001</v>
      </c>
      <c r="E954" s="39">
        <f>ROUND($E$791/100*$E$792*АТС!C202,2)</f>
        <v>130.26</v>
      </c>
      <c r="F954" s="39">
        <f>ROUND($F$791/100*$F$792*АТС!C202,2)</f>
        <v>88.71</v>
      </c>
      <c r="G954" s="39">
        <f>ROUND($G$791/100*$G$792*АТС!C202,2)</f>
        <v>51.92</v>
      </c>
    </row>
    <row r="955" spans="1:7" x14ac:dyDescent="0.25">
      <c r="A955" s="236"/>
      <c r="B955" s="135">
        <f t="shared" si="15"/>
        <v>41980.75</v>
      </c>
      <c r="C955" s="138">
        <v>18</v>
      </c>
      <c r="D955" s="39">
        <f>ROUND($D$791/100*$D$792*АТС!$C203,2)</f>
        <v>142.78</v>
      </c>
      <c r="E955" s="39">
        <f>ROUND($E$791/100*$E$792*АТС!C203,2)</f>
        <v>131.18</v>
      </c>
      <c r="F955" s="39">
        <f>ROUND($F$791/100*$F$792*АТС!C203,2)</f>
        <v>89.34</v>
      </c>
      <c r="G955" s="39">
        <f>ROUND($G$791/100*$G$792*АТС!C203,2)</f>
        <v>52.29</v>
      </c>
    </row>
    <row r="956" spans="1:7" x14ac:dyDescent="0.25">
      <c r="A956" s="236"/>
      <c r="B956" s="137">
        <f t="shared" si="15"/>
        <v>41980.791669999999</v>
      </c>
      <c r="C956" s="138">
        <v>19</v>
      </c>
      <c r="D956" s="39">
        <f>ROUND($D$791/100*$D$792*АТС!$C204,2)</f>
        <v>139.88</v>
      </c>
      <c r="E956" s="39">
        <f>ROUND($E$791/100*$E$792*АТС!C204,2)</f>
        <v>128.52000000000001</v>
      </c>
      <c r="F956" s="39">
        <f>ROUND($F$791/100*$F$792*АТС!C204,2)</f>
        <v>87.52</v>
      </c>
      <c r="G956" s="39">
        <f>ROUND($G$791/100*$G$792*АТС!C204,2)</f>
        <v>51.23</v>
      </c>
    </row>
    <row r="957" spans="1:7" x14ac:dyDescent="0.25">
      <c r="A957" s="236"/>
      <c r="B957" s="135">
        <f t="shared" si="15"/>
        <v>41980.833330000001</v>
      </c>
      <c r="C957" s="138">
        <v>20</v>
      </c>
      <c r="D957" s="39">
        <f>ROUND($D$791/100*$D$792*АТС!$C205,2)</f>
        <v>131.30000000000001</v>
      </c>
      <c r="E957" s="39">
        <f>ROUND($E$791/100*$E$792*АТС!C205,2)</f>
        <v>120.64</v>
      </c>
      <c r="F957" s="39">
        <f>ROUND($F$791/100*$F$792*АТС!C205,2)</f>
        <v>82.16</v>
      </c>
      <c r="G957" s="39">
        <f>ROUND($G$791/100*$G$792*АТС!C205,2)</f>
        <v>48.09</v>
      </c>
    </row>
    <row r="958" spans="1:7" x14ac:dyDescent="0.25">
      <c r="A958" s="236"/>
      <c r="B958" s="137">
        <f t="shared" si="15"/>
        <v>41980.875</v>
      </c>
      <c r="C958" s="138">
        <v>21</v>
      </c>
      <c r="D958" s="39">
        <f>ROUND($D$791/100*$D$792*АТС!$C206,2)</f>
        <v>122.75</v>
      </c>
      <c r="E958" s="39">
        <f>ROUND($E$791/100*$E$792*АТС!C206,2)</f>
        <v>112.78</v>
      </c>
      <c r="F958" s="39">
        <f>ROUND($F$791/100*$F$792*АТС!C206,2)</f>
        <v>76.8</v>
      </c>
      <c r="G958" s="39">
        <f>ROUND($G$791/100*$G$792*АТС!C206,2)</f>
        <v>44.96</v>
      </c>
    </row>
    <row r="959" spans="1:7" x14ac:dyDescent="0.25">
      <c r="A959" s="236"/>
      <c r="B959" s="135">
        <f t="shared" si="15"/>
        <v>41980.916669999999</v>
      </c>
      <c r="C959" s="138">
        <v>22</v>
      </c>
      <c r="D959" s="39">
        <f>ROUND($D$791/100*$D$792*АТС!$C207,2)</f>
        <v>158.47</v>
      </c>
      <c r="E959" s="39">
        <f>ROUND($E$791/100*$E$792*АТС!C207,2)</f>
        <v>145.6</v>
      </c>
      <c r="F959" s="39">
        <f>ROUND($F$791/100*$F$792*АТС!C207,2)</f>
        <v>99.16</v>
      </c>
      <c r="G959" s="39">
        <f>ROUND($G$791/100*$G$792*АТС!C207,2)</f>
        <v>58.04</v>
      </c>
    </row>
    <row r="960" spans="1:7" x14ac:dyDescent="0.25">
      <c r="A960" s="236"/>
      <c r="B960" s="137">
        <f t="shared" si="15"/>
        <v>41980.958330000001</v>
      </c>
      <c r="C960" s="138">
        <v>23</v>
      </c>
      <c r="D960" s="39">
        <f>ROUND($D$791/100*$D$792*АТС!$C208,2)</f>
        <v>137.36000000000001</v>
      </c>
      <c r="E960" s="39">
        <f>ROUND($E$791/100*$E$792*АТС!C208,2)</f>
        <v>126.2</v>
      </c>
      <c r="F960" s="39">
        <f>ROUND($F$791/100*$F$792*АТС!C208,2)</f>
        <v>85.95</v>
      </c>
      <c r="G960" s="39">
        <f>ROUND($G$791/100*$G$792*АТС!C208,2)</f>
        <v>50.31</v>
      </c>
    </row>
    <row r="961" spans="1:7" x14ac:dyDescent="0.25">
      <c r="A961" s="236"/>
      <c r="B961" s="135">
        <f t="shared" si="15"/>
        <v>41981</v>
      </c>
      <c r="C961" s="138">
        <v>0</v>
      </c>
      <c r="D961" s="39">
        <f>ROUND($D$791/100*$D$792*АТС!$C209,2)</f>
        <v>117.19</v>
      </c>
      <c r="E961" s="39">
        <f>ROUND($E$791/100*$E$792*АТС!C209,2)</f>
        <v>107.67</v>
      </c>
      <c r="F961" s="39">
        <f>ROUND($F$791/100*$F$792*АТС!C209,2)</f>
        <v>73.33</v>
      </c>
      <c r="G961" s="39">
        <f>ROUND($G$791/100*$G$792*АТС!C209,2)</f>
        <v>42.92</v>
      </c>
    </row>
    <row r="962" spans="1:7" x14ac:dyDescent="0.25">
      <c r="A962" s="236"/>
      <c r="B962" s="137">
        <f t="shared" si="15"/>
        <v>41981.041669999999</v>
      </c>
      <c r="C962" s="138">
        <v>1</v>
      </c>
      <c r="D962" s="39">
        <f>ROUND($D$791/100*$D$792*АТС!$C210,2)</f>
        <v>116.14</v>
      </c>
      <c r="E962" s="39">
        <f>ROUND($E$791/100*$E$792*АТС!C210,2)</f>
        <v>106.7</v>
      </c>
      <c r="F962" s="39">
        <f>ROUND($F$791/100*$F$792*АТС!C210,2)</f>
        <v>72.67</v>
      </c>
      <c r="G962" s="39">
        <f>ROUND($G$791/100*$G$792*АТС!C210,2)</f>
        <v>42.53</v>
      </c>
    </row>
    <row r="963" spans="1:7" x14ac:dyDescent="0.25">
      <c r="A963" s="236"/>
      <c r="B963" s="135">
        <f t="shared" si="15"/>
        <v>41981.083330000001</v>
      </c>
      <c r="C963" s="138">
        <v>2</v>
      </c>
      <c r="D963" s="39">
        <f>ROUND($D$791/100*$D$792*АТС!$C211,2)</f>
        <v>114.97</v>
      </c>
      <c r="E963" s="39">
        <f>ROUND($E$791/100*$E$792*АТС!C211,2)</f>
        <v>105.63</v>
      </c>
      <c r="F963" s="39">
        <f>ROUND($F$791/100*$F$792*АТС!C211,2)</f>
        <v>71.94</v>
      </c>
      <c r="G963" s="39">
        <f>ROUND($G$791/100*$G$792*АТС!C211,2)</f>
        <v>42.11</v>
      </c>
    </row>
    <row r="964" spans="1:7" x14ac:dyDescent="0.25">
      <c r="A964" s="236"/>
      <c r="B964" s="137">
        <f t="shared" si="15"/>
        <v>41981.125</v>
      </c>
      <c r="C964" s="138">
        <v>3</v>
      </c>
      <c r="D964" s="39">
        <f>ROUND($D$791/100*$D$792*АТС!$C212,2)</f>
        <v>114.93</v>
      </c>
      <c r="E964" s="39">
        <f>ROUND($E$791/100*$E$792*АТС!C212,2)</f>
        <v>105.59</v>
      </c>
      <c r="F964" s="39">
        <f>ROUND($F$791/100*$F$792*АТС!C212,2)</f>
        <v>71.91</v>
      </c>
      <c r="G964" s="39">
        <f>ROUND($G$791/100*$G$792*АТС!C212,2)</f>
        <v>42.09</v>
      </c>
    </row>
    <row r="965" spans="1:7" x14ac:dyDescent="0.25">
      <c r="A965" s="236"/>
      <c r="B965" s="135">
        <f t="shared" si="15"/>
        <v>41981.166669999999</v>
      </c>
      <c r="C965" s="138">
        <v>4</v>
      </c>
      <c r="D965" s="39">
        <f>ROUND($D$791/100*$D$792*АТС!$C213,2)</f>
        <v>113.72</v>
      </c>
      <c r="E965" s="39">
        <f>ROUND($E$791/100*$E$792*АТС!C213,2)</f>
        <v>104.48</v>
      </c>
      <c r="F965" s="39">
        <f>ROUND($F$791/100*$F$792*АТС!C213,2)</f>
        <v>71.16</v>
      </c>
      <c r="G965" s="39">
        <f>ROUND($G$791/100*$G$792*АТС!C213,2)</f>
        <v>41.65</v>
      </c>
    </row>
    <row r="966" spans="1:7" x14ac:dyDescent="0.25">
      <c r="A966" s="236"/>
      <c r="B966" s="137">
        <f t="shared" si="15"/>
        <v>41981.208330000001</v>
      </c>
      <c r="C966" s="138">
        <v>5</v>
      </c>
      <c r="D966" s="39">
        <f>ROUND($D$791/100*$D$792*АТС!$C214,2)</f>
        <v>112.31</v>
      </c>
      <c r="E966" s="39">
        <f>ROUND($E$791/100*$E$792*АТС!C214,2)</f>
        <v>103.19</v>
      </c>
      <c r="F966" s="39">
        <f>ROUND($F$791/100*$F$792*АТС!C214,2)</f>
        <v>70.27</v>
      </c>
      <c r="G966" s="39">
        <f>ROUND($G$791/100*$G$792*АТС!C214,2)</f>
        <v>41.13</v>
      </c>
    </row>
    <row r="967" spans="1:7" x14ac:dyDescent="0.25">
      <c r="A967" s="236"/>
      <c r="B967" s="135">
        <f t="shared" si="15"/>
        <v>41981.25</v>
      </c>
      <c r="C967" s="138">
        <v>6</v>
      </c>
      <c r="D967" s="39">
        <f>ROUND($D$791/100*$D$792*АТС!$C215,2)</f>
        <v>114.98</v>
      </c>
      <c r="E967" s="39">
        <f>ROUND($E$791/100*$E$792*АТС!C215,2)</f>
        <v>105.64</v>
      </c>
      <c r="F967" s="39">
        <f>ROUND($F$791/100*$F$792*АТС!C215,2)</f>
        <v>71.94</v>
      </c>
      <c r="G967" s="39">
        <f>ROUND($G$791/100*$G$792*АТС!C215,2)</f>
        <v>42.11</v>
      </c>
    </row>
    <row r="968" spans="1:7" x14ac:dyDescent="0.25">
      <c r="A968" s="236"/>
      <c r="B968" s="137">
        <f t="shared" si="15"/>
        <v>41981.291669999999</v>
      </c>
      <c r="C968" s="138">
        <v>7</v>
      </c>
      <c r="D968" s="39">
        <f>ROUND($D$791/100*$D$792*АТС!$C216,2)</f>
        <v>116.39</v>
      </c>
      <c r="E968" s="39">
        <f>ROUND($E$791/100*$E$792*АТС!C216,2)</f>
        <v>106.94</v>
      </c>
      <c r="F968" s="39">
        <f>ROUND($F$791/100*$F$792*АТС!C216,2)</f>
        <v>72.83</v>
      </c>
      <c r="G968" s="39">
        <f>ROUND($G$791/100*$G$792*АТС!C216,2)</f>
        <v>42.63</v>
      </c>
    </row>
    <row r="969" spans="1:7" x14ac:dyDescent="0.25">
      <c r="A969" s="236"/>
      <c r="B969" s="135">
        <f t="shared" si="15"/>
        <v>41981.333330000001</v>
      </c>
      <c r="C969" s="138">
        <v>8</v>
      </c>
      <c r="D969" s="39">
        <f>ROUND($D$791/100*$D$792*АТС!$C217,2)</f>
        <v>114.46</v>
      </c>
      <c r="E969" s="39">
        <f>ROUND($E$791/100*$E$792*АТС!C217,2)</f>
        <v>105.16</v>
      </c>
      <c r="F969" s="39">
        <f>ROUND($F$791/100*$F$792*АТС!C217,2)</f>
        <v>71.61</v>
      </c>
      <c r="G969" s="39">
        <f>ROUND($G$791/100*$G$792*АТС!C217,2)</f>
        <v>41.92</v>
      </c>
    </row>
    <row r="970" spans="1:7" x14ac:dyDescent="0.25">
      <c r="A970" s="236"/>
      <c r="B970" s="137">
        <f t="shared" si="15"/>
        <v>41981.375</v>
      </c>
      <c r="C970" s="138">
        <v>9</v>
      </c>
      <c r="D970" s="39">
        <f>ROUND($D$791/100*$D$792*АТС!$C218,2)</f>
        <v>119.31</v>
      </c>
      <c r="E970" s="39">
        <f>ROUND($E$791/100*$E$792*АТС!C218,2)</f>
        <v>109.62</v>
      </c>
      <c r="F970" s="39">
        <f>ROUND($F$791/100*$F$792*АТС!C218,2)</f>
        <v>74.650000000000006</v>
      </c>
      <c r="G970" s="39">
        <f>ROUND($G$791/100*$G$792*АТС!C218,2)</f>
        <v>43.7</v>
      </c>
    </row>
    <row r="971" spans="1:7" x14ac:dyDescent="0.25">
      <c r="A971" s="236"/>
      <c r="B971" s="135">
        <f t="shared" si="15"/>
        <v>41981.416669999999</v>
      </c>
      <c r="C971" s="138">
        <v>10</v>
      </c>
      <c r="D971" s="39">
        <f>ROUND($D$791/100*$D$792*АТС!$C219,2)</f>
        <v>118.36</v>
      </c>
      <c r="E971" s="39">
        <f>ROUND($E$791/100*$E$792*АТС!C219,2)</f>
        <v>108.74</v>
      </c>
      <c r="F971" s="39">
        <f>ROUND($F$791/100*$F$792*АТС!C219,2)</f>
        <v>74.06</v>
      </c>
      <c r="G971" s="39">
        <f>ROUND($G$791/100*$G$792*АТС!C219,2)</f>
        <v>43.35</v>
      </c>
    </row>
    <row r="972" spans="1:7" x14ac:dyDescent="0.25">
      <c r="A972" s="236"/>
      <c r="B972" s="137">
        <f t="shared" si="15"/>
        <v>41981.458330000001</v>
      </c>
      <c r="C972" s="138">
        <v>11</v>
      </c>
      <c r="D972" s="39">
        <f>ROUND($D$791/100*$D$792*АТС!$C220,2)</f>
        <v>128.33000000000001</v>
      </c>
      <c r="E972" s="39">
        <f>ROUND($E$791/100*$E$792*АТС!C220,2)</f>
        <v>117.91</v>
      </c>
      <c r="F972" s="39">
        <f>ROUND($F$791/100*$F$792*АТС!C220,2)</f>
        <v>80.3</v>
      </c>
      <c r="G972" s="39">
        <f>ROUND($G$791/100*$G$792*АТС!C220,2)</f>
        <v>47</v>
      </c>
    </row>
    <row r="973" spans="1:7" x14ac:dyDescent="0.25">
      <c r="A973" s="236"/>
      <c r="B973" s="135">
        <f t="shared" si="15"/>
        <v>41981.5</v>
      </c>
      <c r="C973" s="138">
        <v>12</v>
      </c>
      <c r="D973" s="39">
        <f>ROUND($D$791/100*$D$792*АТС!$C221,2)</f>
        <v>126.42</v>
      </c>
      <c r="E973" s="39">
        <f>ROUND($E$791/100*$E$792*АТС!C221,2)</f>
        <v>116.15</v>
      </c>
      <c r="F973" s="39">
        <f>ROUND($F$791/100*$F$792*АТС!C221,2)</f>
        <v>79.099999999999994</v>
      </c>
      <c r="G973" s="39">
        <f>ROUND($G$791/100*$G$792*АТС!C221,2)</f>
        <v>46.3</v>
      </c>
    </row>
    <row r="974" spans="1:7" x14ac:dyDescent="0.25">
      <c r="A974" s="236"/>
      <c r="B974" s="137">
        <f t="shared" si="15"/>
        <v>41981.541669999999</v>
      </c>
      <c r="C974" s="138">
        <v>13</v>
      </c>
      <c r="D974" s="39">
        <f>ROUND($D$791/100*$D$792*АТС!$C222,2)</f>
        <v>132.02000000000001</v>
      </c>
      <c r="E974" s="39">
        <f>ROUND($E$791/100*$E$792*АТС!C222,2)</f>
        <v>121.3</v>
      </c>
      <c r="F974" s="39">
        <f>ROUND($F$791/100*$F$792*АТС!C222,2)</f>
        <v>82.6</v>
      </c>
      <c r="G974" s="39">
        <f>ROUND($G$791/100*$G$792*АТС!C222,2)</f>
        <v>48.35</v>
      </c>
    </row>
    <row r="975" spans="1:7" x14ac:dyDescent="0.25">
      <c r="A975" s="236"/>
      <c r="B975" s="135">
        <f t="shared" si="15"/>
        <v>41981.583330000001</v>
      </c>
      <c r="C975" s="138">
        <v>14</v>
      </c>
      <c r="D975" s="39">
        <f>ROUND($D$791/100*$D$792*АТС!$C223,2)</f>
        <v>119.98</v>
      </c>
      <c r="E975" s="39">
        <f>ROUND($E$791/100*$E$792*АТС!C223,2)</f>
        <v>110.23</v>
      </c>
      <c r="F975" s="39">
        <f>ROUND($F$791/100*$F$792*АТС!C223,2)</f>
        <v>75.069999999999993</v>
      </c>
      <c r="G975" s="39">
        <f>ROUND($G$791/100*$G$792*АТС!C223,2)</f>
        <v>43.94</v>
      </c>
    </row>
    <row r="976" spans="1:7" x14ac:dyDescent="0.25">
      <c r="A976" s="236"/>
      <c r="B976" s="137">
        <f t="shared" si="15"/>
        <v>41981.625</v>
      </c>
      <c r="C976" s="138">
        <v>15</v>
      </c>
      <c r="D976" s="39">
        <f>ROUND($D$791/100*$D$792*АТС!$C224,2)</f>
        <v>118.44</v>
      </c>
      <c r="E976" s="39">
        <f>ROUND($E$791/100*$E$792*АТС!C224,2)</f>
        <v>108.82</v>
      </c>
      <c r="F976" s="39">
        <f>ROUND($F$791/100*$F$792*АТС!C224,2)</f>
        <v>74.11</v>
      </c>
      <c r="G976" s="39">
        <f>ROUND($G$791/100*$G$792*АТС!C224,2)</f>
        <v>43.38</v>
      </c>
    </row>
    <row r="977" spans="1:7" x14ac:dyDescent="0.25">
      <c r="A977" s="236"/>
      <c r="B977" s="135">
        <f t="shared" si="15"/>
        <v>41981.666669999999</v>
      </c>
      <c r="C977" s="138">
        <v>16</v>
      </c>
      <c r="D977" s="39">
        <f>ROUND($D$791/100*$D$792*АТС!$C225,2)</f>
        <v>116.48</v>
      </c>
      <c r="E977" s="39">
        <f>ROUND($E$791/100*$E$792*АТС!C225,2)</f>
        <v>107.01</v>
      </c>
      <c r="F977" s="39">
        <f>ROUND($F$791/100*$F$792*АТС!C225,2)</f>
        <v>72.88</v>
      </c>
      <c r="G977" s="39">
        <f>ROUND($G$791/100*$G$792*АТС!C225,2)</f>
        <v>42.66</v>
      </c>
    </row>
    <row r="978" spans="1:7" x14ac:dyDescent="0.25">
      <c r="A978" s="236"/>
      <c r="B978" s="137">
        <f t="shared" si="15"/>
        <v>41981.708330000001</v>
      </c>
      <c r="C978" s="138">
        <v>17</v>
      </c>
      <c r="D978" s="39">
        <f>ROUND($D$791/100*$D$792*АТС!$C226,2)</f>
        <v>154.25</v>
      </c>
      <c r="E978" s="39">
        <f>ROUND($E$791/100*$E$792*АТС!C226,2)</f>
        <v>141.72</v>
      </c>
      <c r="F978" s="39">
        <f>ROUND($F$791/100*$F$792*АТС!C226,2)</f>
        <v>96.51</v>
      </c>
      <c r="G978" s="39">
        <f>ROUND($G$791/100*$G$792*АТС!C226,2)</f>
        <v>56.49</v>
      </c>
    </row>
    <row r="979" spans="1:7" x14ac:dyDescent="0.25">
      <c r="A979" s="236"/>
      <c r="B979" s="135">
        <f t="shared" si="15"/>
        <v>41981.75</v>
      </c>
      <c r="C979" s="138">
        <v>18</v>
      </c>
      <c r="D979" s="39">
        <f>ROUND($D$791/100*$D$792*АТС!$C227,2)</f>
        <v>144.02000000000001</v>
      </c>
      <c r="E979" s="39">
        <f>ROUND($E$791/100*$E$792*АТС!C227,2)</f>
        <v>132.32</v>
      </c>
      <c r="F979" s="39">
        <f>ROUND($F$791/100*$F$792*АТС!C227,2)</f>
        <v>90.11</v>
      </c>
      <c r="G979" s="39">
        <f>ROUND($G$791/100*$G$792*АТС!C227,2)</f>
        <v>52.75</v>
      </c>
    </row>
    <row r="980" spans="1:7" x14ac:dyDescent="0.25">
      <c r="A980" s="236"/>
      <c r="B980" s="137">
        <f t="shared" si="15"/>
        <v>41981.791669999999</v>
      </c>
      <c r="C980" s="138">
        <v>19</v>
      </c>
      <c r="D980" s="39">
        <f>ROUND($D$791/100*$D$792*АТС!$C228,2)</f>
        <v>139.30000000000001</v>
      </c>
      <c r="E980" s="39">
        <f>ROUND($E$791/100*$E$792*АТС!C228,2)</f>
        <v>127.98</v>
      </c>
      <c r="F980" s="39">
        <f>ROUND($F$791/100*$F$792*АТС!C228,2)</f>
        <v>87.16</v>
      </c>
      <c r="G980" s="39">
        <f>ROUND($G$791/100*$G$792*АТС!C228,2)</f>
        <v>51.02</v>
      </c>
    </row>
    <row r="981" spans="1:7" x14ac:dyDescent="0.25">
      <c r="A981" s="236"/>
      <c r="B981" s="135">
        <f t="shared" si="15"/>
        <v>41981.833330000001</v>
      </c>
      <c r="C981" s="138">
        <v>20</v>
      </c>
      <c r="D981" s="39">
        <f>ROUND($D$791/100*$D$792*АТС!$C229,2)</f>
        <v>146.75</v>
      </c>
      <c r="E981" s="39">
        <f>ROUND($E$791/100*$E$792*АТС!C229,2)</f>
        <v>134.83000000000001</v>
      </c>
      <c r="F981" s="39">
        <f>ROUND($F$791/100*$F$792*АТС!C229,2)</f>
        <v>91.82</v>
      </c>
      <c r="G981" s="39">
        <f>ROUND($G$791/100*$G$792*АТС!C229,2)</f>
        <v>53.75</v>
      </c>
    </row>
    <row r="982" spans="1:7" x14ac:dyDescent="0.25">
      <c r="A982" s="236"/>
      <c r="B982" s="137">
        <f t="shared" si="15"/>
        <v>41981.875</v>
      </c>
      <c r="C982" s="138">
        <v>21</v>
      </c>
      <c r="D982" s="39">
        <f>ROUND($D$791/100*$D$792*АТС!$C230,2)</f>
        <v>139.41</v>
      </c>
      <c r="E982" s="39">
        <f>ROUND($E$791/100*$E$792*АТС!C230,2)</f>
        <v>128.09</v>
      </c>
      <c r="F982" s="39">
        <f>ROUND($F$791/100*$F$792*АТС!C230,2)</f>
        <v>87.23</v>
      </c>
      <c r="G982" s="39">
        <f>ROUND($G$791/100*$G$792*АТС!C230,2)</f>
        <v>51.06</v>
      </c>
    </row>
    <row r="983" spans="1:7" x14ac:dyDescent="0.25">
      <c r="A983" s="236"/>
      <c r="B983" s="135">
        <f t="shared" si="15"/>
        <v>41981.916669999999</v>
      </c>
      <c r="C983" s="138">
        <v>22</v>
      </c>
      <c r="D983" s="39">
        <f>ROUND($D$791/100*$D$792*АТС!$C231,2)</f>
        <v>165.9</v>
      </c>
      <c r="E983" s="39">
        <f>ROUND($E$791/100*$E$792*АТС!C231,2)</f>
        <v>152.41999999999999</v>
      </c>
      <c r="F983" s="39">
        <f>ROUND($F$791/100*$F$792*АТС!C231,2)</f>
        <v>103.8</v>
      </c>
      <c r="G983" s="39">
        <f>ROUND($G$791/100*$G$792*АТС!C231,2)</f>
        <v>60.76</v>
      </c>
    </row>
    <row r="984" spans="1:7" x14ac:dyDescent="0.25">
      <c r="A984" s="236"/>
      <c r="B984" s="137">
        <f t="shared" si="15"/>
        <v>41981.958330000001</v>
      </c>
      <c r="C984" s="138">
        <v>23</v>
      </c>
      <c r="D984" s="39">
        <f>ROUND($D$791/100*$D$792*АТС!$C232,2)</f>
        <v>148.74</v>
      </c>
      <c r="E984" s="39">
        <f>ROUND($E$791/100*$E$792*АТС!C232,2)</f>
        <v>136.66</v>
      </c>
      <c r="F984" s="39">
        <f>ROUND($F$791/100*$F$792*АТС!C232,2)</f>
        <v>93.07</v>
      </c>
      <c r="G984" s="39">
        <f>ROUND($G$791/100*$G$792*АТС!C232,2)</f>
        <v>54.48</v>
      </c>
    </row>
    <row r="985" spans="1:7" x14ac:dyDescent="0.25">
      <c r="A985" s="236"/>
      <c r="B985" s="135">
        <f t="shared" si="15"/>
        <v>41982</v>
      </c>
      <c r="C985" s="138">
        <v>0</v>
      </c>
      <c r="D985" s="39">
        <f>ROUND($D$791/100*$D$792*АТС!$C233,2)</f>
        <v>117.09</v>
      </c>
      <c r="E985" s="39">
        <f>ROUND($E$791/100*$E$792*АТС!C233,2)</f>
        <v>107.58</v>
      </c>
      <c r="F985" s="39">
        <f>ROUND($F$791/100*$F$792*АТС!C233,2)</f>
        <v>73.260000000000005</v>
      </c>
      <c r="G985" s="39">
        <f>ROUND($G$791/100*$G$792*АТС!C233,2)</f>
        <v>42.88</v>
      </c>
    </row>
    <row r="986" spans="1:7" x14ac:dyDescent="0.25">
      <c r="A986" s="236"/>
      <c r="B986" s="137">
        <f t="shared" si="15"/>
        <v>41982.041669999999</v>
      </c>
      <c r="C986" s="138">
        <v>1</v>
      </c>
      <c r="D986" s="39">
        <f>ROUND($D$791/100*$D$792*АТС!$C234,2)</f>
        <v>116.21</v>
      </c>
      <c r="E986" s="39">
        <f>ROUND($E$791/100*$E$792*АТС!C234,2)</f>
        <v>106.77</v>
      </c>
      <c r="F986" s="39">
        <f>ROUND($F$791/100*$F$792*АТС!C234,2)</f>
        <v>72.709999999999994</v>
      </c>
      <c r="G986" s="39">
        <f>ROUND($G$791/100*$G$792*АТС!C234,2)</f>
        <v>42.56</v>
      </c>
    </row>
    <row r="987" spans="1:7" x14ac:dyDescent="0.25">
      <c r="A987" s="236"/>
      <c r="B987" s="135">
        <f t="shared" si="15"/>
        <v>41982.083330000001</v>
      </c>
      <c r="C987" s="138">
        <v>2</v>
      </c>
      <c r="D987" s="39">
        <f>ROUND($D$791/100*$D$792*АТС!$C235,2)</f>
        <v>114.96</v>
      </c>
      <c r="E987" s="39">
        <f>ROUND($E$791/100*$E$792*АТС!C235,2)</f>
        <v>105.62</v>
      </c>
      <c r="F987" s="39">
        <f>ROUND($F$791/100*$F$792*АТС!C235,2)</f>
        <v>71.930000000000007</v>
      </c>
      <c r="G987" s="39">
        <f>ROUND($G$791/100*$G$792*АТС!C235,2)</f>
        <v>42.1</v>
      </c>
    </row>
    <row r="988" spans="1:7" x14ac:dyDescent="0.25">
      <c r="A988" s="236"/>
      <c r="B988" s="137">
        <f t="shared" si="15"/>
        <v>41982.125</v>
      </c>
      <c r="C988" s="138">
        <v>3</v>
      </c>
      <c r="D988" s="39">
        <f>ROUND($D$791/100*$D$792*АТС!$C236,2)</f>
        <v>114.67</v>
      </c>
      <c r="E988" s="39">
        <f>ROUND($E$791/100*$E$792*АТС!C236,2)</f>
        <v>105.36</v>
      </c>
      <c r="F988" s="39">
        <f>ROUND($F$791/100*$F$792*АТС!C236,2)</f>
        <v>71.75</v>
      </c>
      <c r="G988" s="39">
        <f>ROUND($G$791/100*$G$792*АТС!C236,2)</f>
        <v>42</v>
      </c>
    </row>
    <row r="989" spans="1:7" x14ac:dyDescent="0.25">
      <c r="A989" s="236"/>
      <c r="B989" s="135">
        <f t="shared" si="15"/>
        <v>41982.166669999999</v>
      </c>
      <c r="C989" s="138">
        <v>4</v>
      </c>
      <c r="D989" s="39">
        <f>ROUND($D$791/100*$D$792*АТС!$C237,2)</f>
        <v>113.36</v>
      </c>
      <c r="E989" s="39">
        <f>ROUND($E$791/100*$E$792*АТС!C237,2)</f>
        <v>104.15</v>
      </c>
      <c r="F989" s="39">
        <f>ROUND($F$791/100*$F$792*АТС!C237,2)</f>
        <v>70.930000000000007</v>
      </c>
      <c r="G989" s="39">
        <f>ROUND($G$791/100*$G$792*АТС!C237,2)</f>
        <v>41.52</v>
      </c>
    </row>
    <row r="990" spans="1:7" x14ac:dyDescent="0.25">
      <c r="A990" s="236"/>
      <c r="B990" s="137">
        <f t="shared" si="15"/>
        <v>41982.208330000001</v>
      </c>
      <c r="C990" s="138">
        <v>5</v>
      </c>
      <c r="D990" s="39">
        <f>ROUND($D$791/100*$D$792*АТС!$C238,2)</f>
        <v>112.55</v>
      </c>
      <c r="E990" s="39">
        <f>ROUND($E$791/100*$E$792*АТС!C238,2)</f>
        <v>103.41</v>
      </c>
      <c r="F990" s="39">
        <f>ROUND($F$791/100*$F$792*АТС!C238,2)</f>
        <v>70.42</v>
      </c>
      <c r="G990" s="39">
        <f>ROUND($G$791/100*$G$792*АТС!C238,2)</f>
        <v>41.22</v>
      </c>
    </row>
    <row r="991" spans="1:7" x14ac:dyDescent="0.25">
      <c r="A991" s="236"/>
      <c r="B991" s="135">
        <f t="shared" si="15"/>
        <v>41982.25</v>
      </c>
      <c r="C991" s="138">
        <v>6</v>
      </c>
      <c r="D991" s="39">
        <f>ROUND($D$791/100*$D$792*АТС!$C239,2)</f>
        <v>115.16</v>
      </c>
      <c r="E991" s="39">
        <f>ROUND($E$791/100*$E$792*АТС!C239,2)</f>
        <v>105.81</v>
      </c>
      <c r="F991" s="39">
        <f>ROUND($F$791/100*$F$792*АТС!C239,2)</f>
        <v>72.06</v>
      </c>
      <c r="G991" s="39">
        <f>ROUND($G$791/100*$G$792*АТС!C239,2)</f>
        <v>42.18</v>
      </c>
    </row>
    <row r="992" spans="1:7" x14ac:dyDescent="0.25">
      <c r="A992" s="236"/>
      <c r="B992" s="137">
        <f t="shared" si="15"/>
        <v>41982.291669999999</v>
      </c>
      <c r="C992" s="138">
        <v>7</v>
      </c>
      <c r="D992" s="39">
        <f>ROUND($D$791/100*$D$792*АТС!$C240,2)</f>
        <v>119.61</v>
      </c>
      <c r="E992" s="39">
        <f>ROUND($E$791/100*$E$792*АТС!C240,2)</f>
        <v>109.9</v>
      </c>
      <c r="F992" s="39">
        <f>ROUND($F$791/100*$F$792*АТС!C240,2)</f>
        <v>74.84</v>
      </c>
      <c r="G992" s="39">
        <f>ROUND($G$791/100*$G$792*АТС!C240,2)</f>
        <v>43.81</v>
      </c>
    </row>
    <row r="993" spans="1:7" x14ac:dyDescent="0.25">
      <c r="A993" s="236"/>
      <c r="B993" s="135">
        <f t="shared" si="15"/>
        <v>41982.333330000001</v>
      </c>
      <c r="C993" s="138">
        <v>8</v>
      </c>
      <c r="D993" s="39">
        <f>ROUND($D$791/100*$D$792*АТС!$C241,2)</f>
        <v>116.44</v>
      </c>
      <c r="E993" s="39">
        <f>ROUND($E$791/100*$E$792*АТС!C241,2)</f>
        <v>106.98</v>
      </c>
      <c r="F993" s="39">
        <f>ROUND($F$791/100*$F$792*АТС!C241,2)</f>
        <v>72.86</v>
      </c>
      <c r="G993" s="39">
        <f>ROUND($G$791/100*$G$792*АТС!C241,2)</f>
        <v>42.65</v>
      </c>
    </row>
    <row r="994" spans="1:7" x14ac:dyDescent="0.25">
      <c r="A994" s="236"/>
      <c r="B994" s="137">
        <f t="shared" si="15"/>
        <v>41982.375</v>
      </c>
      <c r="C994" s="138">
        <v>9</v>
      </c>
      <c r="D994" s="39">
        <f>ROUND($D$791/100*$D$792*АТС!$C242,2)</f>
        <v>115.49</v>
      </c>
      <c r="E994" s="39">
        <f>ROUND($E$791/100*$E$792*АТС!C242,2)</f>
        <v>106.11</v>
      </c>
      <c r="F994" s="39">
        <f>ROUND($F$791/100*$F$792*АТС!C242,2)</f>
        <v>72.260000000000005</v>
      </c>
      <c r="G994" s="39">
        <f>ROUND($G$791/100*$G$792*АТС!C242,2)</f>
        <v>42.3</v>
      </c>
    </row>
    <row r="995" spans="1:7" x14ac:dyDescent="0.25">
      <c r="A995" s="236"/>
      <c r="B995" s="135">
        <f t="shared" si="15"/>
        <v>41982.416669999999</v>
      </c>
      <c r="C995" s="138">
        <v>10</v>
      </c>
      <c r="D995" s="39">
        <f>ROUND($D$791/100*$D$792*АТС!$C243,2)</f>
        <v>115.42</v>
      </c>
      <c r="E995" s="39">
        <f>ROUND($E$791/100*$E$792*АТС!C243,2)</f>
        <v>106.04</v>
      </c>
      <c r="F995" s="39">
        <f>ROUND($F$791/100*$F$792*АТС!C243,2)</f>
        <v>72.22</v>
      </c>
      <c r="G995" s="39">
        <f>ROUND($G$791/100*$G$792*АТС!C243,2)</f>
        <v>42.27</v>
      </c>
    </row>
    <row r="996" spans="1:7" x14ac:dyDescent="0.25">
      <c r="A996" s="236"/>
      <c r="B996" s="137">
        <f t="shared" si="15"/>
        <v>41982.458330000001</v>
      </c>
      <c r="C996" s="138">
        <v>11</v>
      </c>
      <c r="D996" s="39">
        <f>ROUND($D$791/100*$D$792*АТС!$C244,2)</f>
        <v>119.53</v>
      </c>
      <c r="E996" s="39">
        <f>ROUND($E$791/100*$E$792*АТС!C244,2)</f>
        <v>109.82</v>
      </c>
      <c r="F996" s="39">
        <f>ROUND($F$791/100*$F$792*АТС!C244,2)</f>
        <v>74.790000000000006</v>
      </c>
      <c r="G996" s="39">
        <f>ROUND($G$791/100*$G$792*АТС!C244,2)</f>
        <v>43.78</v>
      </c>
    </row>
    <row r="997" spans="1:7" x14ac:dyDescent="0.25">
      <c r="A997" s="236"/>
      <c r="B997" s="135">
        <f t="shared" si="15"/>
        <v>41982.5</v>
      </c>
      <c r="C997" s="138">
        <v>12</v>
      </c>
      <c r="D997" s="39">
        <f>ROUND($D$791/100*$D$792*АТС!$C245,2)</f>
        <v>119.67</v>
      </c>
      <c r="E997" s="39">
        <f>ROUND($E$791/100*$E$792*АТС!C245,2)</f>
        <v>109.95</v>
      </c>
      <c r="F997" s="39">
        <f>ROUND($F$791/100*$F$792*АТС!C245,2)</f>
        <v>74.88</v>
      </c>
      <c r="G997" s="39">
        <f>ROUND($G$791/100*$G$792*АТС!C245,2)</f>
        <v>43.83</v>
      </c>
    </row>
    <row r="998" spans="1:7" x14ac:dyDescent="0.25">
      <c r="A998" s="236"/>
      <c r="B998" s="137">
        <f t="shared" si="15"/>
        <v>41982.541669999999</v>
      </c>
      <c r="C998" s="138">
        <v>13</v>
      </c>
      <c r="D998" s="39">
        <f>ROUND($D$791/100*$D$792*АТС!$C246,2)</f>
        <v>119.83</v>
      </c>
      <c r="E998" s="39">
        <f>ROUND($E$791/100*$E$792*АТС!C246,2)</f>
        <v>110.09</v>
      </c>
      <c r="F998" s="39">
        <f>ROUND($F$791/100*$F$792*АТС!C246,2)</f>
        <v>74.97</v>
      </c>
      <c r="G998" s="39">
        <f>ROUND($G$791/100*$G$792*АТС!C246,2)</f>
        <v>43.89</v>
      </c>
    </row>
    <row r="999" spans="1:7" x14ac:dyDescent="0.25">
      <c r="A999" s="236"/>
      <c r="B999" s="135">
        <f t="shared" si="15"/>
        <v>41982.583330000001</v>
      </c>
      <c r="C999" s="138">
        <v>14</v>
      </c>
      <c r="D999" s="39">
        <f>ROUND($D$791/100*$D$792*АТС!$C247,2)</f>
        <v>113.63</v>
      </c>
      <c r="E999" s="39">
        <f>ROUND($E$791/100*$E$792*АТС!C247,2)</f>
        <v>104.4</v>
      </c>
      <c r="F999" s="39">
        <f>ROUND($F$791/100*$F$792*АТС!C247,2)</f>
        <v>71.099999999999994</v>
      </c>
      <c r="G999" s="39">
        <f>ROUND($G$791/100*$G$792*АТС!C247,2)</f>
        <v>41.62</v>
      </c>
    </row>
    <row r="1000" spans="1:7" x14ac:dyDescent="0.25">
      <c r="A1000" s="236"/>
      <c r="B1000" s="137">
        <f t="shared" si="15"/>
        <v>41982.625</v>
      </c>
      <c r="C1000" s="138">
        <v>15</v>
      </c>
      <c r="D1000" s="39">
        <f>ROUND($D$791/100*$D$792*АТС!$C248,2)</f>
        <v>112.13</v>
      </c>
      <c r="E1000" s="39">
        <f>ROUND($E$791/100*$E$792*АТС!C248,2)</f>
        <v>103.02</v>
      </c>
      <c r="F1000" s="39">
        <f>ROUND($F$791/100*$F$792*АТС!C248,2)</f>
        <v>70.16</v>
      </c>
      <c r="G1000" s="39">
        <f>ROUND($G$791/100*$G$792*АТС!C248,2)</f>
        <v>41.07</v>
      </c>
    </row>
    <row r="1001" spans="1:7" x14ac:dyDescent="0.25">
      <c r="A1001" s="236"/>
      <c r="B1001" s="135">
        <f t="shared" si="15"/>
        <v>41982.666669999999</v>
      </c>
      <c r="C1001" s="138">
        <v>16</v>
      </c>
      <c r="D1001" s="39">
        <f>ROUND($D$791/100*$D$792*АТС!$C249,2)</f>
        <v>116.67</v>
      </c>
      <c r="E1001" s="39">
        <f>ROUND($E$791/100*$E$792*АТС!C249,2)</f>
        <v>107.2</v>
      </c>
      <c r="F1001" s="39">
        <f>ROUND($F$791/100*$F$792*АТС!C249,2)</f>
        <v>73</v>
      </c>
      <c r="G1001" s="39">
        <f>ROUND($G$791/100*$G$792*АТС!C249,2)</f>
        <v>42.73</v>
      </c>
    </row>
    <row r="1002" spans="1:7" x14ac:dyDescent="0.25">
      <c r="A1002" s="236"/>
      <c r="B1002" s="137">
        <f t="shared" si="15"/>
        <v>41982.708330000001</v>
      </c>
      <c r="C1002" s="138">
        <v>17</v>
      </c>
      <c r="D1002" s="39">
        <f>ROUND($D$791/100*$D$792*АТС!$C250,2)</f>
        <v>140.65</v>
      </c>
      <c r="E1002" s="39">
        <f>ROUND($E$791/100*$E$792*АТС!C250,2)</f>
        <v>129.22</v>
      </c>
      <c r="F1002" s="39">
        <f>ROUND($F$791/100*$F$792*АТС!C250,2)</f>
        <v>88</v>
      </c>
      <c r="G1002" s="39">
        <f>ROUND($G$791/100*$G$792*АТС!C250,2)</f>
        <v>51.51</v>
      </c>
    </row>
    <row r="1003" spans="1:7" x14ac:dyDescent="0.25">
      <c r="A1003" s="236"/>
      <c r="B1003" s="135">
        <f t="shared" si="15"/>
        <v>41982.75</v>
      </c>
      <c r="C1003" s="138">
        <v>18</v>
      </c>
      <c r="D1003" s="39">
        <f>ROUND($D$791/100*$D$792*АТС!$C251,2)</f>
        <v>142.16</v>
      </c>
      <c r="E1003" s="39">
        <f>ROUND($E$791/100*$E$792*АТС!C251,2)</f>
        <v>130.62</v>
      </c>
      <c r="F1003" s="39">
        <f>ROUND($F$791/100*$F$792*АТС!C251,2)</f>
        <v>88.95</v>
      </c>
      <c r="G1003" s="39">
        <f>ROUND($G$791/100*$G$792*АТС!C251,2)</f>
        <v>52.07</v>
      </c>
    </row>
    <row r="1004" spans="1:7" x14ac:dyDescent="0.25">
      <c r="A1004" s="236"/>
      <c r="B1004" s="137">
        <f t="shared" si="15"/>
        <v>41982.791669999999</v>
      </c>
      <c r="C1004" s="138">
        <v>19</v>
      </c>
      <c r="D1004" s="39">
        <f>ROUND($D$791/100*$D$792*АТС!$C252,2)</f>
        <v>137.87</v>
      </c>
      <c r="E1004" s="39">
        <f>ROUND($E$791/100*$E$792*АТС!C252,2)</f>
        <v>126.67</v>
      </c>
      <c r="F1004" s="39">
        <f>ROUND($F$791/100*$F$792*АТС!C252,2)</f>
        <v>86.27</v>
      </c>
      <c r="G1004" s="39">
        <f>ROUND($G$791/100*$G$792*АТС!C252,2)</f>
        <v>50.5</v>
      </c>
    </row>
    <row r="1005" spans="1:7" x14ac:dyDescent="0.25">
      <c r="A1005" s="236"/>
      <c r="B1005" s="135">
        <f t="shared" si="15"/>
        <v>41982.833330000001</v>
      </c>
      <c r="C1005" s="138">
        <v>20</v>
      </c>
      <c r="D1005" s="39">
        <f>ROUND($D$791/100*$D$792*АТС!$C253,2)</f>
        <v>142.76</v>
      </c>
      <c r="E1005" s="39">
        <f>ROUND($E$791/100*$E$792*АТС!C253,2)</f>
        <v>131.16</v>
      </c>
      <c r="F1005" s="39">
        <f>ROUND($F$791/100*$F$792*АТС!C253,2)</f>
        <v>89.32</v>
      </c>
      <c r="G1005" s="39">
        <f>ROUND($G$791/100*$G$792*АТС!C253,2)</f>
        <v>52.28</v>
      </c>
    </row>
    <row r="1006" spans="1:7" x14ac:dyDescent="0.25">
      <c r="A1006" s="236"/>
      <c r="B1006" s="137">
        <f t="shared" si="15"/>
        <v>41982.875</v>
      </c>
      <c r="C1006" s="138">
        <v>21</v>
      </c>
      <c r="D1006" s="39">
        <f>ROUND($D$791/100*$D$792*АТС!$C254,2)</f>
        <v>135.65</v>
      </c>
      <c r="E1006" s="39">
        <f>ROUND($E$791/100*$E$792*АТС!C254,2)</f>
        <v>124.63</v>
      </c>
      <c r="F1006" s="39">
        <f>ROUND($F$791/100*$F$792*АТС!C254,2)</f>
        <v>84.88</v>
      </c>
      <c r="G1006" s="39">
        <f>ROUND($G$791/100*$G$792*АТС!C254,2)</f>
        <v>49.68</v>
      </c>
    </row>
    <row r="1007" spans="1:7" x14ac:dyDescent="0.25">
      <c r="A1007" s="236"/>
      <c r="B1007" s="135">
        <f t="shared" si="15"/>
        <v>41982.916669999999</v>
      </c>
      <c r="C1007" s="138">
        <v>22</v>
      </c>
      <c r="D1007" s="39">
        <f>ROUND($D$791/100*$D$792*АТС!$C255,2)</f>
        <v>165.61</v>
      </c>
      <c r="E1007" s="39">
        <f>ROUND($E$791/100*$E$792*АТС!C255,2)</f>
        <v>152.16</v>
      </c>
      <c r="F1007" s="39">
        <f>ROUND($F$791/100*$F$792*АТС!C255,2)</f>
        <v>103.62</v>
      </c>
      <c r="G1007" s="39">
        <f>ROUND($G$791/100*$G$792*АТС!C255,2)</f>
        <v>60.65</v>
      </c>
    </row>
    <row r="1008" spans="1:7" x14ac:dyDescent="0.25">
      <c r="A1008" s="236"/>
      <c r="B1008" s="137">
        <f t="shared" si="15"/>
        <v>41982.958330000001</v>
      </c>
      <c r="C1008" s="138">
        <v>23</v>
      </c>
      <c r="D1008" s="39">
        <f>ROUND($D$791/100*$D$792*АТС!$C256,2)</f>
        <v>148.36000000000001</v>
      </c>
      <c r="E1008" s="39">
        <f>ROUND($E$791/100*$E$792*АТС!C256,2)</f>
        <v>136.30000000000001</v>
      </c>
      <c r="F1008" s="39">
        <f>ROUND($F$791/100*$F$792*АТС!C256,2)</f>
        <v>92.83</v>
      </c>
      <c r="G1008" s="39">
        <f>ROUND($G$791/100*$G$792*АТС!C256,2)</f>
        <v>54.33</v>
      </c>
    </row>
    <row r="1009" spans="1:7" x14ac:dyDescent="0.25">
      <c r="A1009" s="236"/>
      <c r="B1009" s="135">
        <f t="shared" si="15"/>
        <v>41983</v>
      </c>
      <c r="C1009" s="138">
        <v>0</v>
      </c>
      <c r="D1009" s="39">
        <f>ROUND($D$791/100*$D$792*АТС!$C257,2)</f>
        <v>117.56</v>
      </c>
      <c r="E1009" s="39">
        <f>ROUND($E$791/100*$E$792*АТС!C257,2)</f>
        <v>108.01</v>
      </c>
      <c r="F1009" s="39">
        <f>ROUND($F$791/100*$F$792*АТС!C257,2)</f>
        <v>73.55</v>
      </c>
      <c r="G1009" s="39">
        <f>ROUND($G$791/100*$G$792*АТС!C257,2)</f>
        <v>43.05</v>
      </c>
    </row>
    <row r="1010" spans="1:7" x14ac:dyDescent="0.25">
      <c r="A1010" s="236"/>
      <c r="B1010" s="137">
        <f t="shared" ref="B1010:B1073" si="16">B986+1</f>
        <v>41983.041669999999</v>
      </c>
      <c r="C1010" s="138">
        <v>1</v>
      </c>
      <c r="D1010" s="39">
        <f>ROUND($D$791/100*$D$792*АТС!$C258,2)</f>
        <v>116.34</v>
      </c>
      <c r="E1010" s="39">
        <f>ROUND($E$791/100*$E$792*АТС!C258,2)</f>
        <v>106.89</v>
      </c>
      <c r="F1010" s="39">
        <f>ROUND($F$791/100*$F$792*АТС!C258,2)</f>
        <v>72.790000000000006</v>
      </c>
      <c r="G1010" s="39">
        <f>ROUND($G$791/100*$G$792*АТС!C258,2)</f>
        <v>42.61</v>
      </c>
    </row>
    <row r="1011" spans="1:7" x14ac:dyDescent="0.25">
      <c r="A1011" s="236"/>
      <c r="B1011" s="135">
        <f t="shared" si="16"/>
        <v>41983.083330000001</v>
      </c>
      <c r="C1011" s="138">
        <v>2</v>
      </c>
      <c r="D1011" s="39">
        <f>ROUND($D$791/100*$D$792*АТС!$C259,2)</f>
        <v>113.28</v>
      </c>
      <c r="E1011" s="39">
        <f>ROUND($E$791/100*$E$792*АТС!C259,2)</f>
        <v>104.08</v>
      </c>
      <c r="F1011" s="39">
        <f>ROUND($F$791/100*$F$792*АТС!C259,2)</f>
        <v>70.88</v>
      </c>
      <c r="G1011" s="39">
        <f>ROUND($G$791/100*$G$792*АТС!C259,2)</f>
        <v>41.49</v>
      </c>
    </row>
    <row r="1012" spans="1:7" x14ac:dyDescent="0.25">
      <c r="A1012" s="236"/>
      <c r="B1012" s="137">
        <f t="shared" si="16"/>
        <v>41983.125</v>
      </c>
      <c r="C1012" s="138">
        <v>3</v>
      </c>
      <c r="D1012" s="39">
        <f>ROUND($D$791/100*$D$792*АТС!$C260,2)</f>
        <v>115.05</v>
      </c>
      <c r="E1012" s="39">
        <f>ROUND($E$791/100*$E$792*АТС!C260,2)</f>
        <v>105.71</v>
      </c>
      <c r="F1012" s="39">
        <f>ROUND($F$791/100*$F$792*АТС!C260,2)</f>
        <v>71.989999999999995</v>
      </c>
      <c r="G1012" s="39">
        <f>ROUND($G$791/100*$G$792*АТС!C260,2)</f>
        <v>42.14</v>
      </c>
    </row>
    <row r="1013" spans="1:7" x14ac:dyDescent="0.25">
      <c r="A1013" s="236"/>
      <c r="B1013" s="135">
        <f t="shared" si="16"/>
        <v>41983.166669999999</v>
      </c>
      <c r="C1013" s="138">
        <v>4</v>
      </c>
      <c r="D1013" s="39">
        <f>ROUND($D$791/100*$D$792*АТС!$C261,2)</f>
        <v>113.93</v>
      </c>
      <c r="E1013" s="39">
        <f>ROUND($E$791/100*$E$792*АТС!C261,2)</f>
        <v>104.68</v>
      </c>
      <c r="F1013" s="39">
        <f>ROUND($F$791/100*$F$792*АТС!C261,2)</f>
        <v>71.290000000000006</v>
      </c>
      <c r="G1013" s="39">
        <f>ROUND($G$791/100*$G$792*АТС!C261,2)</f>
        <v>41.73</v>
      </c>
    </row>
    <row r="1014" spans="1:7" x14ac:dyDescent="0.25">
      <c r="A1014" s="236"/>
      <c r="B1014" s="137">
        <f t="shared" si="16"/>
        <v>41983.208330000001</v>
      </c>
      <c r="C1014" s="138">
        <v>5</v>
      </c>
      <c r="D1014" s="39">
        <f>ROUND($D$791/100*$D$792*АТС!$C262,2)</f>
        <v>112.86</v>
      </c>
      <c r="E1014" s="39">
        <f>ROUND($E$791/100*$E$792*АТС!C262,2)</f>
        <v>103.7</v>
      </c>
      <c r="F1014" s="39">
        <f>ROUND($F$791/100*$F$792*АТС!C262,2)</f>
        <v>70.62</v>
      </c>
      <c r="G1014" s="39">
        <f>ROUND($G$791/100*$G$792*АТС!C262,2)</f>
        <v>41.34</v>
      </c>
    </row>
    <row r="1015" spans="1:7" x14ac:dyDescent="0.25">
      <c r="A1015" s="236"/>
      <c r="B1015" s="135">
        <f t="shared" si="16"/>
        <v>41983.25</v>
      </c>
      <c r="C1015" s="138">
        <v>6</v>
      </c>
      <c r="D1015" s="39">
        <f>ROUND($D$791/100*$D$792*АТС!$C263,2)</f>
        <v>115.48</v>
      </c>
      <c r="E1015" s="39">
        <f>ROUND($E$791/100*$E$792*АТС!C263,2)</f>
        <v>106.1</v>
      </c>
      <c r="F1015" s="39">
        <f>ROUND($F$791/100*$F$792*АТС!C263,2)</f>
        <v>72.25</v>
      </c>
      <c r="G1015" s="39">
        <f>ROUND($G$791/100*$G$792*АТС!C263,2)</f>
        <v>42.29</v>
      </c>
    </row>
    <row r="1016" spans="1:7" x14ac:dyDescent="0.25">
      <c r="A1016" s="236"/>
      <c r="B1016" s="137">
        <f t="shared" si="16"/>
        <v>41983.291669999999</v>
      </c>
      <c r="C1016" s="138">
        <v>7</v>
      </c>
      <c r="D1016" s="39">
        <f>ROUND($D$791/100*$D$792*АТС!$C264,2)</f>
        <v>123.95</v>
      </c>
      <c r="E1016" s="39">
        <f>ROUND($E$791/100*$E$792*АТС!C264,2)</f>
        <v>113.88</v>
      </c>
      <c r="F1016" s="39">
        <f>ROUND($F$791/100*$F$792*АТС!C264,2)</f>
        <v>77.56</v>
      </c>
      <c r="G1016" s="39">
        <f>ROUND($G$791/100*$G$792*АТС!C264,2)</f>
        <v>45.4</v>
      </c>
    </row>
    <row r="1017" spans="1:7" x14ac:dyDescent="0.25">
      <c r="A1017" s="236"/>
      <c r="B1017" s="135">
        <f t="shared" si="16"/>
        <v>41983.333330000001</v>
      </c>
      <c r="C1017" s="138">
        <v>8</v>
      </c>
      <c r="D1017" s="39">
        <f>ROUND($D$791/100*$D$792*АТС!$C265,2)</f>
        <v>115.15</v>
      </c>
      <c r="E1017" s="39">
        <f>ROUND($E$791/100*$E$792*АТС!C265,2)</f>
        <v>105.8</v>
      </c>
      <c r="F1017" s="39">
        <f>ROUND($F$791/100*$F$792*АТС!C265,2)</f>
        <v>72.05</v>
      </c>
      <c r="G1017" s="39">
        <f>ROUND($G$791/100*$G$792*АТС!C265,2)</f>
        <v>42.17</v>
      </c>
    </row>
    <row r="1018" spans="1:7" x14ac:dyDescent="0.25">
      <c r="A1018" s="236"/>
      <c r="B1018" s="137">
        <f t="shared" si="16"/>
        <v>41983.375</v>
      </c>
      <c r="C1018" s="138">
        <v>9</v>
      </c>
      <c r="D1018" s="39">
        <f>ROUND($D$791/100*$D$792*АТС!$C266,2)</f>
        <v>114.75</v>
      </c>
      <c r="E1018" s="39">
        <f>ROUND($E$791/100*$E$792*АТС!C266,2)</f>
        <v>105.43</v>
      </c>
      <c r="F1018" s="39">
        <f>ROUND($F$791/100*$F$792*АТС!C266,2)</f>
        <v>71.8</v>
      </c>
      <c r="G1018" s="39">
        <f>ROUND($G$791/100*$G$792*АТС!C266,2)</f>
        <v>42.03</v>
      </c>
    </row>
    <row r="1019" spans="1:7" x14ac:dyDescent="0.25">
      <c r="A1019" s="236"/>
      <c r="B1019" s="135">
        <f t="shared" si="16"/>
        <v>41983.416669999999</v>
      </c>
      <c r="C1019" s="138">
        <v>10</v>
      </c>
      <c r="D1019" s="39">
        <f>ROUND($D$791/100*$D$792*АТС!$C267,2)</f>
        <v>114</v>
      </c>
      <c r="E1019" s="39">
        <f>ROUND($E$791/100*$E$792*АТС!C267,2)</f>
        <v>104.74</v>
      </c>
      <c r="F1019" s="39">
        <f>ROUND($F$791/100*$F$792*АТС!C267,2)</f>
        <v>71.33</v>
      </c>
      <c r="G1019" s="39">
        <f>ROUND($G$791/100*$G$792*АТС!C267,2)</f>
        <v>41.75</v>
      </c>
    </row>
    <row r="1020" spans="1:7" x14ac:dyDescent="0.25">
      <c r="A1020" s="236"/>
      <c r="B1020" s="137">
        <f t="shared" si="16"/>
        <v>41983.458330000001</v>
      </c>
      <c r="C1020" s="138">
        <v>11</v>
      </c>
      <c r="D1020" s="39">
        <f>ROUND($D$791/100*$D$792*АТС!$C268,2)</f>
        <v>119.02</v>
      </c>
      <c r="E1020" s="39">
        <f>ROUND($E$791/100*$E$792*АТС!C268,2)</f>
        <v>109.35</v>
      </c>
      <c r="F1020" s="39">
        <f>ROUND($F$791/100*$F$792*АТС!C268,2)</f>
        <v>74.47</v>
      </c>
      <c r="G1020" s="39">
        <f>ROUND($G$791/100*$G$792*АТС!C268,2)</f>
        <v>43.59</v>
      </c>
    </row>
    <row r="1021" spans="1:7" x14ac:dyDescent="0.25">
      <c r="A1021" s="236"/>
      <c r="B1021" s="135">
        <f t="shared" si="16"/>
        <v>41983.5</v>
      </c>
      <c r="C1021" s="138">
        <v>12</v>
      </c>
      <c r="D1021" s="39">
        <f>ROUND($D$791/100*$D$792*АТС!$C269,2)</f>
        <v>114.51</v>
      </c>
      <c r="E1021" s="39">
        <f>ROUND($E$791/100*$E$792*АТС!C269,2)</f>
        <v>105.21</v>
      </c>
      <c r="F1021" s="39">
        <f>ROUND($F$791/100*$F$792*АТС!C269,2)</f>
        <v>71.650000000000006</v>
      </c>
      <c r="G1021" s="39">
        <f>ROUND($G$791/100*$G$792*АТС!C269,2)</f>
        <v>41.94</v>
      </c>
    </row>
    <row r="1022" spans="1:7" x14ac:dyDescent="0.25">
      <c r="A1022" s="236"/>
      <c r="B1022" s="137">
        <f t="shared" si="16"/>
        <v>41983.541669999999</v>
      </c>
      <c r="C1022" s="138">
        <v>13</v>
      </c>
      <c r="D1022" s="39">
        <f>ROUND($D$791/100*$D$792*АТС!$C270,2)</f>
        <v>112.41</v>
      </c>
      <c r="E1022" s="39">
        <f>ROUND($E$791/100*$E$792*АТС!C270,2)</f>
        <v>103.28</v>
      </c>
      <c r="F1022" s="39">
        <f>ROUND($F$791/100*$F$792*АТС!C270,2)</f>
        <v>70.34</v>
      </c>
      <c r="G1022" s="39">
        <f>ROUND($G$791/100*$G$792*АТС!C270,2)</f>
        <v>41.17</v>
      </c>
    </row>
    <row r="1023" spans="1:7" x14ac:dyDescent="0.25">
      <c r="A1023" s="236"/>
      <c r="B1023" s="135">
        <f t="shared" si="16"/>
        <v>41983.583330000001</v>
      </c>
      <c r="C1023" s="138">
        <v>14</v>
      </c>
      <c r="D1023" s="39">
        <f>ROUND($D$791/100*$D$792*АТС!$C271,2)</f>
        <v>118.62</v>
      </c>
      <c r="E1023" s="39">
        <f>ROUND($E$791/100*$E$792*АТС!C271,2)</f>
        <v>108.99</v>
      </c>
      <c r="F1023" s="39">
        <f>ROUND($F$791/100*$F$792*АТС!C271,2)</f>
        <v>74.22</v>
      </c>
      <c r="G1023" s="39">
        <f>ROUND($G$791/100*$G$792*АТС!C271,2)</f>
        <v>43.45</v>
      </c>
    </row>
    <row r="1024" spans="1:7" x14ac:dyDescent="0.25">
      <c r="A1024" s="236"/>
      <c r="B1024" s="137">
        <f t="shared" si="16"/>
        <v>41983.625</v>
      </c>
      <c r="C1024" s="138">
        <v>15</v>
      </c>
      <c r="D1024" s="39">
        <f>ROUND($D$791/100*$D$792*АТС!$C272,2)</f>
        <v>117.57</v>
      </c>
      <c r="E1024" s="39">
        <f>ROUND($E$791/100*$E$792*АТС!C272,2)</f>
        <v>108.02</v>
      </c>
      <c r="F1024" s="39">
        <f>ROUND($F$791/100*$F$792*АТС!C272,2)</f>
        <v>73.569999999999993</v>
      </c>
      <c r="G1024" s="39">
        <f>ROUND($G$791/100*$G$792*АТС!C272,2)</f>
        <v>43.06</v>
      </c>
    </row>
    <row r="1025" spans="1:7" x14ac:dyDescent="0.25">
      <c r="A1025" s="236"/>
      <c r="B1025" s="135">
        <f t="shared" si="16"/>
        <v>41983.666669999999</v>
      </c>
      <c r="C1025" s="138">
        <v>16</v>
      </c>
      <c r="D1025" s="39">
        <f>ROUND($D$791/100*$D$792*АТС!$C273,2)</f>
        <v>115.05</v>
      </c>
      <c r="E1025" s="39">
        <f>ROUND($E$791/100*$E$792*АТС!C273,2)</f>
        <v>105.7</v>
      </c>
      <c r="F1025" s="39">
        <f>ROUND($F$791/100*$F$792*АТС!C273,2)</f>
        <v>71.98</v>
      </c>
      <c r="G1025" s="39">
        <f>ROUND($G$791/100*$G$792*АТС!C273,2)</f>
        <v>42.14</v>
      </c>
    </row>
    <row r="1026" spans="1:7" x14ac:dyDescent="0.25">
      <c r="A1026" s="236"/>
      <c r="B1026" s="137">
        <f t="shared" si="16"/>
        <v>41983.708330000001</v>
      </c>
      <c r="C1026" s="138">
        <v>17</v>
      </c>
      <c r="D1026" s="39">
        <f>ROUND($D$791/100*$D$792*АТС!$C274,2)</f>
        <v>131.77000000000001</v>
      </c>
      <c r="E1026" s="39">
        <f>ROUND($E$791/100*$E$792*АТС!C274,2)</f>
        <v>121.06</v>
      </c>
      <c r="F1026" s="39">
        <f>ROUND($F$791/100*$F$792*АТС!C274,2)</f>
        <v>82.45</v>
      </c>
      <c r="G1026" s="39">
        <f>ROUND($G$791/100*$G$792*АТС!C274,2)</f>
        <v>48.26</v>
      </c>
    </row>
    <row r="1027" spans="1:7" x14ac:dyDescent="0.25">
      <c r="A1027" s="236"/>
      <c r="B1027" s="135">
        <f t="shared" si="16"/>
        <v>41983.75</v>
      </c>
      <c r="C1027" s="138">
        <v>18</v>
      </c>
      <c r="D1027" s="39">
        <f>ROUND($D$791/100*$D$792*АТС!$C275,2)</f>
        <v>133.65</v>
      </c>
      <c r="E1027" s="39">
        <f>ROUND($E$791/100*$E$792*АТС!C275,2)</f>
        <v>122.8</v>
      </c>
      <c r="F1027" s="39">
        <f>ROUND($F$791/100*$F$792*АТС!C275,2)</f>
        <v>83.63</v>
      </c>
      <c r="G1027" s="39">
        <f>ROUND($G$791/100*$G$792*АТС!C275,2)</f>
        <v>48.95</v>
      </c>
    </row>
    <row r="1028" spans="1:7" x14ac:dyDescent="0.25">
      <c r="A1028" s="236"/>
      <c r="B1028" s="137">
        <f t="shared" si="16"/>
        <v>41983.791669999999</v>
      </c>
      <c r="C1028" s="138">
        <v>19</v>
      </c>
      <c r="D1028" s="39">
        <f>ROUND($D$791/100*$D$792*АТС!$C276,2)</f>
        <v>130.63999999999999</v>
      </c>
      <c r="E1028" s="39">
        <f>ROUND($E$791/100*$E$792*АТС!C276,2)</f>
        <v>120.03</v>
      </c>
      <c r="F1028" s="39">
        <f>ROUND($F$791/100*$F$792*АТС!C276,2)</f>
        <v>81.739999999999995</v>
      </c>
      <c r="G1028" s="39">
        <f>ROUND($G$791/100*$G$792*АТС!C276,2)</f>
        <v>47.85</v>
      </c>
    </row>
    <row r="1029" spans="1:7" x14ac:dyDescent="0.25">
      <c r="A1029" s="236"/>
      <c r="B1029" s="135">
        <f t="shared" si="16"/>
        <v>41983.833330000001</v>
      </c>
      <c r="C1029" s="138">
        <v>20</v>
      </c>
      <c r="D1029" s="39">
        <f>ROUND($D$791/100*$D$792*АТС!$C277,2)</f>
        <v>136.71</v>
      </c>
      <c r="E1029" s="39">
        <f>ROUND($E$791/100*$E$792*АТС!C277,2)</f>
        <v>125.6</v>
      </c>
      <c r="F1029" s="39">
        <f>ROUND($F$791/100*$F$792*АТС!C277,2)</f>
        <v>85.54</v>
      </c>
      <c r="G1029" s="39">
        <f>ROUND($G$791/100*$G$792*АТС!C277,2)</f>
        <v>50.07</v>
      </c>
    </row>
    <row r="1030" spans="1:7" x14ac:dyDescent="0.25">
      <c r="A1030" s="236"/>
      <c r="B1030" s="137">
        <f t="shared" si="16"/>
        <v>41983.875</v>
      </c>
      <c r="C1030" s="138">
        <v>21</v>
      </c>
      <c r="D1030" s="39">
        <f>ROUND($D$791/100*$D$792*АТС!$C278,2)</f>
        <v>125.59</v>
      </c>
      <c r="E1030" s="39">
        <f>ROUND($E$791/100*$E$792*АТС!C278,2)</f>
        <v>115.38</v>
      </c>
      <c r="F1030" s="39">
        <f>ROUND($F$791/100*$F$792*АТС!C278,2)</f>
        <v>78.58</v>
      </c>
      <c r="G1030" s="39">
        <f>ROUND($G$791/100*$G$792*АТС!C278,2)</f>
        <v>46</v>
      </c>
    </row>
    <row r="1031" spans="1:7" x14ac:dyDescent="0.25">
      <c r="A1031" s="236"/>
      <c r="B1031" s="135">
        <f t="shared" si="16"/>
        <v>41983.916669999999</v>
      </c>
      <c r="C1031" s="138">
        <v>22</v>
      </c>
      <c r="D1031" s="39">
        <f>ROUND($D$791/100*$D$792*АТС!$C279,2)</f>
        <v>160.53</v>
      </c>
      <c r="E1031" s="39">
        <f>ROUND($E$791/100*$E$792*АТС!C279,2)</f>
        <v>147.49</v>
      </c>
      <c r="F1031" s="39">
        <f>ROUND($F$791/100*$F$792*АТС!C279,2)</f>
        <v>100.44</v>
      </c>
      <c r="G1031" s="39">
        <f>ROUND($G$791/100*$G$792*АТС!C279,2)</f>
        <v>58.79</v>
      </c>
    </row>
    <row r="1032" spans="1:7" x14ac:dyDescent="0.25">
      <c r="A1032" s="236"/>
      <c r="B1032" s="137">
        <f t="shared" si="16"/>
        <v>41983.958330000001</v>
      </c>
      <c r="C1032" s="138">
        <v>23</v>
      </c>
      <c r="D1032" s="39">
        <f>ROUND($D$791/100*$D$792*АТС!$C280,2)</f>
        <v>141.21</v>
      </c>
      <c r="E1032" s="39">
        <f>ROUND($E$791/100*$E$792*АТС!C280,2)</f>
        <v>129.74</v>
      </c>
      <c r="F1032" s="39">
        <f>ROUND($F$791/100*$F$792*АТС!C280,2)</f>
        <v>88.36</v>
      </c>
      <c r="G1032" s="39">
        <f>ROUND($G$791/100*$G$792*АТС!C280,2)</f>
        <v>51.72</v>
      </c>
    </row>
    <row r="1033" spans="1:7" x14ac:dyDescent="0.25">
      <c r="A1033" s="236"/>
      <c r="B1033" s="135">
        <f t="shared" si="16"/>
        <v>41984</v>
      </c>
      <c r="C1033" s="138">
        <v>0</v>
      </c>
      <c r="D1033" s="39">
        <f>ROUND($D$791/100*$D$792*АТС!$C281,2)</f>
        <v>116.59</v>
      </c>
      <c r="E1033" s="39">
        <f>ROUND($E$791/100*$E$792*АТС!C281,2)</f>
        <v>107.12</v>
      </c>
      <c r="F1033" s="39">
        <f>ROUND($F$791/100*$F$792*АТС!C281,2)</f>
        <v>72.95</v>
      </c>
      <c r="G1033" s="39">
        <f>ROUND($G$791/100*$G$792*АТС!C281,2)</f>
        <v>42.7</v>
      </c>
    </row>
    <row r="1034" spans="1:7" x14ac:dyDescent="0.25">
      <c r="A1034" s="236"/>
      <c r="B1034" s="137">
        <f t="shared" si="16"/>
        <v>41984.041669999999</v>
      </c>
      <c r="C1034" s="138">
        <v>1</v>
      </c>
      <c r="D1034" s="39">
        <f>ROUND($D$791/100*$D$792*АТС!$C282,2)</f>
        <v>115.57</v>
      </c>
      <c r="E1034" s="39">
        <f>ROUND($E$791/100*$E$792*АТС!C282,2)</f>
        <v>106.18</v>
      </c>
      <c r="F1034" s="39">
        <f>ROUND($F$791/100*$F$792*АТС!C282,2)</f>
        <v>72.31</v>
      </c>
      <c r="G1034" s="39">
        <f>ROUND($G$791/100*$G$792*АТС!C282,2)</f>
        <v>42.33</v>
      </c>
    </row>
    <row r="1035" spans="1:7" x14ac:dyDescent="0.25">
      <c r="A1035" s="236"/>
      <c r="B1035" s="135">
        <f t="shared" si="16"/>
        <v>41984.083330000001</v>
      </c>
      <c r="C1035" s="138">
        <v>2</v>
      </c>
      <c r="D1035" s="39">
        <f>ROUND($D$791/100*$D$792*АТС!$C283,2)</f>
        <v>113.26</v>
      </c>
      <c r="E1035" s="39">
        <f>ROUND($E$791/100*$E$792*АТС!C283,2)</f>
        <v>104.06</v>
      </c>
      <c r="F1035" s="39">
        <f>ROUND($F$791/100*$F$792*АТС!C283,2)</f>
        <v>70.87</v>
      </c>
      <c r="G1035" s="39">
        <f>ROUND($G$791/100*$G$792*АТС!C283,2)</f>
        <v>41.48</v>
      </c>
    </row>
    <row r="1036" spans="1:7" x14ac:dyDescent="0.25">
      <c r="A1036" s="236"/>
      <c r="B1036" s="137">
        <f t="shared" si="16"/>
        <v>41984.125</v>
      </c>
      <c r="C1036" s="138">
        <v>3</v>
      </c>
      <c r="D1036" s="39">
        <f>ROUND($D$791/100*$D$792*АТС!$C284,2)</f>
        <v>115.01</v>
      </c>
      <c r="E1036" s="39">
        <f>ROUND($E$791/100*$E$792*АТС!C284,2)</f>
        <v>105.67</v>
      </c>
      <c r="F1036" s="39">
        <f>ROUND($F$791/100*$F$792*АТС!C284,2)</f>
        <v>71.959999999999994</v>
      </c>
      <c r="G1036" s="39">
        <f>ROUND($G$791/100*$G$792*АТС!C284,2)</f>
        <v>42.12</v>
      </c>
    </row>
    <row r="1037" spans="1:7" x14ac:dyDescent="0.25">
      <c r="A1037" s="236"/>
      <c r="B1037" s="135">
        <f t="shared" si="16"/>
        <v>41984.166669999999</v>
      </c>
      <c r="C1037" s="138">
        <v>4</v>
      </c>
      <c r="D1037" s="39">
        <f>ROUND($D$791/100*$D$792*АТС!$C285,2)</f>
        <v>113.92</v>
      </c>
      <c r="E1037" s="39">
        <f>ROUND($E$791/100*$E$792*АТС!C285,2)</f>
        <v>104.66</v>
      </c>
      <c r="F1037" s="39">
        <f>ROUND($F$791/100*$F$792*АТС!C285,2)</f>
        <v>71.28</v>
      </c>
      <c r="G1037" s="39">
        <f>ROUND($G$791/100*$G$792*АТС!C285,2)</f>
        <v>41.72</v>
      </c>
    </row>
    <row r="1038" spans="1:7" x14ac:dyDescent="0.25">
      <c r="A1038" s="236"/>
      <c r="B1038" s="137">
        <f t="shared" si="16"/>
        <v>41984.208330000001</v>
      </c>
      <c r="C1038" s="138">
        <v>5</v>
      </c>
      <c r="D1038" s="39">
        <f>ROUND($D$791/100*$D$792*АТС!$C286,2)</f>
        <v>112.81</v>
      </c>
      <c r="E1038" s="39">
        <f>ROUND($E$791/100*$E$792*АТС!C286,2)</f>
        <v>103.64</v>
      </c>
      <c r="F1038" s="39">
        <f>ROUND($F$791/100*$F$792*АТС!C286,2)</f>
        <v>70.58</v>
      </c>
      <c r="G1038" s="39">
        <f>ROUND($G$791/100*$G$792*АТС!C286,2)</f>
        <v>41.32</v>
      </c>
    </row>
    <row r="1039" spans="1:7" x14ac:dyDescent="0.25">
      <c r="A1039" s="236"/>
      <c r="B1039" s="135">
        <f t="shared" si="16"/>
        <v>41984.25</v>
      </c>
      <c r="C1039" s="138">
        <v>6</v>
      </c>
      <c r="D1039" s="39">
        <f>ROUND($D$791/100*$D$792*АТС!$C287,2)</f>
        <v>115.59</v>
      </c>
      <c r="E1039" s="39">
        <f>ROUND($E$791/100*$E$792*АТС!C287,2)</f>
        <v>106.2</v>
      </c>
      <c r="F1039" s="39">
        <f>ROUND($F$791/100*$F$792*АТС!C287,2)</f>
        <v>72.319999999999993</v>
      </c>
      <c r="G1039" s="39">
        <f>ROUND($G$791/100*$G$792*АТС!C287,2)</f>
        <v>42.33</v>
      </c>
    </row>
    <row r="1040" spans="1:7" x14ac:dyDescent="0.25">
      <c r="A1040" s="236"/>
      <c r="B1040" s="137">
        <f t="shared" si="16"/>
        <v>41984.291669999999</v>
      </c>
      <c r="C1040" s="138">
        <v>7</v>
      </c>
      <c r="D1040" s="39">
        <f>ROUND($D$791/100*$D$792*АТС!$C288,2)</f>
        <v>123.89</v>
      </c>
      <c r="E1040" s="39">
        <f>ROUND($E$791/100*$E$792*АТС!C288,2)</f>
        <v>113.83</v>
      </c>
      <c r="F1040" s="39">
        <f>ROUND($F$791/100*$F$792*АТС!C288,2)</f>
        <v>77.52</v>
      </c>
      <c r="G1040" s="39">
        <f>ROUND($G$791/100*$G$792*АТС!C288,2)</f>
        <v>45.38</v>
      </c>
    </row>
    <row r="1041" spans="1:7" x14ac:dyDescent="0.25">
      <c r="A1041" s="236"/>
      <c r="B1041" s="135">
        <f t="shared" si="16"/>
        <v>41984.333330000001</v>
      </c>
      <c r="C1041" s="138">
        <v>8</v>
      </c>
      <c r="D1041" s="39">
        <f>ROUND($D$791/100*$D$792*АТС!$C289,2)</f>
        <v>115.08</v>
      </c>
      <c r="E1041" s="39">
        <f>ROUND($E$791/100*$E$792*АТС!C289,2)</f>
        <v>105.73</v>
      </c>
      <c r="F1041" s="39">
        <f>ROUND($F$791/100*$F$792*АТС!C289,2)</f>
        <v>72</v>
      </c>
      <c r="G1041" s="39">
        <f>ROUND($G$791/100*$G$792*АТС!C289,2)</f>
        <v>42.15</v>
      </c>
    </row>
    <row r="1042" spans="1:7" x14ac:dyDescent="0.25">
      <c r="A1042" s="236"/>
      <c r="B1042" s="137">
        <f t="shared" si="16"/>
        <v>41984.375</v>
      </c>
      <c r="C1042" s="138">
        <v>9</v>
      </c>
      <c r="D1042" s="39">
        <f>ROUND($D$791/100*$D$792*АТС!$C290,2)</f>
        <v>114.67</v>
      </c>
      <c r="E1042" s="39">
        <f>ROUND($E$791/100*$E$792*АТС!C290,2)</f>
        <v>105.36</v>
      </c>
      <c r="F1042" s="39">
        <f>ROUND($F$791/100*$F$792*АТС!C290,2)</f>
        <v>71.75</v>
      </c>
      <c r="G1042" s="39">
        <f>ROUND($G$791/100*$G$792*АТС!C290,2)</f>
        <v>42</v>
      </c>
    </row>
    <row r="1043" spans="1:7" x14ac:dyDescent="0.25">
      <c r="A1043" s="236"/>
      <c r="B1043" s="135">
        <f t="shared" si="16"/>
        <v>41984.416669999999</v>
      </c>
      <c r="C1043" s="138">
        <v>10</v>
      </c>
      <c r="D1043" s="39">
        <f>ROUND($D$791/100*$D$792*АТС!$C291,2)</f>
        <v>114.11</v>
      </c>
      <c r="E1043" s="39">
        <f>ROUND($E$791/100*$E$792*АТС!C291,2)</f>
        <v>104.84</v>
      </c>
      <c r="F1043" s="39">
        <f>ROUND($F$791/100*$F$792*АТС!C291,2)</f>
        <v>71.400000000000006</v>
      </c>
      <c r="G1043" s="39">
        <f>ROUND($G$791/100*$G$792*АТС!C291,2)</f>
        <v>41.79</v>
      </c>
    </row>
    <row r="1044" spans="1:7" x14ac:dyDescent="0.25">
      <c r="A1044" s="236"/>
      <c r="B1044" s="137">
        <f t="shared" si="16"/>
        <v>41984.458330000001</v>
      </c>
      <c r="C1044" s="138">
        <v>11</v>
      </c>
      <c r="D1044" s="39">
        <f>ROUND($D$791/100*$D$792*АТС!$C292,2)</f>
        <v>119</v>
      </c>
      <c r="E1044" s="39">
        <f>ROUND($E$791/100*$E$792*АТС!C292,2)</f>
        <v>109.33</v>
      </c>
      <c r="F1044" s="39">
        <f>ROUND($F$791/100*$F$792*АТС!C292,2)</f>
        <v>74.459999999999994</v>
      </c>
      <c r="G1044" s="39">
        <f>ROUND($G$791/100*$G$792*АТС!C292,2)</f>
        <v>43.58</v>
      </c>
    </row>
    <row r="1045" spans="1:7" x14ac:dyDescent="0.25">
      <c r="A1045" s="236"/>
      <c r="B1045" s="135">
        <f t="shared" si="16"/>
        <v>41984.5</v>
      </c>
      <c r="C1045" s="138">
        <v>12</v>
      </c>
      <c r="D1045" s="39">
        <f>ROUND($D$791/100*$D$792*АТС!$C293,2)</f>
        <v>114.7</v>
      </c>
      <c r="E1045" s="39">
        <f>ROUND($E$791/100*$E$792*АТС!C293,2)</f>
        <v>105.39</v>
      </c>
      <c r="F1045" s="39">
        <f>ROUND($F$791/100*$F$792*АТС!C293,2)</f>
        <v>71.77</v>
      </c>
      <c r="G1045" s="39">
        <f>ROUND($G$791/100*$G$792*АТС!C293,2)</f>
        <v>42.01</v>
      </c>
    </row>
    <row r="1046" spans="1:7" x14ac:dyDescent="0.25">
      <c r="A1046" s="236"/>
      <c r="B1046" s="137">
        <f t="shared" si="16"/>
        <v>41984.541669999999</v>
      </c>
      <c r="C1046" s="138">
        <v>13</v>
      </c>
      <c r="D1046" s="39">
        <f>ROUND($D$791/100*$D$792*АТС!$C294,2)</f>
        <v>112.6</v>
      </c>
      <c r="E1046" s="39">
        <f>ROUND($E$791/100*$E$792*АТС!C294,2)</f>
        <v>103.45</v>
      </c>
      <c r="F1046" s="39">
        <f>ROUND($F$791/100*$F$792*АТС!C294,2)</f>
        <v>70.45</v>
      </c>
      <c r="G1046" s="39">
        <f>ROUND($G$791/100*$G$792*АТС!C294,2)</f>
        <v>41.24</v>
      </c>
    </row>
    <row r="1047" spans="1:7" x14ac:dyDescent="0.25">
      <c r="A1047" s="236"/>
      <c r="B1047" s="135">
        <f t="shared" si="16"/>
        <v>41984.583330000001</v>
      </c>
      <c r="C1047" s="138">
        <v>14</v>
      </c>
      <c r="D1047" s="39">
        <f>ROUND($D$791/100*$D$792*АТС!$C295,2)</f>
        <v>118.56</v>
      </c>
      <c r="E1047" s="39">
        <f>ROUND($E$791/100*$E$792*АТС!C295,2)</f>
        <v>108.93</v>
      </c>
      <c r="F1047" s="39">
        <f>ROUND($F$791/100*$F$792*АТС!C295,2)</f>
        <v>74.180000000000007</v>
      </c>
      <c r="G1047" s="39">
        <f>ROUND($G$791/100*$G$792*АТС!C295,2)</f>
        <v>43.42</v>
      </c>
    </row>
    <row r="1048" spans="1:7" x14ac:dyDescent="0.25">
      <c r="A1048" s="236"/>
      <c r="B1048" s="137">
        <f t="shared" si="16"/>
        <v>41984.625</v>
      </c>
      <c r="C1048" s="138">
        <v>15</v>
      </c>
      <c r="D1048" s="39">
        <f>ROUND($D$791/100*$D$792*АТС!$C296,2)</f>
        <v>117.58</v>
      </c>
      <c r="E1048" s="39">
        <f>ROUND($E$791/100*$E$792*АТС!C296,2)</f>
        <v>108.03</v>
      </c>
      <c r="F1048" s="39">
        <f>ROUND($F$791/100*$F$792*АТС!C296,2)</f>
        <v>73.569999999999993</v>
      </c>
      <c r="G1048" s="39">
        <f>ROUND($G$791/100*$G$792*АТС!C296,2)</f>
        <v>43.06</v>
      </c>
    </row>
    <row r="1049" spans="1:7" x14ac:dyDescent="0.25">
      <c r="A1049" s="236"/>
      <c r="B1049" s="135">
        <f t="shared" si="16"/>
        <v>41984.666669999999</v>
      </c>
      <c r="C1049" s="138">
        <v>16</v>
      </c>
      <c r="D1049" s="39">
        <f>ROUND($D$791/100*$D$792*АТС!$C297,2)</f>
        <v>114.99</v>
      </c>
      <c r="E1049" s="39">
        <f>ROUND($E$791/100*$E$792*АТС!C297,2)</f>
        <v>105.65</v>
      </c>
      <c r="F1049" s="39">
        <f>ROUND($F$791/100*$F$792*АТС!C297,2)</f>
        <v>71.95</v>
      </c>
      <c r="G1049" s="39">
        <f>ROUND($G$791/100*$G$792*АТС!C297,2)</f>
        <v>42.12</v>
      </c>
    </row>
    <row r="1050" spans="1:7" x14ac:dyDescent="0.25">
      <c r="A1050" s="236"/>
      <c r="B1050" s="137">
        <f t="shared" si="16"/>
        <v>41984.708330000001</v>
      </c>
      <c r="C1050" s="138">
        <v>17</v>
      </c>
      <c r="D1050" s="39">
        <f>ROUND($D$791/100*$D$792*АТС!$C298,2)</f>
        <v>132.06</v>
      </c>
      <c r="E1050" s="39">
        <f>ROUND($E$791/100*$E$792*АТС!C298,2)</f>
        <v>121.33</v>
      </c>
      <c r="F1050" s="39">
        <f>ROUND($F$791/100*$F$792*АТС!C298,2)</f>
        <v>82.63</v>
      </c>
      <c r="G1050" s="39">
        <f>ROUND($G$791/100*$G$792*АТС!C298,2)</f>
        <v>48.37</v>
      </c>
    </row>
    <row r="1051" spans="1:7" x14ac:dyDescent="0.25">
      <c r="A1051" s="236"/>
      <c r="B1051" s="135">
        <f t="shared" si="16"/>
        <v>41984.75</v>
      </c>
      <c r="C1051" s="138">
        <v>18</v>
      </c>
      <c r="D1051" s="39">
        <f>ROUND($D$791/100*$D$792*АТС!$C299,2)</f>
        <v>133.97</v>
      </c>
      <c r="E1051" s="39">
        <f>ROUND($E$791/100*$E$792*АТС!C299,2)</f>
        <v>123.09</v>
      </c>
      <c r="F1051" s="39">
        <f>ROUND($F$791/100*$F$792*АТС!C299,2)</f>
        <v>83.83</v>
      </c>
      <c r="G1051" s="39">
        <f>ROUND($G$791/100*$G$792*АТС!C299,2)</f>
        <v>49.07</v>
      </c>
    </row>
    <row r="1052" spans="1:7" x14ac:dyDescent="0.25">
      <c r="A1052" s="236"/>
      <c r="B1052" s="137">
        <f t="shared" si="16"/>
        <v>41984.791669999999</v>
      </c>
      <c r="C1052" s="138">
        <v>19</v>
      </c>
      <c r="D1052" s="39">
        <f>ROUND($D$791/100*$D$792*АТС!$C300,2)</f>
        <v>130.58000000000001</v>
      </c>
      <c r="E1052" s="39">
        <f>ROUND($E$791/100*$E$792*АТС!C300,2)</f>
        <v>119.98</v>
      </c>
      <c r="F1052" s="39">
        <f>ROUND($F$791/100*$F$792*АТС!C300,2)</f>
        <v>81.709999999999994</v>
      </c>
      <c r="G1052" s="39">
        <f>ROUND($G$791/100*$G$792*АТС!C300,2)</f>
        <v>47.83</v>
      </c>
    </row>
    <row r="1053" spans="1:7" x14ac:dyDescent="0.25">
      <c r="A1053" s="236"/>
      <c r="B1053" s="135">
        <f t="shared" si="16"/>
        <v>41984.833330000001</v>
      </c>
      <c r="C1053" s="138">
        <v>20</v>
      </c>
      <c r="D1053" s="39">
        <f>ROUND($D$791/100*$D$792*АТС!$C301,2)</f>
        <v>136.69</v>
      </c>
      <c r="E1053" s="39">
        <f>ROUND($E$791/100*$E$792*АТС!C301,2)</f>
        <v>125.59</v>
      </c>
      <c r="F1053" s="39">
        <f>ROUND($F$791/100*$F$792*АТС!C301,2)</f>
        <v>85.53</v>
      </c>
      <c r="G1053" s="39">
        <f>ROUND($G$791/100*$G$792*АТС!C301,2)</f>
        <v>50.06</v>
      </c>
    </row>
    <row r="1054" spans="1:7" x14ac:dyDescent="0.25">
      <c r="A1054" s="236"/>
      <c r="B1054" s="137">
        <f t="shared" si="16"/>
        <v>41984.875</v>
      </c>
      <c r="C1054" s="138">
        <v>21</v>
      </c>
      <c r="D1054" s="39">
        <f>ROUND($D$791/100*$D$792*АТС!$C302,2)</f>
        <v>125.75</v>
      </c>
      <c r="E1054" s="39">
        <f>ROUND($E$791/100*$E$792*АТС!C302,2)</f>
        <v>115.54</v>
      </c>
      <c r="F1054" s="39">
        <f>ROUND($F$791/100*$F$792*АТС!C302,2)</f>
        <v>78.680000000000007</v>
      </c>
      <c r="G1054" s="39">
        <f>ROUND($G$791/100*$G$792*АТС!C302,2)</f>
        <v>46.06</v>
      </c>
    </row>
    <row r="1055" spans="1:7" x14ac:dyDescent="0.25">
      <c r="A1055" s="236"/>
      <c r="B1055" s="135">
        <f t="shared" si="16"/>
        <v>41984.916669999999</v>
      </c>
      <c r="C1055" s="138">
        <v>22</v>
      </c>
      <c r="D1055" s="39">
        <f>ROUND($D$791/100*$D$792*АТС!$C303,2)</f>
        <v>158.9</v>
      </c>
      <c r="E1055" s="39">
        <f>ROUND($E$791/100*$E$792*АТС!C303,2)</f>
        <v>145.99</v>
      </c>
      <c r="F1055" s="39">
        <f>ROUND($F$791/100*$F$792*АТС!C303,2)</f>
        <v>99.42</v>
      </c>
      <c r="G1055" s="39">
        <f>ROUND($G$791/100*$G$792*АТС!C303,2)</f>
        <v>58.2</v>
      </c>
    </row>
    <row r="1056" spans="1:7" x14ac:dyDescent="0.25">
      <c r="A1056" s="236"/>
      <c r="B1056" s="137">
        <f t="shared" si="16"/>
        <v>41984.958330000001</v>
      </c>
      <c r="C1056" s="138">
        <v>23</v>
      </c>
      <c r="D1056" s="39">
        <f>ROUND($D$791/100*$D$792*АТС!$C304,2)</f>
        <v>139.74</v>
      </c>
      <c r="E1056" s="39">
        <f>ROUND($E$791/100*$E$792*АТС!C304,2)</f>
        <v>128.38999999999999</v>
      </c>
      <c r="F1056" s="39">
        <f>ROUND($F$791/100*$F$792*АТС!C304,2)</f>
        <v>87.44</v>
      </c>
      <c r="G1056" s="39">
        <f>ROUND($G$791/100*$G$792*АТС!C304,2)</f>
        <v>51.18</v>
      </c>
    </row>
    <row r="1057" spans="1:7" x14ac:dyDescent="0.25">
      <c r="A1057" s="236"/>
      <c r="B1057" s="135">
        <f t="shared" si="16"/>
        <v>41985</v>
      </c>
      <c r="C1057" s="138">
        <v>0</v>
      </c>
      <c r="D1057" s="39">
        <f>ROUND($D$791/100*$D$792*АТС!$C305,2)</f>
        <v>116.28</v>
      </c>
      <c r="E1057" s="39">
        <f>ROUND($E$791/100*$E$792*АТС!C305,2)</f>
        <v>106.83</v>
      </c>
      <c r="F1057" s="39">
        <f>ROUND($F$791/100*$F$792*АТС!C305,2)</f>
        <v>72.760000000000005</v>
      </c>
      <c r="G1057" s="39">
        <f>ROUND($G$791/100*$G$792*АТС!C305,2)</f>
        <v>42.59</v>
      </c>
    </row>
    <row r="1058" spans="1:7" x14ac:dyDescent="0.25">
      <c r="A1058" s="236"/>
      <c r="B1058" s="137">
        <f t="shared" si="16"/>
        <v>41985.041669999999</v>
      </c>
      <c r="C1058" s="138">
        <v>1</v>
      </c>
      <c r="D1058" s="39">
        <f>ROUND($D$791/100*$D$792*АТС!$C306,2)</f>
        <v>112.13</v>
      </c>
      <c r="E1058" s="39">
        <f>ROUND($E$791/100*$E$792*АТС!C306,2)</f>
        <v>103.02</v>
      </c>
      <c r="F1058" s="39">
        <f>ROUND($F$791/100*$F$792*АТС!C306,2)</f>
        <v>70.16</v>
      </c>
      <c r="G1058" s="39">
        <f>ROUND($G$791/100*$G$792*АТС!C306,2)</f>
        <v>41.07</v>
      </c>
    </row>
    <row r="1059" spans="1:7" x14ac:dyDescent="0.25">
      <c r="A1059" s="236"/>
      <c r="B1059" s="135">
        <f t="shared" si="16"/>
        <v>41985.083330000001</v>
      </c>
      <c r="C1059" s="138">
        <v>2</v>
      </c>
      <c r="D1059" s="39">
        <f>ROUND($D$791/100*$D$792*АТС!$C307,2)</f>
        <v>114.43</v>
      </c>
      <c r="E1059" s="39">
        <f>ROUND($E$791/100*$E$792*АТС!C307,2)</f>
        <v>105.14</v>
      </c>
      <c r="F1059" s="39">
        <f>ROUND($F$791/100*$F$792*АТС!C307,2)</f>
        <v>71.599999999999994</v>
      </c>
      <c r="G1059" s="39">
        <f>ROUND($G$791/100*$G$792*АТС!C307,2)</f>
        <v>41.91</v>
      </c>
    </row>
    <row r="1060" spans="1:7" x14ac:dyDescent="0.25">
      <c r="A1060" s="236"/>
      <c r="B1060" s="137">
        <f t="shared" si="16"/>
        <v>41985.125</v>
      </c>
      <c r="C1060" s="138">
        <v>3</v>
      </c>
      <c r="D1060" s="39">
        <f>ROUND($D$791/100*$D$792*АТС!$C308,2)</f>
        <v>114.41</v>
      </c>
      <c r="E1060" s="39">
        <f>ROUND($E$791/100*$E$792*АТС!C308,2)</f>
        <v>105.12</v>
      </c>
      <c r="F1060" s="39">
        <f>ROUND($F$791/100*$F$792*АТС!C308,2)</f>
        <v>71.59</v>
      </c>
      <c r="G1060" s="39">
        <f>ROUND($G$791/100*$G$792*АТС!C308,2)</f>
        <v>41.9</v>
      </c>
    </row>
    <row r="1061" spans="1:7" x14ac:dyDescent="0.25">
      <c r="A1061" s="236"/>
      <c r="B1061" s="135">
        <f t="shared" si="16"/>
        <v>41985.166669999999</v>
      </c>
      <c r="C1061" s="138">
        <v>4</v>
      </c>
      <c r="D1061" s="39">
        <f>ROUND($D$791/100*$D$792*АТС!$C309,2)</f>
        <v>113.68</v>
      </c>
      <c r="E1061" s="39">
        <f>ROUND($E$791/100*$E$792*АТС!C309,2)</f>
        <v>104.45</v>
      </c>
      <c r="F1061" s="39">
        <f>ROUND($F$791/100*$F$792*АТС!C309,2)</f>
        <v>71.13</v>
      </c>
      <c r="G1061" s="39">
        <f>ROUND($G$791/100*$G$792*АТС!C309,2)</f>
        <v>41.63</v>
      </c>
    </row>
    <row r="1062" spans="1:7" x14ac:dyDescent="0.25">
      <c r="A1062" s="236"/>
      <c r="B1062" s="137">
        <f t="shared" si="16"/>
        <v>41985.208330000001</v>
      </c>
      <c r="C1062" s="138">
        <v>5</v>
      </c>
      <c r="D1062" s="39">
        <f>ROUND($D$791/100*$D$792*АТС!$C310,2)</f>
        <v>114.51</v>
      </c>
      <c r="E1062" s="39">
        <f>ROUND($E$791/100*$E$792*АТС!C310,2)</f>
        <v>105.21</v>
      </c>
      <c r="F1062" s="39">
        <f>ROUND($F$791/100*$F$792*АТС!C310,2)</f>
        <v>71.650000000000006</v>
      </c>
      <c r="G1062" s="39">
        <f>ROUND($G$791/100*$G$792*АТС!C310,2)</f>
        <v>41.94</v>
      </c>
    </row>
    <row r="1063" spans="1:7" x14ac:dyDescent="0.25">
      <c r="A1063" s="236"/>
      <c r="B1063" s="135">
        <f t="shared" si="16"/>
        <v>41985.25</v>
      </c>
      <c r="C1063" s="138">
        <v>6</v>
      </c>
      <c r="D1063" s="39">
        <f>ROUND($D$791/100*$D$792*АТС!$C311,2)</f>
        <v>115.11</v>
      </c>
      <c r="E1063" s="39">
        <f>ROUND($E$791/100*$E$792*АТС!C311,2)</f>
        <v>105.76</v>
      </c>
      <c r="F1063" s="39">
        <f>ROUND($F$791/100*$F$792*АТС!C311,2)</f>
        <v>72.03</v>
      </c>
      <c r="G1063" s="39">
        <f>ROUND($G$791/100*$G$792*АТС!C311,2)</f>
        <v>42.16</v>
      </c>
    </row>
    <row r="1064" spans="1:7" x14ac:dyDescent="0.25">
      <c r="A1064" s="236"/>
      <c r="B1064" s="137">
        <f t="shared" si="16"/>
        <v>41985.291669999999</v>
      </c>
      <c r="C1064" s="138">
        <v>7</v>
      </c>
      <c r="D1064" s="39">
        <f>ROUND($D$791/100*$D$792*АТС!$C312,2)</f>
        <v>124</v>
      </c>
      <c r="E1064" s="39">
        <f>ROUND($E$791/100*$E$792*АТС!C312,2)</f>
        <v>113.93</v>
      </c>
      <c r="F1064" s="39">
        <f>ROUND($F$791/100*$F$792*АТС!C312,2)</f>
        <v>77.59</v>
      </c>
      <c r="G1064" s="39">
        <f>ROUND($G$791/100*$G$792*АТС!C312,2)</f>
        <v>45.41</v>
      </c>
    </row>
    <row r="1065" spans="1:7" x14ac:dyDescent="0.25">
      <c r="A1065" s="236"/>
      <c r="B1065" s="135">
        <f t="shared" si="16"/>
        <v>41985.333330000001</v>
      </c>
      <c r="C1065" s="138">
        <v>8</v>
      </c>
      <c r="D1065" s="39">
        <f>ROUND($D$791/100*$D$792*АТС!$C313,2)</f>
        <v>115.19</v>
      </c>
      <c r="E1065" s="39">
        <f>ROUND($E$791/100*$E$792*АТС!C313,2)</f>
        <v>105.83</v>
      </c>
      <c r="F1065" s="39">
        <f>ROUND($F$791/100*$F$792*АТС!C313,2)</f>
        <v>72.069999999999993</v>
      </c>
      <c r="G1065" s="39">
        <f>ROUND($G$791/100*$G$792*АТС!C313,2)</f>
        <v>42.19</v>
      </c>
    </row>
    <row r="1066" spans="1:7" x14ac:dyDescent="0.25">
      <c r="A1066" s="236"/>
      <c r="B1066" s="137">
        <f t="shared" si="16"/>
        <v>41985.375</v>
      </c>
      <c r="C1066" s="138">
        <v>9</v>
      </c>
      <c r="D1066" s="39">
        <f>ROUND($D$791/100*$D$792*АТС!$C314,2)</f>
        <v>114.76</v>
      </c>
      <c r="E1066" s="39">
        <f>ROUND($E$791/100*$E$792*АТС!C314,2)</f>
        <v>105.43</v>
      </c>
      <c r="F1066" s="39">
        <f>ROUND($F$791/100*$F$792*АТС!C314,2)</f>
        <v>71.8</v>
      </c>
      <c r="G1066" s="39">
        <f>ROUND($G$791/100*$G$792*АТС!C314,2)</f>
        <v>42.03</v>
      </c>
    </row>
    <row r="1067" spans="1:7" x14ac:dyDescent="0.25">
      <c r="A1067" s="236"/>
      <c r="B1067" s="135">
        <f t="shared" si="16"/>
        <v>41985.416669999999</v>
      </c>
      <c r="C1067" s="138">
        <v>10</v>
      </c>
      <c r="D1067" s="39">
        <f>ROUND($D$791/100*$D$792*АТС!$C315,2)</f>
        <v>113.13</v>
      </c>
      <c r="E1067" s="39">
        <f>ROUND($E$791/100*$E$792*АТС!C315,2)</f>
        <v>103.94</v>
      </c>
      <c r="F1067" s="39">
        <f>ROUND($F$791/100*$F$792*АТС!C315,2)</f>
        <v>70.790000000000006</v>
      </c>
      <c r="G1067" s="39">
        <f>ROUND($G$791/100*$G$792*АТС!C315,2)</f>
        <v>41.44</v>
      </c>
    </row>
    <row r="1068" spans="1:7" x14ac:dyDescent="0.25">
      <c r="A1068" s="236"/>
      <c r="B1068" s="137">
        <f t="shared" si="16"/>
        <v>41985.458330000001</v>
      </c>
      <c r="C1068" s="138">
        <v>11</v>
      </c>
      <c r="D1068" s="39">
        <f>ROUND($D$791/100*$D$792*АТС!$C316,2)</f>
        <v>118.64</v>
      </c>
      <c r="E1068" s="39">
        <f>ROUND($E$791/100*$E$792*АТС!C316,2)</f>
        <v>109.01</v>
      </c>
      <c r="F1068" s="39">
        <f>ROUND($F$791/100*$F$792*АТС!C316,2)</f>
        <v>74.23</v>
      </c>
      <c r="G1068" s="39">
        <f>ROUND($G$791/100*$G$792*АТС!C316,2)</f>
        <v>43.45</v>
      </c>
    </row>
    <row r="1069" spans="1:7" x14ac:dyDescent="0.25">
      <c r="A1069" s="236"/>
      <c r="B1069" s="135">
        <f t="shared" si="16"/>
        <v>41985.5</v>
      </c>
      <c r="C1069" s="138">
        <v>12</v>
      </c>
      <c r="D1069" s="39">
        <f>ROUND($D$791/100*$D$792*АТС!$C317,2)</f>
        <v>112.13</v>
      </c>
      <c r="E1069" s="39">
        <f>ROUND($E$791/100*$E$792*АТС!C317,2)</f>
        <v>103.02</v>
      </c>
      <c r="F1069" s="39">
        <f>ROUND($F$791/100*$F$792*АТС!C317,2)</f>
        <v>70.16</v>
      </c>
      <c r="G1069" s="39">
        <f>ROUND($G$791/100*$G$792*АТС!C317,2)</f>
        <v>41.07</v>
      </c>
    </row>
    <row r="1070" spans="1:7" x14ac:dyDescent="0.25">
      <c r="A1070" s="236"/>
      <c r="B1070" s="137">
        <f t="shared" si="16"/>
        <v>41985.541669999999</v>
      </c>
      <c r="C1070" s="138">
        <v>13</v>
      </c>
      <c r="D1070" s="39">
        <f>ROUND($D$791/100*$D$792*АТС!$C318,2)</f>
        <v>115.61</v>
      </c>
      <c r="E1070" s="39">
        <f>ROUND($E$791/100*$E$792*АТС!C318,2)</f>
        <v>106.22</v>
      </c>
      <c r="F1070" s="39">
        <f>ROUND($F$791/100*$F$792*АТС!C318,2)</f>
        <v>72.34</v>
      </c>
      <c r="G1070" s="39">
        <f>ROUND($G$791/100*$G$792*АТС!C318,2)</f>
        <v>42.34</v>
      </c>
    </row>
    <row r="1071" spans="1:7" x14ac:dyDescent="0.25">
      <c r="A1071" s="236"/>
      <c r="B1071" s="135">
        <f t="shared" si="16"/>
        <v>41985.583330000001</v>
      </c>
      <c r="C1071" s="138">
        <v>14</v>
      </c>
      <c r="D1071" s="39">
        <f>ROUND($D$791/100*$D$792*АТС!$C319,2)</f>
        <v>117.58</v>
      </c>
      <c r="E1071" s="39">
        <f>ROUND($E$791/100*$E$792*АТС!C319,2)</f>
        <v>108.03</v>
      </c>
      <c r="F1071" s="39">
        <f>ROUND($F$791/100*$F$792*АТС!C319,2)</f>
        <v>73.569999999999993</v>
      </c>
      <c r="G1071" s="39">
        <f>ROUND($G$791/100*$G$792*АТС!C319,2)</f>
        <v>43.06</v>
      </c>
    </row>
    <row r="1072" spans="1:7" x14ac:dyDescent="0.25">
      <c r="A1072" s="236"/>
      <c r="B1072" s="137">
        <f t="shared" si="16"/>
        <v>41985.625</v>
      </c>
      <c r="C1072" s="138">
        <v>15</v>
      </c>
      <c r="D1072" s="39">
        <f>ROUND($D$791/100*$D$792*АТС!$C320,2)</f>
        <v>117.78</v>
      </c>
      <c r="E1072" s="39">
        <f>ROUND($E$791/100*$E$792*АТС!C320,2)</f>
        <v>108.21</v>
      </c>
      <c r="F1072" s="39">
        <f>ROUND($F$791/100*$F$792*АТС!C320,2)</f>
        <v>73.69</v>
      </c>
      <c r="G1072" s="39">
        <f>ROUND($G$791/100*$G$792*АТС!C320,2)</f>
        <v>43.14</v>
      </c>
    </row>
    <row r="1073" spans="1:7" x14ac:dyDescent="0.25">
      <c r="A1073" s="236"/>
      <c r="B1073" s="135">
        <f t="shared" si="16"/>
        <v>41985.666669999999</v>
      </c>
      <c r="C1073" s="138">
        <v>16</v>
      </c>
      <c r="D1073" s="39">
        <f>ROUND($D$791/100*$D$792*АТС!$C321,2)</f>
        <v>114.6</v>
      </c>
      <c r="E1073" s="39">
        <f>ROUND($E$791/100*$E$792*АТС!C321,2)</f>
        <v>105.29</v>
      </c>
      <c r="F1073" s="39">
        <f>ROUND($F$791/100*$F$792*АТС!C321,2)</f>
        <v>71.7</v>
      </c>
      <c r="G1073" s="39">
        <f>ROUND($G$791/100*$G$792*АТС!C321,2)</f>
        <v>41.97</v>
      </c>
    </row>
    <row r="1074" spans="1:7" x14ac:dyDescent="0.25">
      <c r="A1074" s="236"/>
      <c r="B1074" s="137">
        <f t="shared" ref="B1074:B1137" si="17">B1050+1</f>
        <v>41985.708330000001</v>
      </c>
      <c r="C1074" s="138">
        <v>17</v>
      </c>
      <c r="D1074" s="39">
        <f>ROUND($D$791/100*$D$792*АТС!$C322,2)</f>
        <v>124.22</v>
      </c>
      <c r="E1074" s="39">
        <f>ROUND($E$791/100*$E$792*АТС!C322,2)</f>
        <v>114.13</v>
      </c>
      <c r="F1074" s="39">
        <f>ROUND($F$791/100*$F$792*АТС!C322,2)</f>
        <v>77.73</v>
      </c>
      <c r="G1074" s="39">
        <f>ROUND($G$791/100*$G$792*АТС!C322,2)</f>
        <v>45.5</v>
      </c>
    </row>
    <row r="1075" spans="1:7" x14ac:dyDescent="0.25">
      <c r="A1075" s="236"/>
      <c r="B1075" s="135">
        <f t="shared" si="17"/>
        <v>41985.75</v>
      </c>
      <c r="C1075" s="138">
        <v>18</v>
      </c>
      <c r="D1075" s="39">
        <f>ROUND($D$791/100*$D$792*АТС!$C323,2)</f>
        <v>124.45</v>
      </c>
      <c r="E1075" s="39">
        <f>ROUND($E$791/100*$E$792*АТС!C323,2)</f>
        <v>114.34</v>
      </c>
      <c r="F1075" s="39">
        <f>ROUND($F$791/100*$F$792*АТС!C323,2)</f>
        <v>77.87</v>
      </c>
      <c r="G1075" s="39">
        <f>ROUND($G$791/100*$G$792*АТС!C323,2)</f>
        <v>45.58</v>
      </c>
    </row>
    <row r="1076" spans="1:7" x14ac:dyDescent="0.25">
      <c r="A1076" s="236"/>
      <c r="B1076" s="137">
        <f t="shared" si="17"/>
        <v>41985.791669999999</v>
      </c>
      <c r="C1076" s="138">
        <v>19</v>
      </c>
      <c r="D1076" s="39">
        <f>ROUND($D$791/100*$D$792*АТС!$C324,2)</f>
        <v>120.07</v>
      </c>
      <c r="E1076" s="39">
        <f>ROUND($E$791/100*$E$792*АТС!C324,2)</f>
        <v>110.32</v>
      </c>
      <c r="F1076" s="39">
        <f>ROUND($F$791/100*$F$792*АТС!C324,2)</f>
        <v>75.13</v>
      </c>
      <c r="G1076" s="39">
        <f>ROUND($G$791/100*$G$792*АТС!C324,2)</f>
        <v>43.98</v>
      </c>
    </row>
    <row r="1077" spans="1:7" x14ac:dyDescent="0.25">
      <c r="A1077" s="236"/>
      <c r="B1077" s="135">
        <f t="shared" si="17"/>
        <v>41985.833330000001</v>
      </c>
      <c r="C1077" s="138">
        <v>20</v>
      </c>
      <c r="D1077" s="39">
        <f>ROUND($D$791/100*$D$792*АТС!$C325,2)</f>
        <v>132.5</v>
      </c>
      <c r="E1077" s="39">
        <f>ROUND($E$791/100*$E$792*АТС!C325,2)</f>
        <v>121.74</v>
      </c>
      <c r="F1077" s="39">
        <f>ROUND($F$791/100*$F$792*АТС!C325,2)</f>
        <v>82.91</v>
      </c>
      <c r="G1077" s="39">
        <f>ROUND($G$791/100*$G$792*АТС!C325,2)</f>
        <v>48.53</v>
      </c>
    </row>
    <row r="1078" spans="1:7" x14ac:dyDescent="0.25">
      <c r="A1078" s="236"/>
      <c r="B1078" s="137">
        <f t="shared" si="17"/>
        <v>41985.875</v>
      </c>
      <c r="C1078" s="138">
        <v>21</v>
      </c>
      <c r="D1078" s="39">
        <f>ROUND($D$791/100*$D$792*АТС!$C326,2)</f>
        <v>123.8</v>
      </c>
      <c r="E1078" s="39">
        <f>ROUND($E$791/100*$E$792*АТС!C326,2)</f>
        <v>113.74</v>
      </c>
      <c r="F1078" s="39">
        <f>ROUND($F$791/100*$F$792*АТС!C326,2)</f>
        <v>77.459999999999994</v>
      </c>
      <c r="G1078" s="39">
        <f>ROUND($G$791/100*$G$792*АТС!C326,2)</f>
        <v>45.34</v>
      </c>
    </row>
    <row r="1079" spans="1:7" x14ac:dyDescent="0.25">
      <c r="A1079" s="236"/>
      <c r="B1079" s="135">
        <f t="shared" si="17"/>
        <v>41985.916669999999</v>
      </c>
      <c r="C1079" s="138">
        <v>22</v>
      </c>
      <c r="D1079" s="39">
        <f>ROUND($D$791/100*$D$792*АТС!$C327,2)</f>
        <v>160.24</v>
      </c>
      <c r="E1079" s="39">
        <f>ROUND($E$791/100*$E$792*АТС!C327,2)</f>
        <v>147.22</v>
      </c>
      <c r="F1079" s="39">
        <f>ROUND($F$791/100*$F$792*АТС!C327,2)</f>
        <v>100.26</v>
      </c>
      <c r="G1079" s="39">
        <f>ROUND($G$791/100*$G$792*АТС!C327,2)</f>
        <v>58.69</v>
      </c>
    </row>
    <row r="1080" spans="1:7" x14ac:dyDescent="0.25">
      <c r="A1080" s="236"/>
      <c r="B1080" s="137">
        <f t="shared" si="17"/>
        <v>41985.958330000001</v>
      </c>
      <c r="C1080" s="138">
        <v>23</v>
      </c>
      <c r="D1080" s="39">
        <f>ROUND($D$791/100*$D$792*АТС!$C328,2)</f>
        <v>136.69999999999999</v>
      </c>
      <c r="E1080" s="39">
        <f>ROUND($E$791/100*$E$792*АТС!C328,2)</f>
        <v>125.6</v>
      </c>
      <c r="F1080" s="39">
        <f>ROUND($F$791/100*$F$792*АТС!C328,2)</f>
        <v>85.54</v>
      </c>
      <c r="G1080" s="39">
        <f>ROUND($G$791/100*$G$792*АТС!C328,2)</f>
        <v>50.07</v>
      </c>
    </row>
    <row r="1081" spans="1:7" x14ac:dyDescent="0.25">
      <c r="A1081" s="236"/>
      <c r="B1081" s="135">
        <f t="shared" si="17"/>
        <v>41986</v>
      </c>
      <c r="C1081" s="138">
        <v>0</v>
      </c>
      <c r="D1081" s="39">
        <f>ROUND($D$791/100*$D$792*АТС!$C329,2)</f>
        <v>113.23</v>
      </c>
      <c r="E1081" s="39">
        <f>ROUND($E$791/100*$E$792*АТС!C329,2)</f>
        <v>104.03</v>
      </c>
      <c r="F1081" s="39">
        <f>ROUND($F$791/100*$F$792*АТС!C329,2)</f>
        <v>70.849999999999994</v>
      </c>
      <c r="G1081" s="39">
        <f>ROUND($G$791/100*$G$792*АТС!C329,2)</f>
        <v>41.47</v>
      </c>
    </row>
    <row r="1082" spans="1:7" x14ac:dyDescent="0.25">
      <c r="A1082" s="236"/>
      <c r="B1082" s="137">
        <f t="shared" si="17"/>
        <v>41986.041669999999</v>
      </c>
      <c r="C1082" s="138">
        <v>1</v>
      </c>
      <c r="D1082" s="39">
        <f>ROUND($D$791/100*$D$792*АТС!$C330,2)</f>
        <v>113.09</v>
      </c>
      <c r="E1082" s="39">
        <f>ROUND($E$791/100*$E$792*АТС!C330,2)</f>
        <v>103.91</v>
      </c>
      <c r="F1082" s="39">
        <f>ROUND($F$791/100*$F$792*АТС!C330,2)</f>
        <v>70.760000000000005</v>
      </c>
      <c r="G1082" s="39">
        <f>ROUND($G$791/100*$G$792*АТС!C330,2)</f>
        <v>41.42</v>
      </c>
    </row>
    <row r="1083" spans="1:7" x14ac:dyDescent="0.25">
      <c r="A1083" s="236"/>
      <c r="B1083" s="135">
        <f t="shared" si="17"/>
        <v>41986.083330000001</v>
      </c>
      <c r="C1083" s="138">
        <v>2</v>
      </c>
      <c r="D1083" s="39">
        <f>ROUND($D$791/100*$D$792*АТС!$C331,2)</f>
        <v>112.78</v>
      </c>
      <c r="E1083" s="39">
        <f>ROUND($E$791/100*$E$792*АТС!C331,2)</f>
        <v>103.62</v>
      </c>
      <c r="F1083" s="39">
        <f>ROUND($F$791/100*$F$792*АТС!C331,2)</f>
        <v>70.569999999999993</v>
      </c>
      <c r="G1083" s="39">
        <f>ROUND($G$791/100*$G$792*АТС!C331,2)</f>
        <v>41.31</v>
      </c>
    </row>
    <row r="1084" spans="1:7" x14ac:dyDescent="0.25">
      <c r="A1084" s="236"/>
      <c r="B1084" s="137">
        <f t="shared" si="17"/>
        <v>41986.125</v>
      </c>
      <c r="C1084" s="138">
        <v>3</v>
      </c>
      <c r="D1084" s="39">
        <f>ROUND($D$791/100*$D$792*АТС!$C332,2)</f>
        <v>112.86</v>
      </c>
      <c r="E1084" s="39">
        <f>ROUND($E$791/100*$E$792*АТС!C332,2)</f>
        <v>103.69</v>
      </c>
      <c r="F1084" s="39">
        <f>ROUND($F$791/100*$F$792*АТС!C332,2)</f>
        <v>70.62</v>
      </c>
      <c r="G1084" s="39">
        <f>ROUND($G$791/100*$G$792*АТС!C332,2)</f>
        <v>41.34</v>
      </c>
    </row>
    <row r="1085" spans="1:7" x14ac:dyDescent="0.25">
      <c r="A1085" s="236"/>
      <c r="B1085" s="135">
        <f t="shared" si="17"/>
        <v>41986.166669999999</v>
      </c>
      <c r="C1085" s="138">
        <v>4</v>
      </c>
      <c r="D1085" s="39">
        <f>ROUND($D$791/100*$D$792*АТС!$C333,2)</f>
        <v>112.91</v>
      </c>
      <c r="E1085" s="39">
        <f>ROUND($E$791/100*$E$792*АТС!C333,2)</f>
        <v>103.74</v>
      </c>
      <c r="F1085" s="39">
        <f>ROUND($F$791/100*$F$792*АТС!C333,2)</f>
        <v>70.650000000000006</v>
      </c>
      <c r="G1085" s="39">
        <f>ROUND($G$791/100*$G$792*АТС!C333,2)</f>
        <v>41.35</v>
      </c>
    </row>
    <row r="1086" spans="1:7" x14ac:dyDescent="0.25">
      <c r="A1086" s="236"/>
      <c r="B1086" s="137">
        <f t="shared" si="17"/>
        <v>41986.208330000001</v>
      </c>
      <c r="C1086" s="138">
        <v>5</v>
      </c>
      <c r="D1086" s="39">
        <f>ROUND($D$791/100*$D$792*АТС!$C334,2)</f>
        <v>113.01</v>
      </c>
      <c r="E1086" s="39">
        <f>ROUND($E$791/100*$E$792*АТС!C334,2)</f>
        <v>103.83</v>
      </c>
      <c r="F1086" s="39">
        <f>ROUND($F$791/100*$F$792*АТС!C334,2)</f>
        <v>70.709999999999994</v>
      </c>
      <c r="G1086" s="39">
        <f>ROUND($G$791/100*$G$792*АТС!C334,2)</f>
        <v>41.39</v>
      </c>
    </row>
    <row r="1087" spans="1:7" x14ac:dyDescent="0.25">
      <c r="A1087" s="236"/>
      <c r="B1087" s="135">
        <f t="shared" si="17"/>
        <v>41986.25</v>
      </c>
      <c r="C1087" s="138">
        <v>6</v>
      </c>
      <c r="D1087" s="39">
        <f>ROUND($D$791/100*$D$792*АТС!$C335,2)</f>
        <v>113.23</v>
      </c>
      <c r="E1087" s="39">
        <f>ROUND($E$791/100*$E$792*АТС!C335,2)</f>
        <v>104.03</v>
      </c>
      <c r="F1087" s="39">
        <f>ROUND($F$791/100*$F$792*АТС!C335,2)</f>
        <v>70.849999999999994</v>
      </c>
      <c r="G1087" s="39">
        <f>ROUND($G$791/100*$G$792*АТС!C335,2)</f>
        <v>41.47</v>
      </c>
    </row>
    <row r="1088" spans="1:7" x14ac:dyDescent="0.25">
      <c r="A1088" s="236"/>
      <c r="B1088" s="137">
        <f t="shared" si="17"/>
        <v>41986.291669999999</v>
      </c>
      <c r="C1088" s="138">
        <v>7</v>
      </c>
      <c r="D1088" s="39">
        <f>ROUND($D$791/100*$D$792*АТС!$C336,2)</f>
        <v>118.1</v>
      </c>
      <c r="E1088" s="39">
        <f>ROUND($E$791/100*$E$792*АТС!C336,2)</f>
        <v>108.51</v>
      </c>
      <c r="F1088" s="39">
        <f>ROUND($F$791/100*$F$792*АТС!C336,2)</f>
        <v>73.900000000000006</v>
      </c>
      <c r="G1088" s="39">
        <f>ROUND($G$791/100*$G$792*АТС!C336,2)</f>
        <v>43.26</v>
      </c>
    </row>
    <row r="1089" spans="1:7" x14ac:dyDescent="0.25">
      <c r="A1089" s="236"/>
      <c r="B1089" s="135">
        <f t="shared" si="17"/>
        <v>41986.333330000001</v>
      </c>
      <c r="C1089" s="138">
        <v>8</v>
      </c>
      <c r="D1089" s="39">
        <f>ROUND($D$791/100*$D$792*АТС!$C337,2)</f>
        <v>117.69</v>
      </c>
      <c r="E1089" s="39">
        <f>ROUND($E$791/100*$E$792*АТС!C337,2)</f>
        <v>108.13</v>
      </c>
      <c r="F1089" s="39">
        <f>ROUND($F$791/100*$F$792*АТС!C337,2)</f>
        <v>73.64</v>
      </c>
      <c r="G1089" s="39">
        <f>ROUND($G$791/100*$G$792*АТС!C337,2)</f>
        <v>43.1</v>
      </c>
    </row>
    <row r="1090" spans="1:7" x14ac:dyDescent="0.25">
      <c r="A1090" s="236"/>
      <c r="B1090" s="137">
        <f t="shared" si="17"/>
        <v>41986.375</v>
      </c>
      <c r="C1090" s="138">
        <v>9</v>
      </c>
      <c r="D1090" s="39">
        <f>ROUND($D$791/100*$D$792*АТС!$C338,2)</f>
        <v>117.93</v>
      </c>
      <c r="E1090" s="39">
        <f>ROUND($E$791/100*$E$792*АТС!C338,2)</f>
        <v>108.35</v>
      </c>
      <c r="F1090" s="39">
        <f>ROUND($F$791/100*$F$792*АТС!C338,2)</f>
        <v>73.790000000000006</v>
      </c>
      <c r="G1090" s="39">
        <f>ROUND($G$791/100*$G$792*АТС!C338,2)</f>
        <v>43.19</v>
      </c>
    </row>
    <row r="1091" spans="1:7" x14ac:dyDescent="0.25">
      <c r="A1091" s="236"/>
      <c r="B1091" s="135">
        <f t="shared" si="17"/>
        <v>41986.416669999999</v>
      </c>
      <c r="C1091" s="138">
        <v>10</v>
      </c>
      <c r="D1091" s="39">
        <f>ROUND($D$791/100*$D$792*АТС!$C339,2)</f>
        <v>119.11</v>
      </c>
      <c r="E1091" s="39">
        <f>ROUND($E$791/100*$E$792*АТС!C339,2)</f>
        <v>109.44</v>
      </c>
      <c r="F1091" s="39">
        <f>ROUND($F$791/100*$F$792*АТС!C339,2)</f>
        <v>74.53</v>
      </c>
      <c r="G1091" s="39">
        <f>ROUND($G$791/100*$G$792*АТС!C339,2)</f>
        <v>43.62</v>
      </c>
    </row>
    <row r="1092" spans="1:7" x14ac:dyDescent="0.25">
      <c r="A1092" s="236"/>
      <c r="B1092" s="137">
        <f t="shared" si="17"/>
        <v>41986.458330000001</v>
      </c>
      <c r="C1092" s="138">
        <v>11</v>
      </c>
      <c r="D1092" s="39">
        <f>ROUND($D$791/100*$D$792*АТС!$C340,2)</f>
        <v>122.31</v>
      </c>
      <c r="E1092" s="39">
        <f>ROUND($E$791/100*$E$792*АТС!C340,2)</f>
        <v>112.38</v>
      </c>
      <c r="F1092" s="39">
        <f>ROUND($F$791/100*$F$792*АТС!C340,2)</f>
        <v>76.53</v>
      </c>
      <c r="G1092" s="39">
        <f>ROUND($G$791/100*$G$792*АТС!C340,2)</f>
        <v>44.8</v>
      </c>
    </row>
    <row r="1093" spans="1:7" x14ac:dyDescent="0.25">
      <c r="A1093" s="236"/>
      <c r="B1093" s="135">
        <f t="shared" si="17"/>
        <v>41986.5</v>
      </c>
      <c r="C1093" s="138">
        <v>12</v>
      </c>
      <c r="D1093" s="39">
        <f>ROUND($D$791/100*$D$792*АТС!$C341,2)</f>
        <v>122.25</v>
      </c>
      <c r="E1093" s="39">
        <f>ROUND($E$791/100*$E$792*АТС!C341,2)</f>
        <v>112.32</v>
      </c>
      <c r="F1093" s="39">
        <f>ROUND($F$791/100*$F$792*АТС!C341,2)</f>
        <v>76.489999999999995</v>
      </c>
      <c r="G1093" s="39">
        <f>ROUND($G$791/100*$G$792*АТС!C341,2)</f>
        <v>44.77</v>
      </c>
    </row>
    <row r="1094" spans="1:7" x14ac:dyDescent="0.25">
      <c r="A1094" s="236"/>
      <c r="B1094" s="137">
        <f t="shared" si="17"/>
        <v>41986.541669999999</v>
      </c>
      <c r="C1094" s="138">
        <v>13</v>
      </c>
      <c r="D1094" s="39">
        <f>ROUND($D$791/100*$D$792*АТС!$C342,2)</f>
        <v>122.23</v>
      </c>
      <c r="E1094" s="39">
        <f>ROUND($E$791/100*$E$792*АТС!C342,2)</f>
        <v>112.31</v>
      </c>
      <c r="F1094" s="39">
        <f>ROUND($F$791/100*$F$792*АТС!C342,2)</f>
        <v>76.48</v>
      </c>
      <c r="G1094" s="39">
        <f>ROUND($G$791/100*$G$792*АТС!C342,2)</f>
        <v>44.77</v>
      </c>
    </row>
    <row r="1095" spans="1:7" x14ac:dyDescent="0.25">
      <c r="A1095" s="236"/>
      <c r="B1095" s="135">
        <f t="shared" si="17"/>
        <v>41986.583330000001</v>
      </c>
      <c r="C1095" s="138">
        <v>14</v>
      </c>
      <c r="D1095" s="39">
        <f>ROUND($D$791/100*$D$792*АТС!$C343,2)</f>
        <v>122.33</v>
      </c>
      <c r="E1095" s="39">
        <f>ROUND($E$791/100*$E$792*АТС!C343,2)</f>
        <v>112.39</v>
      </c>
      <c r="F1095" s="39">
        <f>ROUND($F$791/100*$F$792*АТС!C343,2)</f>
        <v>76.540000000000006</v>
      </c>
      <c r="G1095" s="39">
        <f>ROUND($G$791/100*$G$792*АТС!C343,2)</f>
        <v>44.8</v>
      </c>
    </row>
    <row r="1096" spans="1:7" x14ac:dyDescent="0.25">
      <c r="A1096" s="236"/>
      <c r="B1096" s="137">
        <f t="shared" si="17"/>
        <v>41986.625</v>
      </c>
      <c r="C1096" s="138">
        <v>15</v>
      </c>
      <c r="D1096" s="39">
        <f>ROUND($D$791/100*$D$792*АТС!$C344,2)</f>
        <v>122.45</v>
      </c>
      <c r="E1096" s="39">
        <f>ROUND($E$791/100*$E$792*АТС!C344,2)</f>
        <v>112.5</v>
      </c>
      <c r="F1096" s="39">
        <f>ROUND($F$791/100*$F$792*АТС!C344,2)</f>
        <v>76.62</v>
      </c>
      <c r="G1096" s="39">
        <f>ROUND($G$791/100*$G$792*АТС!C344,2)</f>
        <v>44.85</v>
      </c>
    </row>
    <row r="1097" spans="1:7" x14ac:dyDescent="0.25">
      <c r="A1097" s="236"/>
      <c r="B1097" s="135">
        <f t="shared" si="17"/>
        <v>41986.666669999999</v>
      </c>
      <c r="C1097" s="138">
        <v>16</v>
      </c>
      <c r="D1097" s="39">
        <f>ROUND($D$791/100*$D$792*АТС!$C345,2)</f>
        <v>123.2</v>
      </c>
      <c r="E1097" s="39">
        <f>ROUND($E$791/100*$E$792*АТС!C345,2)</f>
        <v>113.19</v>
      </c>
      <c r="F1097" s="39">
        <f>ROUND($F$791/100*$F$792*АТС!C345,2)</f>
        <v>77.09</v>
      </c>
      <c r="G1097" s="39">
        <f>ROUND($G$791/100*$G$792*АТС!C345,2)</f>
        <v>45.12</v>
      </c>
    </row>
    <row r="1098" spans="1:7" x14ac:dyDescent="0.25">
      <c r="A1098" s="236"/>
      <c r="B1098" s="137">
        <f t="shared" si="17"/>
        <v>41986.708330000001</v>
      </c>
      <c r="C1098" s="138">
        <v>17</v>
      </c>
      <c r="D1098" s="39">
        <f>ROUND($D$791/100*$D$792*АТС!$C346,2)</f>
        <v>129.6</v>
      </c>
      <c r="E1098" s="39">
        <f>ROUND($E$791/100*$E$792*АТС!C346,2)</f>
        <v>119.07</v>
      </c>
      <c r="F1098" s="39">
        <f>ROUND($F$791/100*$F$792*АТС!C346,2)</f>
        <v>81.09</v>
      </c>
      <c r="G1098" s="39">
        <f>ROUND($G$791/100*$G$792*АТС!C346,2)</f>
        <v>47.46</v>
      </c>
    </row>
    <row r="1099" spans="1:7" x14ac:dyDescent="0.25">
      <c r="A1099" s="236"/>
      <c r="B1099" s="135">
        <f t="shared" si="17"/>
        <v>41986.75</v>
      </c>
      <c r="C1099" s="138">
        <v>18</v>
      </c>
      <c r="D1099" s="39">
        <f>ROUND($D$791/100*$D$792*АТС!$C347,2)</f>
        <v>136.12</v>
      </c>
      <c r="E1099" s="39">
        <f>ROUND($E$791/100*$E$792*АТС!C347,2)</f>
        <v>125.06</v>
      </c>
      <c r="F1099" s="39">
        <f>ROUND($F$791/100*$F$792*АТС!C347,2)</f>
        <v>85.17</v>
      </c>
      <c r="G1099" s="39">
        <f>ROUND($G$791/100*$G$792*АТС!C347,2)</f>
        <v>49.85</v>
      </c>
    </row>
    <row r="1100" spans="1:7" x14ac:dyDescent="0.25">
      <c r="A1100" s="236"/>
      <c r="B1100" s="137">
        <f t="shared" si="17"/>
        <v>41986.791669999999</v>
      </c>
      <c r="C1100" s="138">
        <v>19</v>
      </c>
      <c r="D1100" s="39">
        <f>ROUND($D$791/100*$D$792*АТС!$C348,2)</f>
        <v>131.97</v>
      </c>
      <c r="E1100" s="39">
        <f>ROUND($E$791/100*$E$792*АТС!C348,2)</f>
        <v>121.25</v>
      </c>
      <c r="F1100" s="39">
        <f>ROUND($F$791/100*$F$792*АТС!C348,2)</f>
        <v>82.57</v>
      </c>
      <c r="G1100" s="39">
        <f>ROUND($G$791/100*$G$792*АТС!C348,2)</f>
        <v>48.33</v>
      </c>
    </row>
    <row r="1101" spans="1:7" x14ac:dyDescent="0.25">
      <c r="A1101" s="236"/>
      <c r="B1101" s="135">
        <f t="shared" si="17"/>
        <v>41986.833330000001</v>
      </c>
      <c r="C1101" s="138">
        <v>20</v>
      </c>
      <c r="D1101" s="39">
        <f>ROUND($D$791/100*$D$792*АТС!$C349,2)</f>
        <v>128.53</v>
      </c>
      <c r="E1101" s="39">
        <f>ROUND($E$791/100*$E$792*АТС!C349,2)</f>
        <v>118.09</v>
      </c>
      <c r="F1101" s="39">
        <f>ROUND($F$791/100*$F$792*АТС!C349,2)</f>
        <v>80.42</v>
      </c>
      <c r="G1101" s="39">
        <f>ROUND($G$791/100*$G$792*АТС!C349,2)</f>
        <v>47.08</v>
      </c>
    </row>
    <row r="1102" spans="1:7" x14ac:dyDescent="0.25">
      <c r="A1102" s="236"/>
      <c r="B1102" s="137">
        <f t="shared" si="17"/>
        <v>41986.875</v>
      </c>
      <c r="C1102" s="138">
        <v>21</v>
      </c>
      <c r="D1102" s="39">
        <f>ROUND($D$791/100*$D$792*АТС!$C350,2)</f>
        <v>120.17</v>
      </c>
      <c r="E1102" s="39">
        <f>ROUND($E$791/100*$E$792*АТС!C350,2)</f>
        <v>110.41</v>
      </c>
      <c r="F1102" s="39">
        <f>ROUND($F$791/100*$F$792*АТС!C350,2)</f>
        <v>75.19</v>
      </c>
      <c r="G1102" s="39">
        <f>ROUND($G$791/100*$G$792*АТС!C350,2)</f>
        <v>44.01</v>
      </c>
    </row>
    <row r="1103" spans="1:7" x14ac:dyDescent="0.25">
      <c r="A1103" s="236"/>
      <c r="B1103" s="135">
        <f t="shared" si="17"/>
        <v>41986.916669999999</v>
      </c>
      <c r="C1103" s="138">
        <v>22</v>
      </c>
      <c r="D1103" s="39">
        <f>ROUND($D$791/100*$D$792*АТС!$C351,2)</f>
        <v>149.87</v>
      </c>
      <c r="E1103" s="39">
        <f>ROUND($E$791/100*$E$792*АТС!C351,2)</f>
        <v>137.69999999999999</v>
      </c>
      <c r="F1103" s="39">
        <f>ROUND($F$791/100*$F$792*АТС!C351,2)</f>
        <v>93.78</v>
      </c>
      <c r="G1103" s="39">
        <f>ROUND($G$791/100*$G$792*АТС!C351,2)</f>
        <v>54.89</v>
      </c>
    </row>
    <row r="1104" spans="1:7" x14ac:dyDescent="0.25">
      <c r="A1104" s="236"/>
      <c r="B1104" s="137">
        <f t="shared" si="17"/>
        <v>41986.958330000001</v>
      </c>
      <c r="C1104" s="138">
        <v>23</v>
      </c>
      <c r="D1104" s="39">
        <f>ROUND($D$791/100*$D$792*АТС!$C352,2)</f>
        <v>123.84</v>
      </c>
      <c r="E1104" s="39">
        <f>ROUND($E$791/100*$E$792*АТС!C352,2)</f>
        <v>113.78</v>
      </c>
      <c r="F1104" s="39">
        <f>ROUND($F$791/100*$F$792*АТС!C352,2)</f>
        <v>77.489999999999995</v>
      </c>
      <c r="G1104" s="39">
        <f>ROUND($G$791/100*$G$792*АТС!C352,2)</f>
        <v>45.36</v>
      </c>
    </row>
    <row r="1105" spans="1:7" x14ac:dyDescent="0.25">
      <c r="A1105" s="236"/>
      <c r="B1105" s="135">
        <f t="shared" si="17"/>
        <v>41987</v>
      </c>
      <c r="C1105" s="138">
        <v>0</v>
      </c>
      <c r="D1105" s="39">
        <f>ROUND($D$791/100*$D$792*АТС!$C353,2)</f>
        <v>113.16</v>
      </c>
      <c r="E1105" s="39">
        <f>ROUND($E$791/100*$E$792*АТС!C353,2)</f>
        <v>103.97</v>
      </c>
      <c r="F1105" s="39">
        <f>ROUND($F$791/100*$F$792*АТС!C353,2)</f>
        <v>70.81</v>
      </c>
      <c r="G1105" s="39">
        <f>ROUND($G$791/100*$G$792*АТС!C353,2)</f>
        <v>41.45</v>
      </c>
    </row>
    <row r="1106" spans="1:7" x14ac:dyDescent="0.25">
      <c r="A1106" s="236"/>
      <c r="B1106" s="137">
        <f t="shared" si="17"/>
        <v>41987.041669999999</v>
      </c>
      <c r="C1106" s="138">
        <v>1</v>
      </c>
      <c r="D1106" s="39">
        <f>ROUND($D$791/100*$D$792*АТС!$C354,2)</f>
        <v>112.79</v>
      </c>
      <c r="E1106" s="39">
        <f>ROUND($E$791/100*$E$792*АТС!C354,2)</f>
        <v>103.63</v>
      </c>
      <c r="F1106" s="39">
        <f>ROUND($F$791/100*$F$792*АТС!C354,2)</f>
        <v>70.569999999999993</v>
      </c>
      <c r="G1106" s="39">
        <f>ROUND($G$791/100*$G$792*АТС!C354,2)</f>
        <v>41.31</v>
      </c>
    </row>
    <row r="1107" spans="1:7" x14ac:dyDescent="0.25">
      <c r="A1107" s="236"/>
      <c r="B1107" s="135">
        <f t="shared" si="17"/>
        <v>41987.083330000001</v>
      </c>
      <c r="C1107" s="138">
        <v>2</v>
      </c>
      <c r="D1107" s="39">
        <f>ROUND($D$791/100*$D$792*АТС!$C355,2)</f>
        <v>112.8</v>
      </c>
      <c r="E1107" s="39">
        <f>ROUND($E$791/100*$E$792*АТС!C355,2)</f>
        <v>103.64</v>
      </c>
      <c r="F1107" s="39">
        <f>ROUND($F$791/100*$F$792*АТС!C355,2)</f>
        <v>70.58</v>
      </c>
      <c r="G1107" s="39">
        <f>ROUND($G$791/100*$G$792*АТС!C355,2)</f>
        <v>41.31</v>
      </c>
    </row>
    <row r="1108" spans="1:7" x14ac:dyDescent="0.25">
      <c r="A1108" s="236"/>
      <c r="B1108" s="137">
        <f t="shared" si="17"/>
        <v>41987.125</v>
      </c>
      <c r="C1108" s="138">
        <v>3</v>
      </c>
      <c r="D1108" s="39">
        <f>ROUND($D$791/100*$D$792*АТС!$C356,2)</f>
        <v>112.82</v>
      </c>
      <c r="E1108" s="39">
        <f>ROUND($E$791/100*$E$792*АТС!C356,2)</f>
        <v>103.65</v>
      </c>
      <c r="F1108" s="39">
        <f>ROUND($F$791/100*$F$792*АТС!C356,2)</f>
        <v>70.59</v>
      </c>
      <c r="G1108" s="39">
        <f>ROUND($G$791/100*$G$792*АТС!C356,2)</f>
        <v>41.32</v>
      </c>
    </row>
    <row r="1109" spans="1:7" x14ac:dyDescent="0.25">
      <c r="A1109" s="236"/>
      <c r="B1109" s="135">
        <f t="shared" si="17"/>
        <v>41987.166669999999</v>
      </c>
      <c r="C1109" s="138">
        <v>4</v>
      </c>
      <c r="D1109" s="39">
        <f>ROUND($D$791/100*$D$792*АТС!$C357,2)</f>
        <v>112.85</v>
      </c>
      <c r="E1109" s="39">
        <f>ROUND($E$791/100*$E$792*АТС!C357,2)</f>
        <v>103.68</v>
      </c>
      <c r="F1109" s="39">
        <f>ROUND($F$791/100*$F$792*АТС!C357,2)</f>
        <v>70.61</v>
      </c>
      <c r="G1109" s="39">
        <f>ROUND($G$791/100*$G$792*АТС!C357,2)</f>
        <v>41.33</v>
      </c>
    </row>
    <row r="1110" spans="1:7" x14ac:dyDescent="0.25">
      <c r="A1110" s="236"/>
      <c r="B1110" s="137">
        <f t="shared" si="17"/>
        <v>41987.208330000001</v>
      </c>
      <c r="C1110" s="138">
        <v>5</v>
      </c>
      <c r="D1110" s="39">
        <f>ROUND($D$791/100*$D$792*АТС!$C358,2)</f>
        <v>113</v>
      </c>
      <c r="E1110" s="39">
        <f>ROUND($E$791/100*$E$792*АТС!C358,2)</f>
        <v>103.82</v>
      </c>
      <c r="F1110" s="39">
        <f>ROUND($F$791/100*$F$792*АТС!C358,2)</f>
        <v>70.7</v>
      </c>
      <c r="G1110" s="39">
        <f>ROUND($G$791/100*$G$792*АТС!C358,2)</f>
        <v>41.38</v>
      </c>
    </row>
    <row r="1111" spans="1:7" x14ac:dyDescent="0.25">
      <c r="A1111" s="236"/>
      <c r="B1111" s="135">
        <f t="shared" si="17"/>
        <v>41987.25</v>
      </c>
      <c r="C1111" s="138">
        <v>6</v>
      </c>
      <c r="D1111" s="39">
        <f>ROUND($D$791/100*$D$792*АТС!$C359,2)</f>
        <v>113.13</v>
      </c>
      <c r="E1111" s="39">
        <f>ROUND($E$791/100*$E$792*АТС!C359,2)</f>
        <v>103.94</v>
      </c>
      <c r="F1111" s="39">
        <f>ROUND($F$791/100*$F$792*АТС!C359,2)</f>
        <v>70.790000000000006</v>
      </c>
      <c r="G1111" s="39">
        <f>ROUND($G$791/100*$G$792*АТС!C359,2)</f>
        <v>41.43</v>
      </c>
    </row>
    <row r="1112" spans="1:7" x14ac:dyDescent="0.25">
      <c r="A1112" s="236"/>
      <c r="B1112" s="137">
        <f t="shared" si="17"/>
        <v>41987.291669999999</v>
      </c>
      <c r="C1112" s="138">
        <v>7</v>
      </c>
      <c r="D1112" s="39">
        <f>ROUND($D$791/100*$D$792*АТС!$C360,2)</f>
        <v>116.04</v>
      </c>
      <c r="E1112" s="39">
        <f>ROUND($E$791/100*$E$792*АТС!C360,2)</f>
        <v>106.61</v>
      </c>
      <c r="F1112" s="39">
        <f>ROUND($F$791/100*$F$792*АТС!C360,2)</f>
        <v>72.599999999999994</v>
      </c>
      <c r="G1112" s="39">
        <f>ROUND($G$791/100*$G$792*АТС!C360,2)</f>
        <v>42.5</v>
      </c>
    </row>
    <row r="1113" spans="1:7" x14ac:dyDescent="0.25">
      <c r="A1113" s="236"/>
      <c r="B1113" s="135">
        <f t="shared" si="17"/>
        <v>41987.333330000001</v>
      </c>
      <c r="C1113" s="138">
        <v>8</v>
      </c>
      <c r="D1113" s="39">
        <f>ROUND($D$791/100*$D$792*АТС!$C361,2)</f>
        <v>115.71</v>
      </c>
      <c r="E1113" s="39">
        <f>ROUND($E$791/100*$E$792*АТС!C361,2)</f>
        <v>106.31</v>
      </c>
      <c r="F1113" s="39">
        <f>ROUND($F$791/100*$F$792*АТС!C361,2)</f>
        <v>72.400000000000006</v>
      </c>
      <c r="G1113" s="39">
        <f>ROUND($G$791/100*$G$792*АТС!C361,2)</f>
        <v>42.38</v>
      </c>
    </row>
    <row r="1114" spans="1:7" x14ac:dyDescent="0.25">
      <c r="A1114" s="236"/>
      <c r="B1114" s="137">
        <f t="shared" si="17"/>
        <v>41987.375</v>
      </c>
      <c r="C1114" s="138">
        <v>9</v>
      </c>
      <c r="D1114" s="39">
        <f>ROUND($D$791/100*$D$792*АТС!$C362,2)</f>
        <v>119.12</v>
      </c>
      <c r="E1114" s="39">
        <f>ROUND($E$791/100*$E$792*АТС!C362,2)</f>
        <v>109.44</v>
      </c>
      <c r="F1114" s="39">
        <f>ROUND($F$791/100*$F$792*АТС!C362,2)</f>
        <v>74.53</v>
      </c>
      <c r="G1114" s="39">
        <f>ROUND($G$791/100*$G$792*АТС!C362,2)</f>
        <v>43.63</v>
      </c>
    </row>
    <row r="1115" spans="1:7" x14ac:dyDescent="0.25">
      <c r="A1115" s="236"/>
      <c r="B1115" s="135">
        <f t="shared" si="17"/>
        <v>41987.416669999999</v>
      </c>
      <c r="C1115" s="138">
        <v>10</v>
      </c>
      <c r="D1115" s="39">
        <f>ROUND($D$791/100*$D$792*АТС!$C363,2)</f>
        <v>119.1</v>
      </c>
      <c r="E1115" s="39">
        <f>ROUND($E$791/100*$E$792*АТС!C363,2)</f>
        <v>109.43</v>
      </c>
      <c r="F1115" s="39">
        <f>ROUND($F$791/100*$F$792*АТС!C363,2)</f>
        <v>74.52</v>
      </c>
      <c r="G1115" s="39">
        <f>ROUND($G$791/100*$G$792*АТС!C363,2)</f>
        <v>43.62</v>
      </c>
    </row>
    <row r="1116" spans="1:7" x14ac:dyDescent="0.25">
      <c r="A1116" s="236"/>
      <c r="B1116" s="137">
        <f t="shared" si="17"/>
        <v>41987.458330000001</v>
      </c>
      <c r="C1116" s="138">
        <v>11</v>
      </c>
      <c r="D1116" s="39">
        <f>ROUND($D$791/100*$D$792*АТС!$C364,2)</f>
        <v>122.28</v>
      </c>
      <c r="E1116" s="39">
        <f>ROUND($E$791/100*$E$792*АТС!C364,2)</f>
        <v>112.34</v>
      </c>
      <c r="F1116" s="39">
        <f>ROUND($F$791/100*$F$792*АТС!C364,2)</f>
        <v>76.510000000000005</v>
      </c>
      <c r="G1116" s="39">
        <f>ROUND($G$791/100*$G$792*АТС!C364,2)</f>
        <v>44.78</v>
      </c>
    </row>
    <row r="1117" spans="1:7" x14ac:dyDescent="0.25">
      <c r="A1117" s="236"/>
      <c r="B1117" s="135">
        <f t="shared" si="17"/>
        <v>41987.5</v>
      </c>
      <c r="C1117" s="138">
        <v>12</v>
      </c>
      <c r="D1117" s="39">
        <f>ROUND($D$791/100*$D$792*АТС!$C365,2)</f>
        <v>122.26</v>
      </c>
      <c r="E1117" s="39">
        <f>ROUND($E$791/100*$E$792*АТС!C365,2)</f>
        <v>112.33</v>
      </c>
      <c r="F1117" s="39">
        <f>ROUND($F$791/100*$F$792*АТС!C365,2)</f>
        <v>76.5</v>
      </c>
      <c r="G1117" s="39">
        <f>ROUND($G$791/100*$G$792*АТС!C365,2)</f>
        <v>44.78</v>
      </c>
    </row>
    <row r="1118" spans="1:7" x14ac:dyDescent="0.25">
      <c r="A1118" s="236"/>
      <c r="B1118" s="137">
        <f t="shared" si="17"/>
        <v>41987.541669999999</v>
      </c>
      <c r="C1118" s="138">
        <v>13</v>
      </c>
      <c r="D1118" s="39">
        <f>ROUND($D$791/100*$D$792*АТС!$C366,2)</f>
        <v>122.25</v>
      </c>
      <c r="E1118" s="39">
        <f>ROUND($E$791/100*$E$792*АТС!C366,2)</f>
        <v>112.32</v>
      </c>
      <c r="F1118" s="39">
        <f>ROUND($F$791/100*$F$792*АТС!C366,2)</f>
        <v>76.489999999999995</v>
      </c>
      <c r="G1118" s="39">
        <f>ROUND($G$791/100*$G$792*АТС!C366,2)</f>
        <v>44.77</v>
      </c>
    </row>
    <row r="1119" spans="1:7" x14ac:dyDescent="0.25">
      <c r="A1119" s="236"/>
      <c r="B1119" s="135">
        <f t="shared" si="17"/>
        <v>41987.583330000001</v>
      </c>
      <c r="C1119" s="138">
        <v>14</v>
      </c>
      <c r="D1119" s="39">
        <f>ROUND($D$791/100*$D$792*АТС!$C367,2)</f>
        <v>122.3</v>
      </c>
      <c r="E1119" s="39">
        <f>ROUND($E$791/100*$E$792*АТС!C367,2)</f>
        <v>112.37</v>
      </c>
      <c r="F1119" s="39">
        <f>ROUND($F$791/100*$F$792*АТС!C367,2)</f>
        <v>76.52</v>
      </c>
      <c r="G1119" s="39">
        <f>ROUND($G$791/100*$G$792*АТС!C367,2)</f>
        <v>44.79</v>
      </c>
    </row>
    <row r="1120" spans="1:7" x14ac:dyDescent="0.25">
      <c r="A1120" s="236"/>
      <c r="B1120" s="137">
        <f t="shared" si="17"/>
        <v>41987.625</v>
      </c>
      <c r="C1120" s="138">
        <v>15</v>
      </c>
      <c r="D1120" s="39">
        <f>ROUND($D$791/100*$D$792*АТС!$C368,2)</f>
        <v>122.48</v>
      </c>
      <c r="E1120" s="39">
        <f>ROUND($E$791/100*$E$792*АТС!C368,2)</f>
        <v>112.53</v>
      </c>
      <c r="F1120" s="39">
        <f>ROUND($F$791/100*$F$792*АТС!C368,2)</f>
        <v>76.63</v>
      </c>
      <c r="G1120" s="39">
        <f>ROUND($G$791/100*$G$792*АТС!C368,2)</f>
        <v>44.86</v>
      </c>
    </row>
    <row r="1121" spans="1:7" x14ac:dyDescent="0.25">
      <c r="A1121" s="236"/>
      <c r="B1121" s="135">
        <f t="shared" si="17"/>
        <v>41987.666669999999</v>
      </c>
      <c r="C1121" s="138">
        <v>16</v>
      </c>
      <c r="D1121" s="39">
        <f>ROUND($D$791/100*$D$792*АТС!$C369,2)</f>
        <v>123.26</v>
      </c>
      <c r="E1121" s="39">
        <f>ROUND($E$791/100*$E$792*АТС!C369,2)</f>
        <v>113.25</v>
      </c>
      <c r="F1121" s="39">
        <f>ROUND($F$791/100*$F$792*АТС!C369,2)</f>
        <v>77.12</v>
      </c>
      <c r="G1121" s="39">
        <f>ROUND($G$791/100*$G$792*АТС!C369,2)</f>
        <v>45.14</v>
      </c>
    </row>
    <row r="1122" spans="1:7" x14ac:dyDescent="0.25">
      <c r="A1122" s="236"/>
      <c r="B1122" s="137">
        <f t="shared" si="17"/>
        <v>41987.708330000001</v>
      </c>
      <c r="C1122" s="138">
        <v>17</v>
      </c>
      <c r="D1122" s="39">
        <f>ROUND($D$791/100*$D$792*АТС!$C370,2)</f>
        <v>118.75</v>
      </c>
      <c r="E1122" s="39">
        <f>ROUND($E$791/100*$E$792*АТС!C370,2)</f>
        <v>109.11</v>
      </c>
      <c r="F1122" s="39">
        <f>ROUND($F$791/100*$F$792*АТС!C370,2)</f>
        <v>74.3</v>
      </c>
      <c r="G1122" s="39">
        <f>ROUND($G$791/100*$G$792*АТС!C370,2)</f>
        <v>43.49</v>
      </c>
    </row>
    <row r="1123" spans="1:7" x14ac:dyDescent="0.25">
      <c r="A1123" s="236"/>
      <c r="B1123" s="135">
        <f t="shared" si="17"/>
        <v>41987.75</v>
      </c>
      <c r="C1123" s="138">
        <v>18</v>
      </c>
      <c r="D1123" s="39">
        <f>ROUND($D$791/100*$D$792*АТС!$C371,2)</f>
        <v>129.68</v>
      </c>
      <c r="E1123" s="39">
        <f>ROUND($E$791/100*$E$792*АТС!C371,2)</f>
        <v>119.15</v>
      </c>
      <c r="F1123" s="39">
        <f>ROUND($F$791/100*$F$792*АТС!C371,2)</f>
        <v>81.14</v>
      </c>
      <c r="G1123" s="39">
        <f>ROUND($G$791/100*$G$792*АТС!C371,2)</f>
        <v>47.49</v>
      </c>
    </row>
    <row r="1124" spans="1:7" x14ac:dyDescent="0.25">
      <c r="A1124" s="236"/>
      <c r="B1124" s="137">
        <f t="shared" si="17"/>
        <v>41987.791669999999</v>
      </c>
      <c r="C1124" s="138">
        <v>19</v>
      </c>
      <c r="D1124" s="39">
        <f>ROUND($D$791/100*$D$792*АТС!$C372,2)</f>
        <v>126.37</v>
      </c>
      <c r="E1124" s="39">
        <f>ROUND($E$791/100*$E$792*АТС!C372,2)</f>
        <v>116.11</v>
      </c>
      <c r="F1124" s="39">
        <f>ROUND($F$791/100*$F$792*АТС!C372,2)</f>
        <v>79.069999999999993</v>
      </c>
      <c r="G1124" s="39">
        <f>ROUND($G$791/100*$G$792*АТС!C372,2)</f>
        <v>46.28</v>
      </c>
    </row>
    <row r="1125" spans="1:7" x14ac:dyDescent="0.25">
      <c r="A1125" s="236"/>
      <c r="B1125" s="135">
        <f t="shared" si="17"/>
        <v>41987.833330000001</v>
      </c>
      <c r="C1125" s="138">
        <v>20</v>
      </c>
      <c r="D1125" s="39">
        <f>ROUND($D$791/100*$D$792*АТС!$C373,2)</f>
        <v>126.55</v>
      </c>
      <c r="E1125" s="39">
        <f>ROUND($E$791/100*$E$792*АТС!C373,2)</f>
        <v>116.27</v>
      </c>
      <c r="F1125" s="39">
        <f>ROUND($F$791/100*$F$792*АТС!C373,2)</f>
        <v>79.180000000000007</v>
      </c>
      <c r="G1125" s="39">
        <f>ROUND($G$791/100*$G$792*АТС!C373,2)</f>
        <v>46.35</v>
      </c>
    </row>
    <row r="1126" spans="1:7" x14ac:dyDescent="0.25">
      <c r="A1126" s="236"/>
      <c r="B1126" s="137">
        <f t="shared" si="17"/>
        <v>41987.875</v>
      </c>
      <c r="C1126" s="138">
        <v>21</v>
      </c>
      <c r="D1126" s="39">
        <f>ROUND($D$791/100*$D$792*АТС!$C374,2)</f>
        <v>119.55</v>
      </c>
      <c r="E1126" s="39">
        <f>ROUND($E$791/100*$E$792*АТС!C374,2)</f>
        <v>109.84</v>
      </c>
      <c r="F1126" s="39">
        <f>ROUND($F$791/100*$F$792*АТС!C374,2)</f>
        <v>74.8</v>
      </c>
      <c r="G1126" s="39">
        <f>ROUND($G$791/100*$G$792*АТС!C374,2)</f>
        <v>43.78</v>
      </c>
    </row>
    <row r="1127" spans="1:7" x14ac:dyDescent="0.25">
      <c r="A1127" s="236"/>
      <c r="B1127" s="135">
        <f t="shared" si="17"/>
        <v>41987.916669999999</v>
      </c>
      <c r="C1127" s="138">
        <v>22</v>
      </c>
      <c r="D1127" s="39">
        <f>ROUND($D$791/100*$D$792*АТС!$C375,2)</f>
        <v>149.78</v>
      </c>
      <c r="E1127" s="39">
        <f>ROUND($E$791/100*$E$792*АТС!C375,2)</f>
        <v>137.61000000000001</v>
      </c>
      <c r="F1127" s="39">
        <f>ROUND($F$791/100*$F$792*АТС!C375,2)</f>
        <v>93.72</v>
      </c>
      <c r="G1127" s="39">
        <f>ROUND($G$791/100*$G$792*АТС!C375,2)</f>
        <v>54.86</v>
      </c>
    </row>
    <row r="1128" spans="1:7" x14ac:dyDescent="0.25">
      <c r="A1128" s="236"/>
      <c r="B1128" s="137">
        <f t="shared" si="17"/>
        <v>41987.958330000001</v>
      </c>
      <c r="C1128" s="138">
        <v>23</v>
      </c>
      <c r="D1128" s="39">
        <f>ROUND($D$791/100*$D$792*АТС!$C376,2)</f>
        <v>123.91</v>
      </c>
      <c r="E1128" s="39">
        <f>ROUND($E$791/100*$E$792*АТС!C376,2)</f>
        <v>113.85</v>
      </c>
      <c r="F1128" s="39">
        <f>ROUND($F$791/100*$F$792*АТС!C376,2)</f>
        <v>77.53</v>
      </c>
      <c r="G1128" s="39">
        <f>ROUND($G$791/100*$G$792*АТС!C376,2)</f>
        <v>45.38</v>
      </c>
    </row>
    <row r="1129" spans="1:7" x14ac:dyDescent="0.25">
      <c r="A1129" s="236"/>
      <c r="B1129" s="135">
        <f t="shared" si="17"/>
        <v>41988</v>
      </c>
      <c r="C1129" s="138">
        <v>0</v>
      </c>
      <c r="D1129" s="39">
        <f>ROUND($D$791/100*$D$792*АТС!$C377,2)</f>
        <v>112.34</v>
      </c>
      <c r="E1129" s="39">
        <f>ROUND($E$791/100*$E$792*АТС!C377,2)</f>
        <v>103.22</v>
      </c>
      <c r="F1129" s="39">
        <f>ROUND($F$791/100*$F$792*АТС!C377,2)</f>
        <v>70.290000000000006</v>
      </c>
      <c r="G1129" s="39">
        <f>ROUND($G$791/100*$G$792*АТС!C377,2)</f>
        <v>41.14</v>
      </c>
    </row>
    <row r="1130" spans="1:7" x14ac:dyDescent="0.25">
      <c r="A1130" s="236"/>
      <c r="B1130" s="137">
        <f t="shared" si="17"/>
        <v>41988.041669999999</v>
      </c>
      <c r="C1130" s="138">
        <v>1</v>
      </c>
      <c r="D1130" s="39">
        <f>ROUND($D$791/100*$D$792*АТС!$C378,2)</f>
        <v>113.15</v>
      </c>
      <c r="E1130" s="39">
        <f>ROUND($E$791/100*$E$792*АТС!C378,2)</f>
        <v>103.96</v>
      </c>
      <c r="F1130" s="39">
        <f>ROUND($F$791/100*$F$792*АТС!C378,2)</f>
        <v>70.8</v>
      </c>
      <c r="G1130" s="39">
        <f>ROUND($G$791/100*$G$792*АТС!C378,2)</f>
        <v>41.44</v>
      </c>
    </row>
    <row r="1131" spans="1:7" x14ac:dyDescent="0.25">
      <c r="A1131" s="236"/>
      <c r="B1131" s="135">
        <f t="shared" si="17"/>
        <v>41988.083330000001</v>
      </c>
      <c r="C1131" s="138">
        <v>2</v>
      </c>
      <c r="D1131" s="39">
        <f>ROUND($D$791/100*$D$792*АТС!$C379,2)</f>
        <v>113.12</v>
      </c>
      <c r="E1131" s="39">
        <f>ROUND($E$791/100*$E$792*АТС!C379,2)</f>
        <v>103.93</v>
      </c>
      <c r="F1131" s="39">
        <f>ROUND($F$791/100*$F$792*АТС!C379,2)</f>
        <v>70.78</v>
      </c>
      <c r="G1131" s="39">
        <f>ROUND($G$791/100*$G$792*АТС!C379,2)</f>
        <v>41.43</v>
      </c>
    </row>
    <row r="1132" spans="1:7" x14ac:dyDescent="0.25">
      <c r="A1132" s="236"/>
      <c r="B1132" s="137">
        <f t="shared" si="17"/>
        <v>41988.125</v>
      </c>
      <c r="C1132" s="138">
        <v>3</v>
      </c>
      <c r="D1132" s="39">
        <f>ROUND($D$791/100*$D$792*АТС!$C380,2)</f>
        <v>113.15</v>
      </c>
      <c r="E1132" s="39">
        <f>ROUND($E$791/100*$E$792*АТС!C380,2)</f>
        <v>103.96</v>
      </c>
      <c r="F1132" s="39">
        <f>ROUND($F$791/100*$F$792*АТС!C380,2)</f>
        <v>70.8</v>
      </c>
      <c r="G1132" s="39">
        <f>ROUND($G$791/100*$G$792*АТС!C380,2)</f>
        <v>41.44</v>
      </c>
    </row>
    <row r="1133" spans="1:7" x14ac:dyDescent="0.25">
      <c r="A1133" s="236"/>
      <c r="B1133" s="135">
        <f t="shared" si="17"/>
        <v>41988.166669999999</v>
      </c>
      <c r="C1133" s="138">
        <v>4</v>
      </c>
      <c r="D1133" s="39">
        <f>ROUND($D$791/100*$D$792*АТС!$C381,2)</f>
        <v>113.17</v>
      </c>
      <c r="E1133" s="39">
        <f>ROUND($E$791/100*$E$792*АТС!C381,2)</f>
        <v>103.98</v>
      </c>
      <c r="F1133" s="39">
        <f>ROUND($F$791/100*$F$792*АТС!C381,2)</f>
        <v>70.81</v>
      </c>
      <c r="G1133" s="39">
        <f>ROUND($G$791/100*$G$792*АТС!C381,2)</f>
        <v>41.45</v>
      </c>
    </row>
    <row r="1134" spans="1:7" x14ac:dyDescent="0.25">
      <c r="A1134" s="236"/>
      <c r="B1134" s="137">
        <f t="shared" si="17"/>
        <v>41988.208330000001</v>
      </c>
      <c r="C1134" s="138">
        <v>5</v>
      </c>
      <c r="D1134" s="39">
        <f>ROUND($D$791/100*$D$792*АТС!$C382,2)</f>
        <v>113.28</v>
      </c>
      <c r="E1134" s="39">
        <f>ROUND($E$791/100*$E$792*АТС!C382,2)</f>
        <v>104.08</v>
      </c>
      <c r="F1134" s="39">
        <f>ROUND($F$791/100*$F$792*АТС!C382,2)</f>
        <v>70.88</v>
      </c>
      <c r="G1134" s="39">
        <f>ROUND($G$791/100*$G$792*АТС!C382,2)</f>
        <v>41.49</v>
      </c>
    </row>
    <row r="1135" spans="1:7" x14ac:dyDescent="0.25">
      <c r="A1135" s="236"/>
      <c r="B1135" s="135">
        <f t="shared" si="17"/>
        <v>41988.25</v>
      </c>
      <c r="C1135" s="138">
        <v>6</v>
      </c>
      <c r="D1135" s="39">
        <f>ROUND($D$791/100*$D$792*АТС!$C383,2)</f>
        <v>113.47</v>
      </c>
      <c r="E1135" s="39">
        <f>ROUND($E$791/100*$E$792*АТС!C383,2)</f>
        <v>104.25</v>
      </c>
      <c r="F1135" s="39">
        <f>ROUND($F$791/100*$F$792*АТС!C383,2)</f>
        <v>71</v>
      </c>
      <c r="G1135" s="39">
        <f>ROUND($G$791/100*$G$792*АТС!C383,2)</f>
        <v>41.56</v>
      </c>
    </row>
    <row r="1136" spans="1:7" x14ac:dyDescent="0.25">
      <c r="A1136" s="236"/>
      <c r="B1136" s="137">
        <f t="shared" si="17"/>
        <v>41988.291669999999</v>
      </c>
      <c r="C1136" s="138">
        <v>7</v>
      </c>
      <c r="D1136" s="39">
        <f>ROUND($D$791/100*$D$792*АТС!$C384,2)</f>
        <v>123.68</v>
      </c>
      <c r="E1136" s="39">
        <f>ROUND($E$791/100*$E$792*АТС!C384,2)</f>
        <v>113.63</v>
      </c>
      <c r="F1136" s="39">
        <f>ROUND($F$791/100*$F$792*АТС!C384,2)</f>
        <v>77.39</v>
      </c>
      <c r="G1136" s="39">
        <f>ROUND($G$791/100*$G$792*АТС!C384,2)</f>
        <v>45.3</v>
      </c>
    </row>
    <row r="1137" spans="1:7" x14ac:dyDescent="0.25">
      <c r="A1137" s="236"/>
      <c r="B1137" s="135">
        <f t="shared" si="17"/>
        <v>41988.333330000001</v>
      </c>
      <c r="C1137" s="138">
        <v>8</v>
      </c>
      <c r="D1137" s="39">
        <f>ROUND($D$791/100*$D$792*АТС!$C385,2)</f>
        <v>114.97</v>
      </c>
      <c r="E1137" s="39">
        <f>ROUND($E$791/100*$E$792*АТС!C385,2)</f>
        <v>105.63</v>
      </c>
      <c r="F1137" s="39">
        <f>ROUND($F$791/100*$F$792*АТС!C385,2)</f>
        <v>71.94</v>
      </c>
      <c r="G1137" s="39">
        <f>ROUND($G$791/100*$G$792*АТС!C385,2)</f>
        <v>42.11</v>
      </c>
    </row>
    <row r="1138" spans="1:7" x14ac:dyDescent="0.25">
      <c r="A1138" s="236"/>
      <c r="B1138" s="137">
        <f t="shared" ref="B1138:B1201" si="18">B1114+1</f>
        <v>41988.375</v>
      </c>
      <c r="C1138" s="138">
        <v>9</v>
      </c>
      <c r="D1138" s="39">
        <f>ROUND($D$791/100*$D$792*АТС!$C386,2)</f>
        <v>114.64</v>
      </c>
      <c r="E1138" s="39">
        <f>ROUND($E$791/100*$E$792*АТС!C386,2)</f>
        <v>105.33</v>
      </c>
      <c r="F1138" s="39">
        <f>ROUND($F$791/100*$F$792*АТС!C386,2)</f>
        <v>71.73</v>
      </c>
      <c r="G1138" s="39">
        <f>ROUND($G$791/100*$G$792*АТС!C386,2)</f>
        <v>41.99</v>
      </c>
    </row>
    <row r="1139" spans="1:7" x14ac:dyDescent="0.25">
      <c r="A1139" s="236"/>
      <c r="B1139" s="135">
        <f t="shared" si="18"/>
        <v>41988.416669999999</v>
      </c>
      <c r="C1139" s="138">
        <v>10</v>
      </c>
      <c r="D1139" s="39">
        <f>ROUND($D$791/100*$D$792*АТС!$C387,2)</f>
        <v>112.96</v>
      </c>
      <c r="E1139" s="39">
        <f>ROUND($E$791/100*$E$792*АТС!C387,2)</f>
        <v>103.78</v>
      </c>
      <c r="F1139" s="39">
        <f>ROUND($F$791/100*$F$792*АТС!C387,2)</f>
        <v>70.680000000000007</v>
      </c>
      <c r="G1139" s="39">
        <f>ROUND($G$791/100*$G$792*АТС!C387,2)</f>
        <v>41.37</v>
      </c>
    </row>
    <row r="1140" spans="1:7" x14ac:dyDescent="0.25">
      <c r="A1140" s="236"/>
      <c r="B1140" s="137">
        <f t="shared" si="18"/>
        <v>41988.458330000001</v>
      </c>
      <c r="C1140" s="138">
        <v>11</v>
      </c>
      <c r="D1140" s="39">
        <f>ROUND($D$791/100*$D$792*АТС!$C388,2)</f>
        <v>114.02</v>
      </c>
      <c r="E1140" s="39">
        <f>ROUND($E$791/100*$E$792*АТС!C388,2)</f>
        <v>104.76</v>
      </c>
      <c r="F1140" s="39">
        <f>ROUND($F$791/100*$F$792*АТС!C388,2)</f>
        <v>71.34</v>
      </c>
      <c r="G1140" s="39">
        <f>ROUND($G$791/100*$G$792*АТС!C388,2)</f>
        <v>41.76</v>
      </c>
    </row>
    <row r="1141" spans="1:7" x14ac:dyDescent="0.25">
      <c r="A1141" s="236"/>
      <c r="B1141" s="135">
        <f t="shared" si="18"/>
        <v>41988.5</v>
      </c>
      <c r="C1141" s="138">
        <v>12</v>
      </c>
      <c r="D1141" s="39">
        <f>ROUND($D$791/100*$D$792*АТС!$C389,2)</f>
        <v>115.04</v>
      </c>
      <c r="E1141" s="39">
        <f>ROUND($E$791/100*$E$792*АТС!C389,2)</f>
        <v>105.69</v>
      </c>
      <c r="F1141" s="39">
        <f>ROUND($F$791/100*$F$792*АТС!C389,2)</f>
        <v>71.98</v>
      </c>
      <c r="G1141" s="39">
        <f>ROUND($G$791/100*$G$792*АТС!C389,2)</f>
        <v>42.13</v>
      </c>
    </row>
    <row r="1142" spans="1:7" x14ac:dyDescent="0.25">
      <c r="A1142" s="236"/>
      <c r="B1142" s="137">
        <f t="shared" si="18"/>
        <v>41988.541669999999</v>
      </c>
      <c r="C1142" s="138">
        <v>13</v>
      </c>
      <c r="D1142" s="39">
        <f>ROUND($D$791/100*$D$792*АТС!$C390,2)</f>
        <v>115.01</v>
      </c>
      <c r="E1142" s="39">
        <f>ROUND($E$791/100*$E$792*АТС!C390,2)</f>
        <v>105.67</v>
      </c>
      <c r="F1142" s="39">
        <f>ROUND($F$791/100*$F$792*АТС!C390,2)</f>
        <v>71.959999999999994</v>
      </c>
      <c r="G1142" s="39">
        <f>ROUND($G$791/100*$G$792*АТС!C390,2)</f>
        <v>42.12</v>
      </c>
    </row>
    <row r="1143" spans="1:7" x14ac:dyDescent="0.25">
      <c r="A1143" s="236"/>
      <c r="B1143" s="135">
        <f t="shared" si="18"/>
        <v>41988.583330000001</v>
      </c>
      <c r="C1143" s="138">
        <v>14</v>
      </c>
      <c r="D1143" s="39">
        <f>ROUND($D$791/100*$D$792*АТС!$C391,2)</f>
        <v>125.67</v>
      </c>
      <c r="E1143" s="39">
        <f>ROUND($E$791/100*$E$792*АТС!C391,2)</f>
        <v>115.46</v>
      </c>
      <c r="F1143" s="39">
        <f>ROUND($F$791/100*$F$792*АТС!C391,2)</f>
        <v>78.63</v>
      </c>
      <c r="G1143" s="39">
        <f>ROUND($G$791/100*$G$792*АТС!C391,2)</f>
        <v>46.03</v>
      </c>
    </row>
    <row r="1144" spans="1:7" x14ac:dyDescent="0.25">
      <c r="A1144" s="236"/>
      <c r="B1144" s="137">
        <f t="shared" si="18"/>
        <v>41988.625</v>
      </c>
      <c r="C1144" s="138">
        <v>15</v>
      </c>
      <c r="D1144" s="39">
        <f>ROUND($D$791/100*$D$792*АТС!$C392,2)</f>
        <v>125.87</v>
      </c>
      <c r="E1144" s="39">
        <f>ROUND($E$791/100*$E$792*АТС!C392,2)</f>
        <v>115.65</v>
      </c>
      <c r="F1144" s="39">
        <f>ROUND($F$791/100*$F$792*АТС!C392,2)</f>
        <v>78.760000000000005</v>
      </c>
      <c r="G1144" s="39">
        <f>ROUND($G$791/100*$G$792*АТС!C392,2)</f>
        <v>46.1</v>
      </c>
    </row>
    <row r="1145" spans="1:7" x14ac:dyDescent="0.25">
      <c r="A1145" s="236"/>
      <c r="B1145" s="135">
        <f t="shared" si="18"/>
        <v>41988.666669999999</v>
      </c>
      <c r="C1145" s="138">
        <v>16</v>
      </c>
      <c r="D1145" s="39">
        <f>ROUND($D$791/100*$D$792*АТС!$C393,2)</f>
        <v>126.62</v>
      </c>
      <c r="E1145" s="39">
        <f>ROUND($E$791/100*$E$792*АТС!C393,2)</f>
        <v>116.34</v>
      </c>
      <c r="F1145" s="39">
        <f>ROUND($F$791/100*$F$792*АТС!C393,2)</f>
        <v>79.23</v>
      </c>
      <c r="G1145" s="39">
        <f>ROUND($G$791/100*$G$792*АТС!C393,2)</f>
        <v>46.38</v>
      </c>
    </row>
    <row r="1146" spans="1:7" x14ac:dyDescent="0.25">
      <c r="A1146" s="236"/>
      <c r="B1146" s="137">
        <f t="shared" si="18"/>
        <v>41988.708330000001</v>
      </c>
      <c r="C1146" s="138">
        <v>17</v>
      </c>
      <c r="D1146" s="39">
        <f>ROUND($D$791/100*$D$792*АТС!$C394,2)</f>
        <v>127.51</v>
      </c>
      <c r="E1146" s="39">
        <f>ROUND($E$791/100*$E$792*АТС!C394,2)</f>
        <v>117.15</v>
      </c>
      <c r="F1146" s="39">
        <f>ROUND($F$791/100*$F$792*АТС!C394,2)</f>
        <v>79.78</v>
      </c>
      <c r="G1146" s="39">
        <f>ROUND($G$791/100*$G$792*АТС!C394,2)</f>
        <v>46.7</v>
      </c>
    </row>
    <row r="1147" spans="1:7" x14ac:dyDescent="0.25">
      <c r="A1147" s="236"/>
      <c r="B1147" s="135">
        <f t="shared" si="18"/>
        <v>41988.75</v>
      </c>
      <c r="C1147" s="138">
        <v>18</v>
      </c>
      <c r="D1147" s="39">
        <f>ROUND($D$791/100*$D$792*АТС!$C395,2)</f>
        <v>127.39</v>
      </c>
      <c r="E1147" s="39">
        <f>ROUND($E$791/100*$E$792*АТС!C395,2)</f>
        <v>117.04</v>
      </c>
      <c r="F1147" s="39">
        <f>ROUND($F$791/100*$F$792*АТС!C395,2)</f>
        <v>79.709999999999994</v>
      </c>
      <c r="G1147" s="39">
        <f>ROUND($G$791/100*$G$792*АТС!C395,2)</f>
        <v>46.66</v>
      </c>
    </row>
    <row r="1148" spans="1:7" x14ac:dyDescent="0.25">
      <c r="A1148" s="236"/>
      <c r="B1148" s="137">
        <f t="shared" si="18"/>
        <v>41988.791669999999</v>
      </c>
      <c r="C1148" s="138">
        <v>19</v>
      </c>
      <c r="D1148" s="39">
        <f>ROUND($D$791/100*$D$792*АТС!$C396,2)</f>
        <v>121.86</v>
      </c>
      <c r="E1148" s="39">
        <f>ROUND($E$791/100*$E$792*АТС!C396,2)</f>
        <v>111.96</v>
      </c>
      <c r="F1148" s="39">
        <f>ROUND($F$791/100*$F$792*АТС!C396,2)</f>
        <v>76.25</v>
      </c>
      <c r="G1148" s="39">
        <f>ROUND($G$791/100*$G$792*АТС!C396,2)</f>
        <v>44.63</v>
      </c>
    </row>
    <row r="1149" spans="1:7" x14ac:dyDescent="0.25">
      <c r="A1149" s="236"/>
      <c r="B1149" s="135">
        <f t="shared" si="18"/>
        <v>41988.833330000001</v>
      </c>
      <c r="C1149" s="138">
        <v>20</v>
      </c>
      <c r="D1149" s="39">
        <f>ROUND($D$791/100*$D$792*АТС!$C397,2)</f>
        <v>118.46</v>
      </c>
      <c r="E1149" s="39">
        <f>ROUND($E$791/100*$E$792*АТС!C397,2)</f>
        <v>108.84</v>
      </c>
      <c r="F1149" s="39">
        <f>ROUND($F$791/100*$F$792*АТС!C397,2)</f>
        <v>74.12</v>
      </c>
      <c r="G1149" s="39">
        <f>ROUND($G$791/100*$G$792*АТС!C397,2)</f>
        <v>43.39</v>
      </c>
    </row>
    <row r="1150" spans="1:7" x14ac:dyDescent="0.25">
      <c r="A1150" s="236"/>
      <c r="B1150" s="137">
        <f t="shared" si="18"/>
        <v>41988.875</v>
      </c>
      <c r="C1150" s="138">
        <v>21</v>
      </c>
      <c r="D1150" s="39">
        <f>ROUND($D$791/100*$D$792*АТС!$C398,2)</f>
        <v>115.8</v>
      </c>
      <c r="E1150" s="39">
        <f>ROUND($E$791/100*$E$792*АТС!C398,2)</f>
        <v>106.4</v>
      </c>
      <c r="F1150" s="39">
        <f>ROUND($F$791/100*$F$792*АТС!C398,2)</f>
        <v>72.459999999999994</v>
      </c>
      <c r="G1150" s="39">
        <f>ROUND($G$791/100*$G$792*АТС!C398,2)</f>
        <v>42.41</v>
      </c>
    </row>
    <row r="1151" spans="1:7" x14ac:dyDescent="0.25">
      <c r="A1151" s="236"/>
      <c r="B1151" s="135">
        <f t="shared" si="18"/>
        <v>41988.916669999999</v>
      </c>
      <c r="C1151" s="138">
        <v>22</v>
      </c>
      <c r="D1151" s="39">
        <f>ROUND($D$791/100*$D$792*АТС!$C399,2)</f>
        <v>152.69</v>
      </c>
      <c r="E1151" s="39">
        <f>ROUND($E$791/100*$E$792*АТС!C399,2)</f>
        <v>140.29</v>
      </c>
      <c r="F1151" s="39">
        <f>ROUND($F$791/100*$F$792*АТС!C399,2)</f>
        <v>95.54</v>
      </c>
      <c r="G1151" s="39">
        <f>ROUND($G$791/100*$G$792*АТС!C399,2)</f>
        <v>55.92</v>
      </c>
    </row>
    <row r="1152" spans="1:7" x14ac:dyDescent="0.25">
      <c r="A1152" s="236"/>
      <c r="B1152" s="137">
        <f t="shared" si="18"/>
        <v>41988.958330000001</v>
      </c>
      <c r="C1152" s="138">
        <v>23</v>
      </c>
      <c r="D1152" s="39">
        <f>ROUND($D$791/100*$D$792*АТС!$C400,2)</f>
        <v>127.79</v>
      </c>
      <c r="E1152" s="39">
        <f>ROUND($E$791/100*$E$792*АТС!C400,2)</f>
        <v>117.41</v>
      </c>
      <c r="F1152" s="39">
        <f>ROUND($F$791/100*$F$792*АТС!C400,2)</f>
        <v>79.959999999999994</v>
      </c>
      <c r="G1152" s="39">
        <f>ROUND($G$791/100*$G$792*АТС!C400,2)</f>
        <v>46.8</v>
      </c>
    </row>
    <row r="1153" spans="1:7" x14ac:dyDescent="0.25">
      <c r="A1153" s="236"/>
      <c r="B1153" s="135">
        <f t="shared" si="18"/>
        <v>41989</v>
      </c>
      <c r="C1153" s="138">
        <v>0</v>
      </c>
      <c r="D1153" s="39">
        <f>ROUND($D$791/100*$D$792*АТС!$C401,2)</f>
        <v>114.28</v>
      </c>
      <c r="E1153" s="39">
        <f>ROUND($E$791/100*$E$792*АТС!C401,2)</f>
        <v>105</v>
      </c>
      <c r="F1153" s="39">
        <f>ROUND($F$791/100*$F$792*АТС!C401,2)</f>
        <v>71.510000000000005</v>
      </c>
      <c r="G1153" s="39">
        <f>ROUND($G$791/100*$G$792*АТС!C401,2)</f>
        <v>41.86</v>
      </c>
    </row>
    <row r="1154" spans="1:7" x14ac:dyDescent="0.25">
      <c r="A1154" s="236"/>
      <c r="B1154" s="137">
        <f t="shared" si="18"/>
        <v>41989.041669999999</v>
      </c>
      <c r="C1154" s="138">
        <v>1</v>
      </c>
      <c r="D1154" s="39">
        <f>ROUND($D$791/100*$D$792*АТС!$C402,2)</f>
        <v>115.11</v>
      </c>
      <c r="E1154" s="39">
        <f>ROUND($E$791/100*$E$792*АТС!C402,2)</f>
        <v>105.76</v>
      </c>
      <c r="F1154" s="39">
        <f>ROUND($F$791/100*$F$792*АТС!C402,2)</f>
        <v>72.02</v>
      </c>
      <c r="G1154" s="39">
        <f>ROUND($G$791/100*$G$792*АТС!C402,2)</f>
        <v>42.16</v>
      </c>
    </row>
    <row r="1155" spans="1:7" x14ac:dyDescent="0.25">
      <c r="A1155" s="236"/>
      <c r="B1155" s="135">
        <f t="shared" si="18"/>
        <v>41989.083330000001</v>
      </c>
      <c r="C1155" s="138">
        <v>2</v>
      </c>
      <c r="D1155" s="39">
        <f>ROUND($D$791/100*$D$792*АТС!$C403,2)</f>
        <v>121.81</v>
      </c>
      <c r="E1155" s="39">
        <f>ROUND($E$791/100*$E$792*АТС!C403,2)</f>
        <v>111.92</v>
      </c>
      <c r="F1155" s="39">
        <f>ROUND($F$791/100*$F$792*АТС!C403,2)</f>
        <v>76.22</v>
      </c>
      <c r="G1155" s="39">
        <f>ROUND($G$791/100*$G$792*АТС!C403,2)</f>
        <v>44.61</v>
      </c>
    </row>
    <row r="1156" spans="1:7" x14ac:dyDescent="0.25">
      <c r="A1156" s="236"/>
      <c r="B1156" s="137">
        <f t="shared" si="18"/>
        <v>41989.125</v>
      </c>
      <c r="C1156" s="138">
        <v>3</v>
      </c>
      <c r="D1156" s="39">
        <f>ROUND($D$791/100*$D$792*АТС!$C404,2)</f>
        <v>120.55</v>
      </c>
      <c r="E1156" s="39">
        <f>ROUND($E$791/100*$E$792*АТС!C404,2)</f>
        <v>110.76</v>
      </c>
      <c r="F1156" s="39">
        <f>ROUND($F$791/100*$F$792*АТС!C404,2)</f>
        <v>75.430000000000007</v>
      </c>
      <c r="G1156" s="39">
        <f>ROUND($G$791/100*$G$792*АТС!C404,2)</f>
        <v>44.15</v>
      </c>
    </row>
    <row r="1157" spans="1:7" x14ac:dyDescent="0.25">
      <c r="A1157" s="236"/>
      <c r="B1157" s="135">
        <f t="shared" si="18"/>
        <v>41989.166669999999</v>
      </c>
      <c r="C1157" s="138">
        <v>4</v>
      </c>
      <c r="D1157" s="39">
        <f>ROUND($D$791/100*$D$792*АТС!$C405,2)</f>
        <v>119.96</v>
      </c>
      <c r="E1157" s="39">
        <f>ROUND($E$791/100*$E$792*АТС!C405,2)</f>
        <v>110.22</v>
      </c>
      <c r="F1157" s="39">
        <f>ROUND($F$791/100*$F$792*АТС!C405,2)</f>
        <v>75.06</v>
      </c>
      <c r="G1157" s="39">
        <f>ROUND($G$791/100*$G$792*АТС!C405,2)</f>
        <v>43.94</v>
      </c>
    </row>
    <row r="1158" spans="1:7" x14ac:dyDescent="0.25">
      <c r="A1158" s="236"/>
      <c r="B1158" s="137">
        <f t="shared" si="18"/>
        <v>41989.208330000001</v>
      </c>
      <c r="C1158" s="138">
        <v>5</v>
      </c>
      <c r="D1158" s="39">
        <f>ROUND($D$791/100*$D$792*АТС!$C406,2)</f>
        <v>118.17</v>
      </c>
      <c r="E1158" s="39">
        <f>ROUND($E$791/100*$E$792*АТС!C406,2)</f>
        <v>108.57</v>
      </c>
      <c r="F1158" s="39">
        <f>ROUND($F$791/100*$F$792*АТС!C406,2)</f>
        <v>73.94</v>
      </c>
      <c r="G1158" s="39">
        <f>ROUND($G$791/100*$G$792*АТС!C406,2)</f>
        <v>43.28</v>
      </c>
    </row>
    <row r="1159" spans="1:7" x14ac:dyDescent="0.25">
      <c r="A1159" s="236"/>
      <c r="B1159" s="135">
        <f t="shared" si="18"/>
        <v>41989.25</v>
      </c>
      <c r="C1159" s="138">
        <v>6</v>
      </c>
      <c r="D1159" s="39">
        <f>ROUND($D$791/100*$D$792*АТС!$C407,2)</f>
        <v>114.69</v>
      </c>
      <c r="E1159" s="39">
        <f>ROUND($E$791/100*$E$792*АТС!C407,2)</f>
        <v>105.37</v>
      </c>
      <c r="F1159" s="39">
        <f>ROUND($F$791/100*$F$792*АТС!C407,2)</f>
        <v>71.760000000000005</v>
      </c>
      <c r="G1159" s="39">
        <f>ROUND($G$791/100*$G$792*АТС!C407,2)</f>
        <v>42</v>
      </c>
    </row>
    <row r="1160" spans="1:7" x14ac:dyDescent="0.25">
      <c r="A1160" s="236"/>
      <c r="B1160" s="137">
        <f t="shared" si="18"/>
        <v>41989.291669999999</v>
      </c>
      <c r="C1160" s="138">
        <v>7</v>
      </c>
      <c r="D1160" s="39">
        <f>ROUND($D$791/100*$D$792*АТС!$C408,2)</f>
        <v>127.9</v>
      </c>
      <c r="E1160" s="39">
        <f>ROUND($E$791/100*$E$792*АТС!C408,2)</f>
        <v>117.51</v>
      </c>
      <c r="F1160" s="39">
        <f>ROUND($F$791/100*$F$792*АТС!C408,2)</f>
        <v>80.03</v>
      </c>
      <c r="G1160" s="39">
        <f>ROUND($G$791/100*$G$792*АТС!C408,2)</f>
        <v>46.84</v>
      </c>
    </row>
    <row r="1161" spans="1:7" x14ac:dyDescent="0.25">
      <c r="A1161" s="236"/>
      <c r="B1161" s="135">
        <f t="shared" si="18"/>
        <v>41989.333330000001</v>
      </c>
      <c r="C1161" s="138">
        <v>8</v>
      </c>
      <c r="D1161" s="39">
        <f>ROUND($D$791/100*$D$792*АТС!$C409,2)</f>
        <v>120.34</v>
      </c>
      <c r="E1161" s="39">
        <f>ROUND($E$791/100*$E$792*АТС!C409,2)</f>
        <v>110.57</v>
      </c>
      <c r="F1161" s="39">
        <f>ROUND($F$791/100*$F$792*АТС!C409,2)</f>
        <v>75.3</v>
      </c>
      <c r="G1161" s="39">
        <f>ROUND($G$791/100*$G$792*АТС!C409,2)</f>
        <v>44.08</v>
      </c>
    </row>
    <row r="1162" spans="1:7" x14ac:dyDescent="0.25">
      <c r="A1162" s="236"/>
      <c r="B1162" s="137">
        <f t="shared" si="18"/>
        <v>41989.375</v>
      </c>
      <c r="C1162" s="138">
        <v>9</v>
      </c>
      <c r="D1162" s="39">
        <f>ROUND($D$791/100*$D$792*АТС!$C410,2)</f>
        <v>114.61</v>
      </c>
      <c r="E1162" s="39">
        <f>ROUND($E$791/100*$E$792*АТС!C410,2)</f>
        <v>105.3</v>
      </c>
      <c r="F1162" s="39">
        <f>ROUND($F$791/100*$F$792*АТС!C410,2)</f>
        <v>71.709999999999994</v>
      </c>
      <c r="G1162" s="39">
        <f>ROUND($G$791/100*$G$792*АТС!C410,2)</f>
        <v>41.98</v>
      </c>
    </row>
    <row r="1163" spans="1:7" x14ac:dyDescent="0.25">
      <c r="A1163" s="236"/>
      <c r="B1163" s="135">
        <f t="shared" si="18"/>
        <v>41989.416669999999</v>
      </c>
      <c r="C1163" s="138">
        <v>10</v>
      </c>
      <c r="D1163" s="39">
        <f>ROUND($D$791/100*$D$792*АТС!$C411,2)</f>
        <v>112.93</v>
      </c>
      <c r="E1163" s="39">
        <f>ROUND($E$791/100*$E$792*АТС!C411,2)</f>
        <v>103.76</v>
      </c>
      <c r="F1163" s="39">
        <f>ROUND($F$791/100*$F$792*АТС!C411,2)</f>
        <v>70.66</v>
      </c>
      <c r="G1163" s="39">
        <f>ROUND($G$791/100*$G$792*АТС!C411,2)</f>
        <v>41.36</v>
      </c>
    </row>
    <row r="1164" spans="1:7" x14ac:dyDescent="0.25">
      <c r="A1164" s="236"/>
      <c r="B1164" s="137">
        <f t="shared" si="18"/>
        <v>41989.458330000001</v>
      </c>
      <c r="C1164" s="138">
        <v>11</v>
      </c>
      <c r="D1164" s="39">
        <f>ROUND($D$791/100*$D$792*АТС!$C412,2)</f>
        <v>116.18</v>
      </c>
      <c r="E1164" s="39">
        <f>ROUND($E$791/100*$E$792*АТС!C412,2)</f>
        <v>106.74</v>
      </c>
      <c r="F1164" s="39">
        <f>ROUND($F$791/100*$F$792*АТС!C412,2)</f>
        <v>72.69</v>
      </c>
      <c r="G1164" s="39">
        <f>ROUND($G$791/100*$G$792*АТС!C412,2)</f>
        <v>42.55</v>
      </c>
    </row>
    <row r="1165" spans="1:7" x14ac:dyDescent="0.25">
      <c r="A1165" s="236"/>
      <c r="B1165" s="135">
        <f t="shared" si="18"/>
        <v>41989.5</v>
      </c>
      <c r="C1165" s="138">
        <v>12</v>
      </c>
      <c r="D1165" s="39">
        <f>ROUND($D$791/100*$D$792*АТС!$C413,2)</f>
        <v>114.9</v>
      </c>
      <c r="E1165" s="39">
        <f>ROUND($E$791/100*$E$792*АТС!C413,2)</f>
        <v>105.57</v>
      </c>
      <c r="F1165" s="39">
        <f>ROUND($F$791/100*$F$792*АТС!C413,2)</f>
        <v>71.89</v>
      </c>
      <c r="G1165" s="39">
        <f>ROUND($G$791/100*$G$792*АТС!C413,2)</f>
        <v>42.08</v>
      </c>
    </row>
    <row r="1166" spans="1:7" x14ac:dyDescent="0.25">
      <c r="A1166" s="236"/>
      <c r="B1166" s="137">
        <f t="shared" si="18"/>
        <v>41989.541669999999</v>
      </c>
      <c r="C1166" s="138">
        <v>13</v>
      </c>
      <c r="D1166" s="39">
        <f>ROUND($D$791/100*$D$792*АТС!$C414,2)</f>
        <v>114.96</v>
      </c>
      <c r="E1166" s="39">
        <f>ROUND($E$791/100*$E$792*АТС!C414,2)</f>
        <v>105.62</v>
      </c>
      <c r="F1166" s="39">
        <f>ROUND($F$791/100*$F$792*АТС!C414,2)</f>
        <v>71.930000000000007</v>
      </c>
      <c r="G1166" s="39">
        <f>ROUND($G$791/100*$G$792*АТС!C414,2)</f>
        <v>42.1</v>
      </c>
    </row>
    <row r="1167" spans="1:7" x14ac:dyDescent="0.25">
      <c r="A1167" s="236"/>
      <c r="B1167" s="135">
        <f t="shared" si="18"/>
        <v>41989.583330000001</v>
      </c>
      <c r="C1167" s="138">
        <v>14</v>
      </c>
      <c r="D1167" s="39">
        <f>ROUND($D$791/100*$D$792*АТС!$C415,2)</f>
        <v>122.18</v>
      </c>
      <c r="E1167" s="39">
        <f>ROUND($E$791/100*$E$792*АТС!C415,2)</f>
        <v>112.25</v>
      </c>
      <c r="F1167" s="39">
        <f>ROUND($F$791/100*$F$792*АТС!C415,2)</f>
        <v>76.45</v>
      </c>
      <c r="G1167" s="39">
        <f>ROUND($G$791/100*$G$792*АТС!C415,2)</f>
        <v>44.75</v>
      </c>
    </row>
    <row r="1168" spans="1:7" x14ac:dyDescent="0.25">
      <c r="A1168" s="236"/>
      <c r="B1168" s="137">
        <f t="shared" si="18"/>
        <v>41989.625</v>
      </c>
      <c r="C1168" s="138">
        <v>15</v>
      </c>
      <c r="D1168" s="39">
        <f>ROUND($D$791/100*$D$792*АТС!$C416,2)</f>
        <v>115.26</v>
      </c>
      <c r="E1168" s="39">
        <f>ROUND($E$791/100*$E$792*АТС!C416,2)</f>
        <v>105.9</v>
      </c>
      <c r="F1168" s="39">
        <f>ROUND($F$791/100*$F$792*АТС!C416,2)</f>
        <v>72.12</v>
      </c>
      <c r="G1168" s="39">
        <f>ROUND($G$791/100*$G$792*АТС!C416,2)</f>
        <v>42.22</v>
      </c>
    </row>
    <row r="1169" spans="1:7" x14ac:dyDescent="0.25">
      <c r="A1169" s="236"/>
      <c r="B1169" s="135">
        <f t="shared" si="18"/>
        <v>41989.666669999999</v>
      </c>
      <c r="C1169" s="138">
        <v>16</v>
      </c>
      <c r="D1169" s="39">
        <f>ROUND($D$791/100*$D$792*АТС!$C417,2)</f>
        <v>117.46</v>
      </c>
      <c r="E1169" s="39">
        <f>ROUND($E$791/100*$E$792*АТС!C417,2)</f>
        <v>107.92</v>
      </c>
      <c r="F1169" s="39">
        <f>ROUND($F$791/100*$F$792*АТС!C417,2)</f>
        <v>73.5</v>
      </c>
      <c r="G1169" s="39">
        <f>ROUND($G$791/100*$G$792*АТС!C417,2)</f>
        <v>43.02</v>
      </c>
    </row>
    <row r="1170" spans="1:7" x14ac:dyDescent="0.25">
      <c r="A1170" s="236"/>
      <c r="B1170" s="137">
        <f t="shared" si="18"/>
        <v>41989.708330000001</v>
      </c>
      <c r="C1170" s="138">
        <v>17</v>
      </c>
      <c r="D1170" s="39">
        <f>ROUND($D$791/100*$D$792*АТС!$C418,2)</f>
        <v>120.77</v>
      </c>
      <c r="E1170" s="39">
        <f>ROUND($E$791/100*$E$792*АТС!C418,2)</f>
        <v>110.96</v>
      </c>
      <c r="F1170" s="39">
        <f>ROUND($F$791/100*$F$792*АТС!C418,2)</f>
        <v>75.56</v>
      </c>
      <c r="G1170" s="39">
        <f>ROUND($G$791/100*$G$792*АТС!C418,2)</f>
        <v>44.23</v>
      </c>
    </row>
    <row r="1171" spans="1:7" x14ac:dyDescent="0.25">
      <c r="A1171" s="236"/>
      <c r="B1171" s="135">
        <f t="shared" si="18"/>
        <v>41989.75</v>
      </c>
      <c r="C1171" s="138">
        <v>18</v>
      </c>
      <c r="D1171" s="39">
        <f>ROUND($D$791/100*$D$792*АТС!$C419,2)</f>
        <v>120.75</v>
      </c>
      <c r="E1171" s="39">
        <f>ROUND($E$791/100*$E$792*АТС!C419,2)</f>
        <v>110.94</v>
      </c>
      <c r="F1171" s="39">
        <f>ROUND($F$791/100*$F$792*АТС!C419,2)</f>
        <v>75.55</v>
      </c>
      <c r="G1171" s="39">
        <f>ROUND($G$791/100*$G$792*АТС!C419,2)</f>
        <v>44.23</v>
      </c>
    </row>
    <row r="1172" spans="1:7" x14ac:dyDescent="0.25">
      <c r="A1172" s="236"/>
      <c r="B1172" s="137">
        <f t="shared" si="18"/>
        <v>41989.791669999999</v>
      </c>
      <c r="C1172" s="138">
        <v>19</v>
      </c>
      <c r="D1172" s="39">
        <f>ROUND($D$791/100*$D$792*АТС!$C420,2)</f>
        <v>120.82</v>
      </c>
      <c r="E1172" s="39">
        <f>ROUND($E$791/100*$E$792*АТС!C420,2)</f>
        <v>111.01</v>
      </c>
      <c r="F1172" s="39">
        <f>ROUND($F$791/100*$F$792*АТС!C420,2)</f>
        <v>75.599999999999994</v>
      </c>
      <c r="G1172" s="39">
        <f>ROUND($G$791/100*$G$792*АТС!C420,2)</f>
        <v>44.25</v>
      </c>
    </row>
    <row r="1173" spans="1:7" x14ac:dyDescent="0.25">
      <c r="A1173" s="236"/>
      <c r="B1173" s="135">
        <f t="shared" si="18"/>
        <v>41989.833330000001</v>
      </c>
      <c r="C1173" s="138">
        <v>20</v>
      </c>
      <c r="D1173" s="39">
        <f>ROUND($D$791/100*$D$792*АТС!$C421,2)</f>
        <v>119.18</v>
      </c>
      <c r="E1173" s="39">
        <f>ROUND($E$791/100*$E$792*АТС!C421,2)</f>
        <v>109.5</v>
      </c>
      <c r="F1173" s="39">
        <f>ROUND($F$791/100*$F$792*АТС!C421,2)</f>
        <v>74.569999999999993</v>
      </c>
      <c r="G1173" s="39">
        <f>ROUND($G$791/100*$G$792*АТС!C421,2)</f>
        <v>43.65</v>
      </c>
    </row>
    <row r="1174" spans="1:7" x14ac:dyDescent="0.25">
      <c r="A1174" s="236"/>
      <c r="B1174" s="137">
        <f t="shared" si="18"/>
        <v>41989.875</v>
      </c>
      <c r="C1174" s="138">
        <v>21</v>
      </c>
      <c r="D1174" s="39">
        <f>ROUND($D$791/100*$D$792*АТС!$C422,2)</f>
        <v>118.22</v>
      </c>
      <c r="E1174" s="39">
        <f>ROUND($E$791/100*$E$792*АТС!C422,2)</f>
        <v>108.61</v>
      </c>
      <c r="F1174" s="39">
        <f>ROUND($F$791/100*$F$792*АТС!C422,2)</f>
        <v>73.97</v>
      </c>
      <c r="G1174" s="39">
        <f>ROUND($G$791/100*$G$792*АТС!C422,2)</f>
        <v>43.3</v>
      </c>
    </row>
    <row r="1175" spans="1:7" x14ac:dyDescent="0.25">
      <c r="A1175" s="236"/>
      <c r="B1175" s="135">
        <f t="shared" si="18"/>
        <v>41989.916669999999</v>
      </c>
      <c r="C1175" s="138">
        <v>22</v>
      </c>
      <c r="D1175" s="39">
        <f>ROUND($D$791/100*$D$792*АТС!$C423,2)</f>
        <v>151.55000000000001</v>
      </c>
      <c r="E1175" s="39">
        <f>ROUND($E$791/100*$E$792*АТС!C423,2)</f>
        <v>139.24</v>
      </c>
      <c r="F1175" s="39">
        <f>ROUND($F$791/100*$F$792*АТС!C423,2)</f>
        <v>94.82</v>
      </c>
      <c r="G1175" s="39">
        <f>ROUND($G$791/100*$G$792*АТС!C423,2)</f>
        <v>55.5</v>
      </c>
    </row>
    <row r="1176" spans="1:7" x14ac:dyDescent="0.25">
      <c r="A1176" s="236"/>
      <c r="B1176" s="137">
        <f t="shared" si="18"/>
        <v>41989.958330000001</v>
      </c>
      <c r="C1176" s="138">
        <v>23</v>
      </c>
      <c r="D1176" s="39">
        <f>ROUND($D$791/100*$D$792*АТС!$C424,2)</f>
        <v>128.54</v>
      </c>
      <c r="E1176" s="39">
        <f>ROUND($E$791/100*$E$792*АТС!C424,2)</f>
        <v>118.1</v>
      </c>
      <c r="F1176" s="39">
        <f>ROUND($F$791/100*$F$792*АТС!C424,2)</f>
        <v>80.430000000000007</v>
      </c>
      <c r="G1176" s="39">
        <f>ROUND($G$791/100*$G$792*АТС!C424,2)</f>
        <v>47.08</v>
      </c>
    </row>
    <row r="1177" spans="1:7" x14ac:dyDescent="0.25">
      <c r="A1177" s="236"/>
      <c r="B1177" s="135">
        <f t="shared" si="18"/>
        <v>41990</v>
      </c>
      <c r="C1177" s="138">
        <v>0</v>
      </c>
      <c r="D1177" s="39">
        <f>ROUND($D$791/100*$D$792*АТС!$C425,2)</f>
        <v>113.13</v>
      </c>
      <c r="E1177" s="39">
        <f>ROUND($E$791/100*$E$792*АТС!C425,2)</f>
        <v>103.94</v>
      </c>
      <c r="F1177" s="39">
        <f>ROUND($F$791/100*$F$792*АТС!C425,2)</f>
        <v>70.790000000000006</v>
      </c>
      <c r="G1177" s="39">
        <f>ROUND($G$791/100*$G$792*АТС!C425,2)</f>
        <v>41.43</v>
      </c>
    </row>
    <row r="1178" spans="1:7" x14ac:dyDescent="0.25">
      <c r="A1178" s="236"/>
      <c r="B1178" s="137">
        <f t="shared" si="18"/>
        <v>41990.041669999999</v>
      </c>
      <c r="C1178" s="138">
        <v>1</v>
      </c>
      <c r="D1178" s="39">
        <f>ROUND($D$791/100*$D$792*АТС!$C426,2)</f>
        <v>117.88</v>
      </c>
      <c r="E1178" s="39">
        <f>ROUND($E$791/100*$E$792*АТС!C426,2)</f>
        <v>108.31</v>
      </c>
      <c r="F1178" s="39">
        <f>ROUND($F$791/100*$F$792*АТС!C426,2)</f>
        <v>73.760000000000005</v>
      </c>
      <c r="G1178" s="39">
        <f>ROUND($G$791/100*$G$792*АТС!C426,2)</f>
        <v>43.17</v>
      </c>
    </row>
    <row r="1179" spans="1:7" x14ac:dyDescent="0.25">
      <c r="A1179" s="236"/>
      <c r="B1179" s="135">
        <f t="shared" si="18"/>
        <v>41990.083330000001</v>
      </c>
      <c r="C1179" s="138">
        <v>2</v>
      </c>
      <c r="D1179" s="39">
        <f>ROUND($D$791/100*$D$792*АТС!$C427,2)</f>
        <v>121.64</v>
      </c>
      <c r="E1179" s="39">
        <f>ROUND($E$791/100*$E$792*АТС!C427,2)</f>
        <v>111.76</v>
      </c>
      <c r="F1179" s="39">
        <f>ROUND($F$791/100*$F$792*АТС!C427,2)</f>
        <v>76.11</v>
      </c>
      <c r="G1179" s="39">
        <f>ROUND($G$791/100*$G$792*АТС!C427,2)</f>
        <v>44.55</v>
      </c>
    </row>
    <row r="1180" spans="1:7" x14ac:dyDescent="0.25">
      <c r="A1180" s="236"/>
      <c r="B1180" s="137">
        <f t="shared" si="18"/>
        <v>41990.125</v>
      </c>
      <c r="C1180" s="138">
        <v>3</v>
      </c>
      <c r="D1180" s="39">
        <f>ROUND($D$791/100*$D$792*АТС!$C428,2)</f>
        <v>121.67</v>
      </c>
      <c r="E1180" s="39">
        <f>ROUND($E$791/100*$E$792*АТС!C428,2)</f>
        <v>111.79</v>
      </c>
      <c r="F1180" s="39">
        <f>ROUND($F$791/100*$F$792*АТС!C428,2)</f>
        <v>76.13</v>
      </c>
      <c r="G1180" s="39">
        <f>ROUND($G$791/100*$G$792*АТС!C428,2)</f>
        <v>44.56</v>
      </c>
    </row>
    <row r="1181" spans="1:7" x14ac:dyDescent="0.25">
      <c r="A1181" s="236"/>
      <c r="B1181" s="135">
        <f t="shared" si="18"/>
        <v>41990.166669999999</v>
      </c>
      <c r="C1181" s="138">
        <v>4</v>
      </c>
      <c r="D1181" s="39">
        <f>ROUND($D$791/100*$D$792*АТС!$C429,2)</f>
        <v>122.37</v>
      </c>
      <c r="E1181" s="39">
        <f>ROUND($E$791/100*$E$792*АТС!C429,2)</f>
        <v>112.43</v>
      </c>
      <c r="F1181" s="39">
        <f>ROUND($F$791/100*$F$792*АТС!C429,2)</f>
        <v>76.569999999999993</v>
      </c>
      <c r="G1181" s="39">
        <f>ROUND($G$791/100*$G$792*АТС!C429,2)</f>
        <v>44.82</v>
      </c>
    </row>
    <row r="1182" spans="1:7" x14ac:dyDescent="0.25">
      <c r="A1182" s="236"/>
      <c r="B1182" s="137">
        <f t="shared" si="18"/>
        <v>41990.208330000001</v>
      </c>
      <c r="C1182" s="138">
        <v>5</v>
      </c>
      <c r="D1182" s="39">
        <f>ROUND($D$791/100*$D$792*АТС!$C430,2)</f>
        <v>120.5</v>
      </c>
      <c r="E1182" s="39">
        <f>ROUND($E$791/100*$E$792*АТС!C430,2)</f>
        <v>110.71</v>
      </c>
      <c r="F1182" s="39">
        <f>ROUND($F$791/100*$F$792*АТС!C430,2)</f>
        <v>75.39</v>
      </c>
      <c r="G1182" s="39">
        <f>ROUND($G$791/100*$G$792*АТС!C430,2)</f>
        <v>44.13</v>
      </c>
    </row>
    <row r="1183" spans="1:7" x14ac:dyDescent="0.25">
      <c r="A1183" s="236"/>
      <c r="B1183" s="135">
        <f t="shared" si="18"/>
        <v>41990.25</v>
      </c>
      <c r="C1183" s="138">
        <v>6</v>
      </c>
      <c r="D1183" s="39">
        <f>ROUND($D$791/100*$D$792*АТС!$C431,2)</f>
        <v>111.88</v>
      </c>
      <c r="E1183" s="39">
        <f>ROUND($E$791/100*$E$792*АТС!C431,2)</f>
        <v>102.8</v>
      </c>
      <c r="F1183" s="39">
        <f>ROUND($F$791/100*$F$792*АТС!C431,2)</f>
        <v>70.010000000000005</v>
      </c>
      <c r="G1183" s="39">
        <f>ROUND($G$791/100*$G$792*АТС!C431,2)</f>
        <v>40.98</v>
      </c>
    </row>
    <row r="1184" spans="1:7" x14ac:dyDescent="0.25">
      <c r="A1184" s="236"/>
      <c r="B1184" s="137">
        <f t="shared" si="18"/>
        <v>41990.291669999999</v>
      </c>
      <c r="C1184" s="138">
        <v>7</v>
      </c>
      <c r="D1184" s="39">
        <f>ROUND($D$791/100*$D$792*АТС!$C432,2)</f>
        <v>129.9</v>
      </c>
      <c r="E1184" s="39">
        <f>ROUND($E$791/100*$E$792*АТС!C432,2)</f>
        <v>119.35</v>
      </c>
      <c r="F1184" s="39">
        <f>ROUND($F$791/100*$F$792*АТС!C432,2)</f>
        <v>81.28</v>
      </c>
      <c r="G1184" s="39">
        <f>ROUND($G$791/100*$G$792*АТС!C432,2)</f>
        <v>47.58</v>
      </c>
    </row>
    <row r="1185" spans="1:7" x14ac:dyDescent="0.25">
      <c r="A1185" s="236"/>
      <c r="B1185" s="135">
        <f t="shared" si="18"/>
        <v>41990.333330000001</v>
      </c>
      <c r="C1185" s="138">
        <v>8</v>
      </c>
      <c r="D1185" s="39">
        <f>ROUND($D$791/100*$D$792*АТС!$C433,2)</f>
        <v>122.09</v>
      </c>
      <c r="E1185" s="39">
        <f>ROUND($E$791/100*$E$792*АТС!C433,2)</f>
        <v>112.18</v>
      </c>
      <c r="F1185" s="39">
        <f>ROUND($F$791/100*$F$792*АТС!C433,2)</f>
        <v>76.39</v>
      </c>
      <c r="G1185" s="39">
        <f>ROUND($G$791/100*$G$792*АТС!C433,2)</f>
        <v>44.72</v>
      </c>
    </row>
    <row r="1186" spans="1:7" x14ac:dyDescent="0.25">
      <c r="A1186" s="236"/>
      <c r="B1186" s="137">
        <f t="shared" si="18"/>
        <v>41990.375</v>
      </c>
      <c r="C1186" s="138">
        <v>9</v>
      </c>
      <c r="D1186" s="39">
        <f>ROUND($D$791/100*$D$792*АТС!$C434,2)</f>
        <v>121.13</v>
      </c>
      <c r="E1186" s="39">
        <f>ROUND($E$791/100*$E$792*АТС!C434,2)</f>
        <v>111.29</v>
      </c>
      <c r="F1186" s="39">
        <f>ROUND($F$791/100*$F$792*АТС!C434,2)</f>
        <v>75.790000000000006</v>
      </c>
      <c r="G1186" s="39">
        <f>ROUND($G$791/100*$G$792*АТС!C434,2)</f>
        <v>44.36</v>
      </c>
    </row>
    <row r="1187" spans="1:7" x14ac:dyDescent="0.25">
      <c r="A1187" s="236"/>
      <c r="B1187" s="135">
        <f t="shared" si="18"/>
        <v>41990.416669999999</v>
      </c>
      <c r="C1187" s="138">
        <v>10</v>
      </c>
      <c r="D1187" s="39">
        <f>ROUND($D$791/100*$D$792*АТС!$C435,2)</f>
        <v>117.51</v>
      </c>
      <c r="E1187" s="39">
        <f>ROUND($E$791/100*$E$792*АТС!C435,2)</f>
        <v>107.96</v>
      </c>
      <c r="F1187" s="39">
        <f>ROUND($F$791/100*$F$792*АТС!C435,2)</f>
        <v>73.53</v>
      </c>
      <c r="G1187" s="39">
        <f>ROUND($G$791/100*$G$792*АТС!C435,2)</f>
        <v>43.04</v>
      </c>
    </row>
    <row r="1188" spans="1:7" x14ac:dyDescent="0.25">
      <c r="A1188" s="236"/>
      <c r="B1188" s="137">
        <f t="shared" si="18"/>
        <v>41990.458330000001</v>
      </c>
      <c r="C1188" s="138">
        <v>11</v>
      </c>
      <c r="D1188" s="39">
        <f>ROUND($D$791/100*$D$792*АТС!$C436,2)</f>
        <v>113.52</v>
      </c>
      <c r="E1188" s="39">
        <f>ROUND($E$791/100*$E$792*АТС!C436,2)</f>
        <v>104.3</v>
      </c>
      <c r="F1188" s="39">
        <f>ROUND($F$791/100*$F$792*АТС!C436,2)</f>
        <v>71.03</v>
      </c>
      <c r="G1188" s="39">
        <f>ROUND($G$791/100*$G$792*АТС!C436,2)</f>
        <v>41.58</v>
      </c>
    </row>
    <row r="1189" spans="1:7" x14ac:dyDescent="0.25">
      <c r="A1189" s="236"/>
      <c r="B1189" s="135">
        <f t="shared" si="18"/>
        <v>41990.5</v>
      </c>
      <c r="C1189" s="138">
        <v>12</v>
      </c>
      <c r="D1189" s="39">
        <f>ROUND($D$791/100*$D$792*АТС!$C437,2)</f>
        <v>114.08</v>
      </c>
      <c r="E1189" s="39">
        <f>ROUND($E$791/100*$E$792*АТС!C437,2)</f>
        <v>104.81</v>
      </c>
      <c r="F1189" s="39">
        <f>ROUND($F$791/100*$F$792*АТС!C437,2)</f>
        <v>71.38</v>
      </c>
      <c r="G1189" s="39">
        <f>ROUND($G$791/100*$G$792*АТС!C437,2)</f>
        <v>41.78</v>
      </c>
    </row>
    <row r="1190" spans="1:7" x14ac:dyDescent="0.25">
      <c r="A1190" s="236"/>
      <c r="B1190" s="137">
        <f t="shared" si="18"/>
        <v>41990.541669999999</v>
      </c>
      <c r="C1190" s="138">
        <v>13</v>
      </c>
      <c r="D1190" s="39">
        <f>ROUND($D$791/100*$D$792*АТС!$C438,2)</f>
        <v>115.08</v>
      </c>
      <c r="E1190" s="39">
        <f>ROUND($E$791/100*$E$792*АТС!C438,2)</f>
        <v>105.73</v>
      </c>
      <c r="F1190" s="39">
        <f>ROUND($F$791/100*$F$792*АТС!C438,2)</f>
        <v>72</v>
      </c>
      <c r="G1190" s="39">
        <f>ROUND($G$791/100*$G$792*АТС!C438,2)</f>
        <v>42.15</v>
      </c>
    </row>
    <row r="1191" spans="1:7" x14ac:dyDescent="0.25">
      <c r="A1191" s="236"/>
      <c r="B1191" s="135">
        <f t="shared" si="18"/>
        <v>41990.583330000001</v>
      </c>
      <c r="C1191" s="138">
        <v>14</v>
      </c>
      <c r="D1191" s="39">
        <f>ROUND($D$791/100*$D$792*АТС!$C439,2)</f>
        <v>122.32</v>
      </c>
      <c r="E1191" s="39">
        <f>ROUND($E$791/100*$E$792*АТС!C439,2)</f>
        <v>112.38</v>
      </c>
      <c r="F1191" s="39">
        <f>ROUND($F$791/100*$F$792*АТС!C439,2)</f>
        <v>76.540000000000006</v>
      </c>
      <c r="G1191" s="39">
        <f>ROUND($G$791/100*$G$792*АТС!C439,2)</f>
        <v>44.8</v>
      </c>
    </row>
    <row r="1192" spans="1:7" x14ac:dyDescent="0.25">
      <c r="A1192" s="236"/>
      <c r="B1192" s="137">
        <f t="shared" si="18"/>
        <v>41990.625</v>
      </c>
      <c r="C1192" s="138">
        <v>15</v>
      </c>
      <c r="D1192" s="39">
        <f>ROUND($D$791/100*$D$792*АТС!$C440,2)</f>
        <v>115.35</v>
      </c>
      <c r="E1192" s="39">
        <f>ROUND($E$791/100*$E$792*АТС!C440,2)</f>
        <v>105.98</v>
      </c>
      <c r="F1192" s="39">
        <f>ROUND($F$791/100*$F$792*АТС!C440,2)</f>
        <v>72.180000000000007</v>
      </c>
      <c r="G1192" s="39">
        <f>ROUND($G$791/100*$G$792*АТС!C440,2)</f>
        <v>42.25</v>
      </c>
    </row>
    <row r="1193" spans="1:7" x14ac:dyDescent="0.25">
      <c r="A1193" s="236"/>
      <c r="B1193" s="135">
        <f t="shared" si="18"/>
        <v>41990.666669999999</v>
      </c>
      <c r="C1193" s="138">
        <v>16</v>
      </c>
      <c r="D1193" s="39">
        <f>ROUND($D$791/100*$D$792*АТС!$C441,2)</f>
        <v>117.23</v>
      </c>
      <c r="E1193" s="39">
        <f>ROUND($E$791/100*$E$792*АТС!C441,2)</f>
        <v>107.71</v>
      </c>
      <c r="F1193" s="39">
        <f>ROUND($F$791/100*$F$792*АТС!C441,2)</f>
        <v>73.349999999999994</v>
      </c>
      <c r="G1193" s="39">
        <f>ROUND($G$791/100*$G$792*АТС!C441,2)</f>
        <v>42.94</v>
      </c>
    </row>
    <row r="1194" spans="1:7" x14ac:dyDescent="0.25">
      <c r="A1194" s="236"/>
      <c r="B1194" s="137">
        <f t="shared" si="18"/>
        <v>41990.708330000001</v>
      </c>
      <c r="C1194" s="138">
        <v>17</v>
      </c>
      <c r="D1194" s="39">
        <f>ROUND($D$791/100*$D$792*АТС!$C442,2)</f>
        <v>118.77</v>
      </c>
      <c r="E1194" s="39">
        <f>ROUND($E$791/100*$E$792*АТС!C442,2)</f>
        <v>109.12</v>
      </c>
      <c r="F1194" s="39">
        <f>ROUND($F$791/100*$F$792*АТС!C442,2)</f>
        <v>74.31</v>
      </c>
      <c r="G1194" s="39">
        <f>ROUND($G$791/100*$G$792*АТС!C442,2)</f>
        <v>43.5</v>
      </c>
    </row>
    <row r="1195" spans="1:7" x14ac:dyDescent="0.25">
      <c r="A1195" s="236"/>
      <c r="B1195" s="135">
        <f t="shared" si="18"/>
        <v>41990.75</v>
      </c>
      <c r="C1195" s="138">
        <v>18</v>
      </c>
      <c r="D1195" s="39">
        <f>ROUND($D$791/100*$D$792*АТС!$C443,2)</f>
        <v>118.9</v>
      </c>
      <c r="E1195" s="39">
        <f>ROUND($E$791/100*$E$792*АТС!C443,2)</f>
        <v>109.24</v>
      </c>
      <c r="F1195" s="39">
        <f>ROUND($F$791/100*$F$792*АТС!C443,2)</f>
        <v>74.39</v>
      </c>
      <c r="G1195" s="39">
        <f>ROUND($G$791/100*$G$792*АТС!C443,2)</f>
        <v>43.55</v>
      </c>
    </row>
    <row r="1196" spans="1:7" x14ac:dyDescent="0.25">
      <c r="A1196" s="236"/>
      <c r="B1196" s="137">
        <f t="shared" si="18"/>
        <v>41990.791669999999</v>
      </c>
      <c r="C1196" s="138">
        <v>19</v>
      </c>
      <c r="D1196" s="39">
        <f>ROUND($D$791/100*$D$792*АТС!$C444,2)</f>
        <v>119.06</v>
      </c>
      <c r="E1196" s="39">
        <f>ROUND($E$791/100*$E$792*АТС!C444,2)</f>
        <v>109.39</v>
      </c>
      <c r="F1196" s="39">
        <f>ROUND($F$791/100*$F$792*АТС!C444,2)</f>
        <v>74.5</v>
      </c>
      <c r="G1196" s="39">
        <f>ROUND($G$791/100*$G$792*АТС!C444,2)</f>
        <v>43.61</v>
      </c>
    </row>
    <row r="1197" spans="1:7" x14ac:dyDescent="0.25">
      <c r="A1197" s="236"/>
      <c r="B1197" s="135">
        <f t="shared" si="18"/>
        <v>41990.833330000001</v>
      </c>
      <c r="C1197" s="138">
        <v>20</v>
      </c>
      <c r="D1197" s="39">
        <f>ROUND($D$791/100*$D$792*АТС!$C445,2)</f>
        <v>119.34</v>
      </c>
      <c r="E1197" s="39">
        <f>ROUND($E$791/100*$E$792*АТС!C445,2)</f>
        <v>109.65</v>
      </c>
      <c r="F1197" s="39">
        <f>ROUND($F$791/100*$F$792*АТС!C445,2)</f>
        <v>74.67</v>
      </c>
      <c r="G1197" s="39">
        <f>ROUND($G$791/100*$G$792*АТС!C445,2)</f>
        <v>43.71</v>
      </c>
    </row>
    <row r="1198" spans="1:7" x14ac:dyDescent="0.25">
      <c r="A1198" s="236"/>
      <c r="B1198" s="137">
        <f t="shared" si="18"/>
        <v>41990.875</v>
      </c>
      <c r="C1198" s="138">
        <v>21</v>
      </c>
      <c r="D1198" s="39">
        <f>ROUND($D$791/100*$D$792*АТС!$C446,2)</f>
        <v>118.45</v>
      </c>
      <c r="E1198" s="39">
        <f>ROUND($E$791/100*$E$792*АТС!C446,2)</f>
        <v>108.83</v>
      </c>
      <c r="F1198" s="39">
        <f>ROUND($F$791/100*$F$792*АТС!C446,2)</f>
        <v>74.12</v>
      </c>
      <c r="G1198" s="39">
        <f>ROUND($G$791/100*$G$792*АТС!C446,2)</f>
        <v>43.38</v>
      </c>
    </row>
    <row r="1199" spans="1:7" x14ac:dyDescent="0.25">
      <c r="A1199" s="236"/>
      <c r="B1199" s="135">
        <f t="shared" si="18"/>
        <v>41990.916669999999</v>
      </c>
      <c r="C1199" s="138">
        <v>22</v>
      </c>
      <c r="D1199" s="39">
        <f>ROUND($D$791/100*$D$792*АТС!$C447,2)</f>
        <v>147.01</v>
      </c>
      <c r="E1199" s="39">
        <f>ROUND($E$791/100*$E$792*АТС!C447,2)</f>
        <v>135.06</v>
      </c>
      <c r="F1199" s="39">
        <f>ROUND($F$791/100*$F$792*АТС!C447,2)</f>
        <v>91.98</v>
      </c>
      <c r="G1199" s="39">
        <f>ROUND($G$791/100*$G$792*АТС!C447,2)</f>
        <v>53.84</v>
      </c>
    </row>
    <row r="1200" spans="1:7" x14ac:dyDescent="0.25">
      <c r="A1200" s="236"/>
      <c r="B1200" s="137">
        <f t="shared" si="18"/>
        <v>41990.958330000001</v>
      </c>
      <c r="C1200" s="138">
        <v>23</v>
      </c>
      <c r="D1200" s="39">
        <f>ROUND($D$791/100*$D$792*АТС!$C448,2)</f>
        <v>121.94</v>
      </c>
      <c r="E1200" s="39">
        <f>ROUND($E$791/100*$E$792*АТС!C448,2)</f>
        <v>112.03</v>
      </c>
      <c r="F1200" s="39">
        <f>ROUND($F$791/100*$F$792*АТС!C448,2)</f>
        <v>76.3</v>
      </c>
      <c r="G1200" s="39">
        <f>ROUND($G$791/100*$G$792*АТС!C448,2)</f>
        <v>44.66</v>
      </c>
    </row>
    <row r="1201" spans="1:7" x14ac:dyDescent="0.25">
      <c r="A1201" s="236"/>
      <c r="B1201" s="135">
        <f t="shared" si="18"/>
        <v>41991</v>
      </c>
      <c r="C1201" s="138">
        <v>0</v>
      </c>
      <c r="D1201" s="39">
        <f>ROUND($D$791/100*$D$792*АТС!$C449,2)</f>
        <v>113.41</v>
      </c>
      <c r="E1201" s="39">
        <f>ROUND($E$791/100*$E$792*АТС!C449,2)</f>
        <v>104.2</v>
      </c>
      <c r="F1201" s="39">
        <f>ROUND($F$791/100*$F$792*АТС!C449,2)</f>
        <v>70.959999999999994</v>
      </c>
      <c r="G1201" s="39">
        <f>ROUND($G$791/100*$G$792*АТС!C449,2)</f>
        <v>41.54</v>
      </c>
    </row>
    <row r="1202" spans="1:7" x14ac:dyDescent="0.25">
      <c r="A1202" s="236"/>
      <c r="B1202" s="137">
        <f t="shared" ref="B1202:B1265" si="19">B1178+1</f>
        <v>41991.041669999999</v>
      </c>
      <c r="C1202" s="138">
        <v>1</v>
      </c>
      <c r="D1202" s="39">
        <f>ROUND($D$791/100*$D$792*АТС!$C450,2)</f>
        <v>117.89</v>
      </c>
      <c r="E1202" s="39">
        <f>ROUND($E$791/100*$E$792*АТС!C450,2)</f>
        <v>108.31</v>
      </c>
      <c r="F1202" s="39">
        <f>ROUND($F$791/100*$F$792*АТС!C450,2)</f>
        <v>73.760000000000005</v>
      </c>
      <c r="G1202" s="39">
        <f>ROUND($G$791/100*$G$792*АТС!C450,2)</f>
        <v>43.18</v>
      </c>
    </row>
    <row r="1203" spans="1:7" x14ac:dyDescent="0.25">
      <c r="A1203" s="236"/>
      <c r="B1203" s="135">
        <f t="shared" si="19"/>
        <v>41991.083330000001</v>
      </c>
      <c r="C1203" s="138">
        <v>2</v>
      </c>
      <c r="D1203" s="39">
        <f>ROUND($D$791/100*$D$792*АТС!$C451,2)</f>
        <v>121.68</v>
      </c>
      <c r="E1203" s="39">
        <f>ROUND($E$791/100*$E$792*АТС!C451,2)</f>
        <v>111.8</v>
      </c>
      <c r="F1203" s="39">
        <f>ROUND($F$791/100*$F$792*АТС!C451,2)</f>
        <v>76.14</v>
      </c>
      <c r="G1203" s="39">
        <f>ROUND($G$791/100*$G$792*АТС!C451,2)</f>
        <v>44.56</v>
      </c>
    </row>
    <row r="1204" spans="1:7" x14ac:dyDescent="0.25">
      <c r="A1204" s="236"/>
      <c r="B1204" s="137">
        <f t="shared" si="19"/>
        <v>41991.125</v>
      </c>
      <c r="C1204" s="138">
        <v>3</v>
      </c>
      <c r="D1204" s="39">
        <f>ROUND($D$791/100*$D$792*АТС!$C452,2)</f>
        <v>121.67</v>
      </c>
      <c r="E1204" s="39">
        <f>ROUND($E$791/100*$E$792*АТС!C452,2)</f>
        <v>111.78</v>
      </c>
      <c r="F1204" s="39">
        <f>ROUND($F$791/100*$F$792*АТС!C452,2)</f>
        <v>76.13</v>
      </c>
      <c r="G1204" s="39">
        <f>ROUND($G$791/100*$G$792*АТС!C452,2)</f>
        <v>44.56</v>
      </c>
    </row>
    <row r="1205" spans="1:7" x14ac:dyDescent="0.25">
      <c r="A1205" s="236"/>
      <c r="B1205" s="135">
        <f t="shared" si="19"/>
        <v>41991.166669999999</v>
      </c>
      <c r="C1205" s="138">
        <v>4</v>
      </c>
      <c r="D1205" s="39">
        <f>ROUND($D$791/100*$D$792*АТС!$C453,2)</f>
        <v>122.34</v>
      </c>
      <c r="E1205" s="39">
        <f>ROUND($E$791/100*$E$792*АТС!C453,2)</f>
        <v>112.4</v>
      </c>
      <c r="F1205" s="39">
        <f>ROUND($F$791/100*$F$792*АТС!C453,2)</f>
        <v>76.55</v>
      </c>
      <c r="G1205" s="39">
        <f>ROUND($G$791/100*$G$792*АТС!C453,2)</f>
        <v>44.81</v>
      </c>
    </row>
    <row r="1206" spans="1:7" x14ac:dyDescent="0.25">
      <c r="A1206" s="236"/>
      <c r="B1206" s="137">
        <f t="shared" si="19"/>
        <v>41991.208330000001</v>
      </c>
      <c r="C1206" s="138">
        <v>5</v>
      </c>
      <c r="D1206" s="39">
        <f>ROUND($D$791/100*$D$792*АТС!$C454,2)</f>
        <v>120.45</v>
      </c>
      <c r="E1206" s="39">
        <f>ROUND($E$791/100*$E$792*АТС!C454,2)</f>
        <v>110.66</v>
      </c>
      <c r="F1206" s="39">
        <f>ROUND($F$791/100*$F$792*АТС!C454,2)</f>
        <v>75.36</v>
      </c>
      <c r="G1206" s="39">
        <f>ROUND($G$791/100*$G$792*АТС!C454,2)</f>
        <v>44.11</v>
      </c>
    </row>
    <row r="1207" spans="1:7" x14ac:dyDescent="0.25">
      <c r="A1207" s="236"/>
      <c r="B1207" s="135">
        <f t="shared" si="19"/>
        <v>41991.25</v>
      </c>
      <c r="C1207" s="138">
        <v>6</v>
      </c>
      <c r="D1207" s="39">
        <f>ROUND($D$791/100*$D$792*АТС!$C455,2)</f>
        <v>111.86</v>
      </c>
      <c r="E1207" s="39">
        <f>ROUND($E$791/100*$E$792*АТС!C455,2)</f>
        <v>102.77</v>
      </c>
      <c r="F1207" s="39">
        <f>ROUND($F$791/100*$F$792*АТС!C455,2)</f>
        <v>69.989999999999995</v>
      </c>
      <c r="G1207" s="39">
        <f>ROUND($G$791/100*$G$792*АТС!C455,2)</f>
        <v>40.97</v>
      </c>
    </row>
    <row r="1208" spans="1:7" x14ac:dyDescent="0.25">
      <c r="A1208" s="236"/>
      <c r="B1208" s="137">
        <f t="shared" si="19"/>
        <v>41991.291669999999</v>
      </c>
      <c r="C1208" s="138">
        <v>7</v>
      </c>
      <c r="D1208" s="39">
        <f>ROUND($D$791/100*$D$792*АТС!$C456,2)</f>
        <v>129.94999999999999</v>
      </c>
      <c r="E1208" s="39">
        <f>ROUND($E$791/100*$E$792*АТС!C456,2)</f>
        <v>119.4</v>
      </c>
      <c r="F1208" s="39">
        <f>ROUND($F$791/100*$F$792*АТС!C456,2)</f>
        <v>81.31</v>
      </c>
      <c r="G1208" s="39">
        <f>ROUND($G$791/100*$G$792*АТС!C456,2)</f>
        <v>47.59</v>
      </c>
    </row>
    <row r="1209" spans="1:7" x14ac:dyDescent="0.25">
      <c r="A1209" s="236"/>
      <c r="B1209" s="135">
        <f t="shared" si="19"/>
        <v>41991.333330000001</v>
      </c>
      <c r="C1209" s="138">
        <v>8</v>
      </c>
      <c r="D1209" s="39">
        <f>ROUND($D$791/100*$D$792*АТС!$C457,2)</f>
        <v>125.03</v>
      </c>
      <c r="E1209" s="39">
        <f>ROUND($E$791/100*$E$792*АТС!C457,2)</f>
        <v>114.87</v>
      </c>
      <c r="F1209" s="39">
        <f>ROUND($F$791/100*$F$792*АТС!C457,2)</f>
        <v>78.23</v>
      </c>
      <c r="G1209" s="39">
        <f>ROUND($G$791/100*$G$792*АТС!C457,2)</f>
        <v>45.79</v>
      </c>
    </row>
    <row r="1210" spans="1:7" x14ac:dyDescent="0.25">
      <c r="A1210" s="236"/>
      <c r="B1210" s="137">
        <f t="shared" si="19"/>
        <v>41991.375</v>
      </c>
      <c r="C1210" s="138">
        <v>9</v>
      </c>
      <c r="D1210" s="39">
        <f>ROUND($D$791/100*$D$792*АТС!$C458,2)</f>
        <v>126.13</v>
      </c>
      <c r="E1210" s="39">
        <f>ROUND($E$791/100*$E$792*АТС!C458,2)</f>
        <v>115.88</v>
      </c>
      <c r="F1210" s="39">
        <f>ROUND($F$791/100*$F$792*АТС!C458,2)</f>
        <v>78.92</v>
      </c>
      <c r="G1210" s="39">
        <f>ROUND($G$791/100*$G$792*АТС!C458,2)</f>
        <v>46.19</v>
      </c>
    </row>
    <row r="1211" spans="1:7" x14ac:dyDescent="0.25">
      <c r="A1211" s="236"/>
      <c r="B1211" s="135">
        <f t="shared" si="19"/>
        <v>41991.416669999999</v>
      </c>
      <c r="C1211" s="138">
        <v>10</v>
      </c>
      <c r="D1211" s="39">
        <f>ROUND($D$791/100*$D$792*АТС!$C459,2)</f>
        <v>125.4</v>
      </c>
      <c r="E1211" s="39">
        <f>ROUND($E$791/100*$E$792*АТС!C459,2)</f>
        <v>115.22</v>
      </c>
      <c r="F1211" s="39">
        <f>ROUND($F$791/100*$F$792*АТС!C459,2)</f>
        <v>78.459999999999994</v>
      </c>
      <c r="G1211" s="39">
        <f>ROUND($G$791/100*$G$792*АТС!C459,2)</f>
        <v>45.93</v>
      </c>
    </row>
    <row r="1212" spans="1:7" x14ac:dyDescent="0.25">
      <c r="A1212" s="236"/>
      <c r="B1212" s="137">
        <f t="shared" si="19"/>
        <v>41991.458330000001</v>
      </c>
      <c r="C1212" s="138">
        <v>11</v>
      </c>
      <c r="D1212" s="39">
        <f>ROUND($D$791/100*$D$792*АТС!$C460,2)</f>
        <v>117.64</v>
      </c>
      <c r="E1212" s="39">
        <f>ROUND($E$791/100*$E$792*АТС!C460,2)</f>
        <v>108.08</v>
      </c>
      <c r="F1212" s="39">
        <f>ROUND($F$791/100*$F$792*АТС!C460,2)</f>
        <v>73.599999999999994</v>
      </c>
      <c r="G1212" s="39">
        <f>ROUND($G$791/100*$G$792*АТС!C460,2)</f>
        <v>43.08</v>
      </c>
    </row>
    <row r="1213" spans="1:7" x14ac:dyDescent="0.25">
      <c r="A1213" s="236"/>
      <c r="B1213" s="135">
        <f t="shared" si="19"/>
        <v>41991.5</v>
      </c>
      <c r="C1213" s="138">
        <v>12</v>
      </c>
      <c r="D1213" s="39">
        <f>ROUND($D$791/100*$D$792*АТС!$C461,2)</f>
        <v>120.38</v>
      </c>
      <c r="E1213" s="39">
        <f>ROUND($E$791/100*$E$792*АТС!C461,2)</f>
        <v>110.61</v>
      </c>
      <c r="F1213" s="39">
        <f>ROUND($F$791/100*$F$792*АТС!C461,2)</f>
        <v>75.319999999999993</v>
      </c>
      <c r="G1213" s="39">
        <f>ROUND($G$791/100*$G$792*АТС!C461,2)</f>
        <v>44.09</v>
      </c>
    </row>
    <row r="1214" spans="1:7" x14ac:dyDescent="0.25">
      <c r="A1214" s="236"/>
      <c r="B1214" s="137">
        <f t="shared" si="19"/>
        <v>41991.541669999999</v>
      </c>
      <c r="C1214" s="138">
        <v>13</v>
      </c>
      <c r="D1214" s="39">
        <f>ROUND($D$791/100*$D$792*АТС!$C462,2)</f>
        <v>122.08</v>
      </c>
      <c r="E1214" s="39">
        <f>ROUND($E$791/100*$E$792*АТС!C462,2)</f>
        <v>112.17</v>
      </c>
      <c r="F1214" s="39">
        <f>ROUND($F$791/100*$F$792*АТС!C462,2)</f>
        <v>76.39</v>
      </c>
      <c r="G1214" s="39">
        <f>ROUND($G$791/100*$G$792*АТС!C462,2)</f>
        <v>44.71</v>
      </c>
    </row>
    <row r="1215" spans="1:7" x14ac:dyDescent="0.25">
      <c r="A1215" s="236"/>
      <c r="B1215" s="135">
        <f t="shared" si="19"/>
        <v>41991.583330000001</v>
      </c>
      <c r="C1215" s="138">
        <v>14</v>
      </c>
      <c r="D1215" s="39">
        <f>ROUND($D$791/100*$D$792*АТС!$C463,2)</f>
        <v>133.18</v>
      </c>
      <c r="E1215" s="39">
        <f>ROUND($E$791/100*$E$792*АТС!C463,2)</f>
        <v>122.36</v>
      </c>
      <c r="F1215" s="39">
        <f>ROUND($F$791/100*$F$792*АТС!C463,2)</f>
        <v>83.33</v>
      </c>
      <c r="G1215" s="39">
        <f>ROUND($G$791/100*$G$792*АТС!C463,2)</f>
        <v>48.78</v>
      </c>
    </row>
    <row r="1216" spans="1:7" x14ac:dyDescent="0.25">
      <c r="A1216" s="236"/>
      <c r="B1216" s="137">
        <f t="shared" si="19"/>
        <v>41991.625</v>
      </c>
      <c r="C1216" s="138">
        <v>15</v>
      </c>
      <c r="D1216" s="39">
        <f>ROUND($D$791/100*$D$792*АТС!$C464,2)</f>
        <v>125.69</v>
      </c>
      <c r="E1216" s="39">
        <f>ROUND($E$791/100*$E$792*АТС!C464,2)</f>
        <v>115.48</v>
      </c>
      <c r="F1216" s="39">
        <f>ROUND($F$791/100*$F$792*АТС!C464,2)</f>
        <v>78.650000000000006</v>
      </c>
      <c r="G1216" s="39">
        <f>ROUND($G$791/100*$G$792*АТС!C464,2)</f>
        <v>46.03</v>
      </c>
    </row>
    <row r="1217" spans="1:7" x14ac:dyDescent="0.25">
      <c r="A1217" s="236"/>
      <c r="B1217" s="135">
        <f t="shared" si="19"/>
        <v>41991.666669999999</v>
      </c>
      <c r="C1217" s="138">
        <v>16</v>
      </c>
      <c r="D1217" s="39">
        <f>ROUND($D$791/100*$D$792*АТС!$C465,2)</f>
        <v>115.89</v>
      </c>
      <c r="E1217" s="39">
        <f>ROUND($E$791/100*$E$792*АТС!C465,2)</f>
        <v>106.48</v>
      </c>
      <c r="F1217" s="39">
        <f>ROUND($F$791/100*$F$792*АТС!C465,2)</f>
        <v>72.52</v>
      </c>
      <c r="G1217" s="39">
        <f>ROUND($G$791/100*$G$792*АТС!C465,2)</f>
        <v>42.45</v>
      </c>
    </row>
    <row r="1218" spans="1:7" x14ac:dyDescent="0.25">
      <c r="A1218" s="236"/>
      <c r="B1218" s="137">
        <f t="shared" si="19"/>
        <v>41991.708330000001</v>
      </c>
      <c r="C1218" s="138">
        <v>17</v>
      </c>
      <c r="D1218" s="39">
        <f>ROUND($D$791/100*$D$792*АТС!$C466,2)</f>
        <v>119.49</v>
      </c>
      <c r="E1218" s="39">
        <f>ROUND($E$791/100*$E$792*АТС!C466,2)</f>
        <v>109.78</v>
      </c>
      <c r="F1218" s="39">
        <f>ROUND($F$791/100*$F$792*АТС!C466,2)</f>
        <v>74.77</v>
      </c>
      <c r="G1218" s="39">
        <f>ROUND($G$791/100*$G$792*АТС!C466,2)</f>
        <v>43.76</v>
      </c>
    </row>
    <row r="1219" spans="1:7" x14ac:dyDescent="0.25">
      <c r="A1219" s="236"/>
      <c r="B1219" s="135">
        <f t="shared" si="19"/>
        <v>41991.75</v>
      </c>
      <c r="C1219" s="138">
        <v>18</v>
      </c>
      <c r="D1219" s="39">
        <f>ROUND($D$791/100*$D$792*АТС!$C467,2)</f>
        <v>120.09</v>
      </c>
      <c r="E1219" s="39">
        <f>ROUND($E$791/100*$E$792*АТС!C467,2)</f>
        <v>110.33</v>
      </c>
      <c r="F1219" s="39">
        <f>ROUND($F$791/100*$F$792*АТС!C467,2)</f>
        <v>75.14</v>
      </c>
      <c r="G1219" s="39">
        <f>ROUND($G$791/100*$G$792*АТС!C467,2)</f>
        <v>43.98</v>
      </c>
    </row>
    <row r="1220" spans="1:7" x14ac:dyDescent="0.25">
      <c r="A1220" s="236"/>
      <c r="B1220" s="137">
        <f t="shared" si="19"/>
        <v>41991.791669999999</v>
      </c>
      <c r="C1220" s="138">
        <v>19</v>
      </c>
      <c r="D1220" s="39">
        <f>ROUND($D$791/100*$D$792*АТС!$C468,2)</f>
        <v>120.22</v>
      </c>
      <c r="E1220" s="39">
        <f>ROUND($E$791/100*$E$792*АТС!C468,2)</f>
        <v>110.46</v>
      </c>
      <c r="F1220" s="39">
        <f>ROUND($F$791/100*$F$792*АТС!C468,2)</f>
        <v>75.22</v>
      </c>
      <c r="G1220" s="39">
        <f>ROUND($G$791/100*$G$792*АТС!C468,2)</f>
        <v>44.03</v>
      </c>
    </row>
    <row r="1221" spans="1:7" x14ac:dyDescent="0.25">
      <c r="A1221" s="236"/>
      <c r="B1221" s="135">
        <f t="shared" si="19"/>
        <v>41991.833330000001</v>
      </c>
      <c r="C1221" s="138">
        <v>20</v>
      </c>
      <c r="D1221" s="39">
        <f>ROUND($D$791/100*$D$792*АТС!$C469,2)</f>
        <v>119.64</v>
      </c>
      <c r="E1221" s="39">
        <f>ROUND($E$791/100*$E$792*АТС!C469,2)</f>
        <v>109.92</v>
      </c>
      <c r="F1221" s="39">
        <f>ROUND($F$791/100*$F$792*АТС!C469,2)</f>
        <v>74.86</v>
      </c>
      <c r="G1221" s="39">
        <f>ROUND($G$791/100*$G$792*АТС!C469,2)</f>
        <v>43.82</v>
      </c>
    </row>
    <row r="1222" spans="1:7" x14ac:dyDescent="0.25">
      <c r="A1222" s="236"/>
      <c r="B1222" s="137">
        <f t="shared" si="19"/>
        <v>41991.875</v>
      </c>
      <c r="C1222" s="138">
        <v>21</v>
      </c>
      <c r="D1222" s="39">
        <f>ROUND($D$791/100*$D$792*АТС!$C470,2)</f>
        <v>118.69</v>
      </c>
      <c r="E1222" s="39">
        <f>ROUND($E$791/100*$E$792*АТС!C470,2)</f>
        <v>109.05</v>
      </c>
      <c r="F1222" s="39">
        <f>ROUND($F$791/100*$F$792*АТС!C470,2)</f>
        <v>74.260000000000005</v>
      </c>
      <c r="G1222" s="39">
        <f>ROUND($G$791/100*$G$792*АТС!C470,2)</f>
        <v>43.47</v>
      </c>
    </row>
    <row r="1223" spans="1:7" x14ac:dyDescent="0.25">
      <c r="A1223" s="236"/>
      <c r="B1223" s="135">
        <f t="shared" si="19"/>
        <v>41991.916669999999</v>
      </c>
      <c r="C1223" s="138">
        <v>22</v>
      </c>
      <c r="D1223" s="39">
        <f>ROUND($D$791/100*$D$792*АТС!$C471,2)</f>
        <v>144.86000000000001</v>
      </c>
      <c r="E1223" s="39">
        <f>ROUND($E$791/100*$E$792*АТС!C471,2)</f>
        <v>133.1</v>
      </c>
      <c r="F1223" s="39">
        <f>ROUND($F$791/100*$F$792*АТС!C471,2)</f>
        <v>90.64</v>
      </c>
      <c r="G1223" s="39">
        <f>ROUND($G$791/100*$G$792*АТС!C471,2)</f>
        <v>53.06</v>
      </c>
    </row>
    <row r="1224" spans="1:7" x14ac:dyDescent="0.25">
      <c r="A1224" s="236"/>
      <c r="B1224" s="137">
        <f t="shared" si="19"/>
        <v>41991.958330000001</v>
      </c>
      <c r="C1224" s="138">
        <v>23</v>
      </c>
      <c r="D1224" s="39">
        <f>ROUND($D$791/100*$D$792*АТС!$C472,2)</f>
        <v>123.18</v>
      </c>
      <c r="E1224" s="39">
        <f>ROUND($E$791/100*$E$792*АТС!C472,2)</f>
        <v>113.17</v>
      </c>
      <c r="F1224" s="39">
        <f>ROUND($F$791/100*$F$792*АТС!C472,2)</f>
        <v>77.069999999999993</v>
      </c>
      <c r="G1224" s="39">
        <f>ROUND($G$791/100*$G$792*АТС!C472,2)</f>
        <v>45.11</v>
      </c>
    </row>
    <row r="1225" spans="1:7" x14ac:dyDescent="0.25">
      <c r="A1225" s="236"/>
      <c r="B1225" s="135">
        <f t="shared" si="19"/>
        <v>41992</v>
      </c>
      <c r="C1225" s="138">
        <v>0</v>
      </c>
      <c r="D1225" s="39">
        <f>ROUND($D$791/100*$D$792*АТС!$C473,2)</f>
        <v>113.5</v>
      </c>
      <c r="E1225" s="39">
        <f>ROUND($E$791/100*$E$792*АТС!C473,2)</f>
        <v>104.28</v>
      </c>
      <c r="F1225" s="39">
        <f>ROUND($F$791/100*$F$792*АТС!C473,2)</f>
        <v>71.02</v>
      </c>
      <c r="G1225" s="39">
        <f>ROUND($G$791/100*$G$792*АТС!C473,2)</f>
        <v>41.57</v>
      </c>
    </row>
    <row r="1226" spans="1:7" x14ac:dyDescent="0.25">
      <c r="A1226" s="236"/>
      <c r="B1226" s="137">
        <f t="shared" si="19"/>
        <v>41992.041669999999</v>
      </c>
      <c r="C1226" s="138">
        <v>1</v>
      </c>
      <c r="D1226" s="39">
        <f>ROUND($D$791/100*$D$792*АТС!$C474,2)</f>
        <v>117.84</v>
      </c>
      <c r="E1226" s="39">
        <f>ROUND($E$791/100*$E$792*АТС!C474,2)</f>
        <v>108.27</v>
      </c>
      <c r="F1226" s="39">
        <f>ROUND($F$791/100*$F$792*АТС!C474,2)</f>
        <v>73.739999999999995</v>
      </c>
      <c r="G1226" s="39">
        <f>ROUND($G$791/100*$G$792*АТС!C474,2)</f>
        <v>43.16</v>
      </c>
    </row>
    <row r="1227" spans="1:7" x14ac:dyDescent="0.25">
      <c r="A1227" s="236"/>
      <c r="B1227" s="135">
        <f t="shared" si="19"/>
        <v>41992.083330000001</v>
      </c>
      <c r="C1227" s="138">
        <v>2</v>
      </c>
      <c r="D1227" s="39">
        <f>ROUND($D$791/100*$D$792*АТС!$C475,2)</f>
        <v>121.62</v>
      </c>
      <c r="E1227" s="39">
        <f>ROUND($E$791/100*$E$792*АТС!C475,2)</f>
        <v>111.74</v>
      </c>
      <c r="F1227" s="39">
        <f>ROUND($F$791/100*$F$792*АТС!C475,2)</f>
        <v>76.099999999999994</v>
      </c>
      <c r="G1227" s="39">
        <f>ROUND($G$791/100*$G$792*АТС!C475,2)</f>
        <v>44.54</v>
      </c>
    </row>
    <row r="1228" spans="1:7" x14ac:dyDescent="0.25">
      <c r="A1228" s="236"/>
      <c r="B1228" s="137">
        <f t="shared" si="19"/>
        <v>41992.125</v>
      </c>
      <c r="C1228" s="138">
        <v>3</v>
      </c>
      <c r="D1228" s="39">
        <f>ROUND($D$791/100*$D$792*АТС!$C476,2)</f>
        <v>121.61</v>
      </c>
      <c r="E1228" s="39">
        <f>ROUND($E$791/100*$E$792*АТС!C476,2)</f>
        <v>111.73</v>
      </c>
      <c r="F1228" s="39">
        <f>ROUND($F$791/100*$F$792*АТС!C476,2)</f>
        <v>76.09</v>
      </c>
      <c r="G1228" s="39">
        <f>ROUND($G$791/100*$G$792*АТС!C476,2)</f>
        <v>44.54</v>
      </c>
    </row>
    <row r="1229" spans="1:7" x14ac:dyDescent="0.25">
      <c r="A1229" s="236"/>
      <c r="B1229" s="135">
        <f t="shared" si="19"/>
        <v>41992.166669999999</v>
      </c>
      <c r="C1229" s="138">
        <v>4</v>
      </c>
      <c r="D1229" s="39">
        <f>ROUND($D$791/100*$D$792*АТС!$C477,2)</f>
        <v>122.24</v>
      </c>
      <c r="E1229" s="39">
        <f>ROUND($E$791/100*$E$792*АТС!C477,2)</f>
        <v>112.31</v>
      </c>
      <c r="F1229" s="39">
        <f>ROUND($F$791/100*$F$792*АТС!C477,2)</f>
        <v>76.48</v>
      </c>
      <c r="G1229" s="39">
        <f>ROUND($G$791/100*$G$792*АТС!C477,2)</f>
        <v>44.77</v>
      </c>
    </row>
    <row r="1230" spans="1:7" x14ac:dyDescent="0.25">
      <c r="A1230" s="236"/>
      <c r="B1230" s="137">
        <f t="shared" si="19"/>
        <v>41992.208330000001</v>
      </c>
      <c r="C1230" s="138">
        <v>5</v>
      </c>
      <c r="D1230" s="39">
        <f>ROUND($D$791/100*$D$792*АТС!$C478,2)</f>
        <v>120.38</v>
      </c>
      <c r="E1230" s="39">
        <f>ROUND($E$791/100*$E$792*АТС!C478,2)</f>
        <v>110.6</v>
      </c>
      <c r="F1230" s="39">
        <f>ROUND($F$791/100*$F$792*АТС!C478,2)</f>
        <v>75.319999999999993</v>
      </c>
      <c r="G1230" s="39">
        <f>ROUND($G$791/100*$G$792*АТС!C478,2)</f>
        <v>44.09</v>
      </c>
    </row>
    <row r="1231" spans="1:7" x14ac:dyDescent="0.25">
      <c r="A1231" s="236"/>
      <c r="B1231" s="135">
        <f t="shared" si="19"/>
        <v>41992.25</v>
      </c>
      <c r="C1231" s="138">
        <v>6</v>
      </c>
      <c r="D1231" s="39">
        <f>ROUND($D$791/100*$D$792*АТС!$C479,2)</f>
        <v>111.9</v>
      </c>
      <c r="E1231" s="39">
        <f>ROUND($E$791/100*$E$792*АТС!C479,2)</f>
        <v>102.81</v>
      </c>
      <c r="F1231" s="39">
        <f>ROUND($F$791/100*$F$792*АТС!C479,2)</f>
        <v>70.010000000000005</v>
      </c>
      <c r="G1231" s="39">
        <f>ROUND($G$791/100*$G$792*АТС!C479,2)</f>
        <v>40.98</v>
      </c>
    </row>
    <row r="1232" spans="1:7" x14ac:dyDescent="0.25">
      <c r="A1232" s="236"/>
      <c r="B1232" s="137">
        <f t="shared" si="19"/>
        <v>41992.291669999999</v>
      </c>
      <c r="C1232" s="138">
        <v>7</v>
      </c>
      <c r="D1232" s="39">
        <f>ROUND($D$791/100*$D$792*АТС!$C480,2)</f>
        <v>129.91</v>
      </c>
      <c r="E1232" s="39">
        <f>ROUND($E$791/100*$E$792*АТС!C480,2)</f>
        <v>119.36</v>
      </c>
      <c r="F1232" s="39">
        <f>ROUND($F$791/100*$F$792*АТС!C480,2)</f>
        <v>81.28</v>
      </c>
      <c r="G1232" s="39">
        <f>ROUND($G$791/100*$G$792*АТС!C480,2)</f>
        <v>47.58</v>
      </c>
    </row>
    <row r="1233" spans="1:7" x14ac:dyDescent="0.25">
      <c r="A1233" s="236"/>
      <c r="B1233" s="135">
        <f t="shared" si="19"/>
        <v>41992.333330000001</v>
      </c>
      <c r="C1233" s="138">
        <v>8</v>
      </c>
      <c r="D1233" s="39">
        <f>ROUND($D$791/100*$D$792*АТС!$C481,2)</f>
        <v>124.97</v>
      </c>
      <c r="E1233" s="39">
        <f>ROUND($E$791/100*$E$792*АТС!C481,2)</f>
        <v>114.82</v>
      </c>
      <c r="F1233" s="39">
        <f>ROUND($F$791/100*$F$792*АТС!C481,2)</f>
        <v>78.19</v>
      </c>
      <c r="G1233" s="39">
        <f>ROUND($G$791/100*$G$792*АТС!C481,2)</f>
        <v>45.77</v>
      </c>
    </row>
    <row r="1234" spans="1:7" x14ac:dyDescent="0.25">
      <c r="A1234" s="236"/>
      <c r="B1234" s="137">
        <f t="shared" si="19"/>
        <v>41992.375</v>
      </c>
      <c r="C1234" s="138">
        <v>9</v>
      </c>
      <c r="D1234" s="39">
        <f>ROUND($D$791/100*$D$792*АТС!$C482,2)</f>
        <v>126.07</v>
      </c>
      <c r="E1234" s="39">
        <f>ROUND($E$791/100*$E$792*АТС!C482,2)</f>
        <v>115.83</v>
      </c>
      <c r="F1234" s="39">
        <f>ROUND($F$791/100*$F$792*АТС!C482,2)</f>
        <v>78.88</v>
      </c>
      <c r="G1234" s="39">
        <f>ROUND($G$791/100*$G$792*АТС!C482,2)</f>
        <v>46.17</v>
      </c>
    </row>
    <row r="1235" spans="1:7" x14ac:dyDescent="0.25">
      <c r="A1235" s="236"/>
      <c r="B1235" s="135">
        <f t="shared" si="19"/>
        <v>41992.416669999999</v>
      </c>
      <c r="C1235" s="138">
        <v>10</v>
      </c>
      <c r="D1235" s="39">
        <f>ROUND($D$791/100*$D$792*АТС!$C483,2)</f>
        <v>125.27</v>
      </c>
      <c r="E1235" s="39">
        <f>ROUND($E$791/100*$E$792*АТС!C483,2)</f>
        <v>115.09</v>
      </c>
      <c r="F1235" s="39">
        <f>ROUND($F$791/100*$F$792*АТС!C483,2)</f>
        <v>78.38</v>
      </c>
      <c r="G1235" s="39">
        <f>ROUND($G$791/100*$G$792*АТС!C483,2)</f>
        <v>45.88</v>
      </c>
    </row>
    <row r="1236" spans="1:7" x14ac:dyDescent="0.25">
      <c r="A1236" s="236"/>
      <c r="B1236" s="137">
        <f t="shared" si="19"/>
        <v>41992.458330000001</v>
      </c>
      <c r="C1236" s="138">
        <v>11</v>
      </c>
      <c r="D1236" s="39">
        <f>ROUND($D$791/100*$D$792*АТС!$C484,2)</f>
        <v>117.54</v>
      </c>
      <c r="E1236" s="39">
        <f>ROUND($E$791/100*$E$792*АТС!C484,2)</f>
        <v>107.99</v>
      </c>
      <c r="F1236" s="39">
        <f>ROUND($F$791/100*$F$792*АТС!C484,2)</f>
        <v>73.55</v>
      </c>
      <c r="G1236" s="39">
        <f>ROUND($G$791/100*$G$792*АТС!C484,2)</f>
        <v>43.05</v>
      </c>
    </row>
    <row r="1237" spans="1:7" x14ac:dyDescent="0.25">
      <c r="A1237" s="236"/>
      <c r="B1237" s="135">
        <f t="shared" si="19"/>
        <v>41992.5</v>
      </c>
      <c r="C1237" s="138">
        <v>12</v>
      </c>
      <c r="D1237" s="39">
        <f>ROUND($D$791/100*$D$792*АТС!$C485,2)</f>
        <v>120.25</v>
      </c>
      <c r="E1237" s="39">
        <f>ROUND($E$791/100*$E$792*АТС!C485,2)</f>
        <v>110.48</v>
      </c>
      <c r="F1237" s="39">
        <f>ROUND($F$791/100*$F$792*АТС!C485,2)</f>
        <v>75.239999999999995</v>
      </c>
      <c r="G1237" s="39">
        <f>ROUND($G$791/100*$G$792*АТС!C485,2)</f>
        <v>44.04</v>
      </c>
    </row>
    <row r="1238" spans="1:7" x14ac:dyDescent="0.25">
      <c r="A1238" s="236"/>
      <c r="B1238" s="137">
        <f t="shared" si="19"/>
        <v>41992.541669999999</v>
      </c>
      <c r="C1238" s="138">
        <v>13</v>
      </c>
      <c r="D1238" s="39">
        <f>ROUND($D$791/100*$D$792*АТС!$C486,2)</f>
        <v>121.89</v>
      </c>
      <c r="E1238" s="39">
        <f>ROUND($E$791/100*$E$792*АТС!C486,2)</f>
        <v>111.99</v>
      </c>
      <c r="F1238" s="39">
        <f>ROUND($F$791/100*$F$792*АТС!C486,2)</f>
        <v>76.27</v>
      </c>
      <c r="G1238" s="39">
        <f>ROUND($G$791/100*$G$792*АТС!C486,2)</f>
        <v>44.64</v>
      </c>
    </row>
    <row r="1239" spans="1:7" x14ac:dyDescent="0.25">
      <c r="A1239" s="236"/>
      <c r="B1239" s="135">
        <f t="shared" si="19"/>
        <v>41992.583330000001</v>
      </c>
      <c r="C1239" s="138">
        <v>14</v>
      </c>
      <c r="D1239" s="39">
        <f>ROUND($D$791/100*$D$792*АТС!$C487,2)</f>
        <v>132.91999999999999</v>
      </c>
      <c r="E1239" s="39">
        <f>ROUND($E$791/100*$E$792*АТС!C487,2)</f>
        <v>122.12</v>
      </c>
      <c r="F1239" s="39">
        <f>ROUND($F$791/100*$F$792*АТС!C487,2)</f>
        <v>83.17</v>
      </c>
      <c r="G1239" s="39">
        <f>ROUND($G$791/100*$G$792*АТС!C487,2)</f>
        <v>48.68</v>
      </c>
    </row>
    <row r="1240" spans="1:7" x14ac:dyDescent="0.25">
      <c r="A1240" s="236"/>
      <c r="B1240" s="137">
        <f t="shared" si="19"/>
        <v>41992.625</v>
      </c>
      <c r="C1240" s="138">
        <v>15</v>
      </c>
      <c r="D1240" s="39">
        <f>ROUND($D$791/100*$D$792*АТС!$C488,2)</f>
        <v>125.42</v>
      </c>
      <c r="E1240" s="39">
        <f>ROUND($E$791/100*$E$792*АТС!C488,2)</f>
        <v>115.23</v>
      </c>
      <c r="F1240" s="39">
        <f>ROUND($F$791/100*$F$792*АТС!C488,2)</f>
        <v>78.47</v>
      </c>
      <c r="G1240" s="39">
        <f>ROUND($G$791/100*$G$792*АТС!C488,2)</f>
        <v>45.93</v>
      </c>
    </row>
    <row r="1241" spans="1:7" x14ac:dyDescent="0.25">
      <c r="A1241" s="236"/>
      <c r="B1241" s="135">
        <f t="shared" si="19"/>
        <v>41992.666669999999</v>
      </c>
      <c r="C1241" s="138">
        <v>16</v>
      </c>
      <c r="D1241" s="39">
        <f>ROUND($D$791/100*$D$792*АТС!$C489,2)</f>
        <v>115.76</v>
      </c>
      <c r="E1241" s="39">
        <f>ROUND($E$791/100*$E$792*АТС!C489,2)</f>
        <v>106.35</v>
      </c>
      <c r="F1241" s="39">
        <f>ROUND($F$791/100*$F$792*АТС!C489,2)</f>
        <v>72.430000000000007</v>
      </c>
      <c r="G1241" s="39">
        <f>ROUND($G$791/100*$G$792*АТС!C489,2)</f>
        <v>42.4</v>
      </c>
    </row>
    <row r="1242" spans="1:7" x14ac:dyDescent="0.25">
      <c r="A1242" s="236"/>
      <c r="B1242" s="137">
        <f t="shared" si="19"/>
        <v>41992.708330000001</v>
      </c>
      <c r="C1242" s="138">
        <v>17</v>
      </c>
      <c r="D1242" s="39">
        <f>ROUND($D$791/100*$D$792*АТС!$C490,2)</f>
        <v>119.62</v>
      </c>
      <c r="E1242" s="39">
        <f>ROUND($E$791/100*$E$792*АТС!C490,2)</f>
        <v>109.9</v>
      </c>
      <c r="F1242" s="39">
        <f>ROUND($F$791/100*$F$792*АТС!C490,2)</f>
        <v>74.849999999999994</v>
      </c>
      <c r="G1242" s="39">
        <f>ROUND($G$791/100*$G$792*АТС!C490,2)</f>
        <v>43.81</v>
      </c>
    </row>
    <row r="1243" spans="1:7" x14ac:dyDescent="0.25">
      <c r="A1243" s="236"/>
      <c r="B1243" s="135">
        <f t="shared" si="19"/>
        <v>41992.75</v>
      </c>
      <c r="C1243" s="138">
        <v>18</v>
      </c>
      <c r="D1243" s="39">
        <f>ROUND($D$791/100*$D$792*АТС!$C491,2)</f>
        <v>119.75</v>
      </c>
      <c r="E1243" s="39">
        <f>ROUND($E$791/100*$E$792*АТС!C491,2)</f>
        <v>110.02</v>
      </c>
      <c r="F1243" s="39">
        <f>ROUND($F$791/100*$F$792*АТС!C491,2)</f>
        <v>74.92</v>
      </c>
      <c r="G1243" s="39">
        <f>ROUND($G$791/100*$G$792*АТС!C491,2)</f>
        <v>43.86</v>
      </c>
    </row>
    <row r="1244" spans="1:7" x14ac:dyDescent="0.25">
      <c r="A1244" s="236"/>
      <c r="B1244" s="137">
        <f t="shared" si="19"/>
        <v>41992.791669999999</v>
      </c>
      <c r="C1244" s="138">
        <v>19</v>
      </c>
      <c r="D1244" s="39">
        <f>ROUND($D$791/100*$D$792*АТС!$C492,2)</f>
        <v>120.11</v>
      </c>
      <c r="E1244" s="39">
        <f>ROUND($E$791/100*$E$792*АТС!C492,2)</f>
        <v>110.35</v>
      </c>
      <c r="F1244" s="39">
        <f>ROUND($F$791/100*$F$792*АТС!C492,2)</f>
        <v>75.150000000000006</v>
      </c>
      <c r="G1244" s="39">
        <f>ROUND($G$791/100*$G$792*АТС!C492,2)</f>
        <v>43.99</v>
      </c>
    </row>
    <row r="1245" spans="1:7" x14ac:dyDescent="0.25">
      <c r="A1245" s="236"/>
      <c r="B1245" s="135">
        <f t="shared" si="19"/>
        <v>41992.833330000001</v>
      </c>
      <c r="C1245" s="138">
        <v>20</v>
      </c>
      <c r="D1245" s="39">
        <f>ROUND($D$791/100*$D$792*АТС!$C493,2)</f>
        <v>120.13</v>
      </c>
      <c r="E1245" s="39">
        <f>ROUND($E$791/100*$E$792*АТС!C493,2)</f>
        <v>110.38</v>
      </c>
      <c r="F1245" s="39">
        <f>ROUND($F$791/100*$F$792*АТС!C493,2)</f>
        <v>75.17</v>
      </c>
      <c r="G1245" s="39">
        <f>ROUND($G$791/100*$G$792*АТС!C493,2)</f>
        <v>44</v>
      </c>
    </row>
    <row r="1246" spans="1:7" x14ac:dyDescent="0.25">
      <c r="A1246" s="236"/>
      <c r="B1246" s="137">
        <f t="shared" si="19"/>
        <v>41992.875</v>
      </c>
      <c r="C1246" s="138">
        <v>21</v>
      </c>
      <c r="D1246" s="39">
        <f>ROUND($D$791/100*$D$792*АТС!$C494,2)</f>
        <v>119.26</v>
      </c>
      <c r="E1246" s="39">
        <f>ROUND($E$791/100*$E$792*АТС!C494,2)</f>
        <v>109.57</v>
      </c>
      <c r="F1246" s="39">
        <f>ROUND($F$791/100*$F$792*АТС!C494,2)</f>
        <v>74.62</v>
      </c>
      <c r="G1246" s="39">
        <f>ROUND($G$791/100*$G$792*АТС!C494,2)</f>
        <v>43.68</v>
      </c>
    </row>
    <row r="1247" spans="1:7" x14ac:dyDescent="0.25">
      <c r="A1247" s="236"/>
      <c r="B1247" s="135">
        <f t="shared" si="19"/>
        <v>41992.916669999999</v>
      </c>
      <c r="C1247" s="138">
        <v>22</v>
      </c>
      <c r="D1247" s="39">
        <f>ROUND($D$791/100*$D$792*АТС!$C495,2)</f>
        <v>144.68</v>
      </c>
      <c r="E1247" s="39">
        <f>ROUND($E$791/100*$E$792*АТС!C495,2)</f>
        <v>132.93</v>
      </c>
      <c r="F1247" s="39">
        <f>ROUND($F$791/100*$F$792*АТС!C495,2)</f>
        <v>90.52</v>
      </c>
      <c r="G1247" s="39">
        <f>ROUND($G$791/100*$G$792*АТС!C495,2)</f>
        <v>52.99</v>
      </c>
    </row>
    <row r="1248" spans="1:7" x14ac:dyDescent="0.25">
      <c r="A1248" s="236"/>
      <c r="B1248" s="137">
        <f t="shared" si="19"/>
        <v>41992.958330000001</v>
      </c>
      <c r="C1248" s="138">
        <v>23</v>
      </c>
      <c r="D1248" s="39">
        <f>ROUND($D$791/100*$D$792*АТС!$C496,2)</f>
        <v>123.19</v>
      </c>
      <c r="E1248" s="39">
        <f>ROUND($E$791/100*$E$792*АТС!C496,2)</f>
        <v>113.19</v>
      </c>
      <c r="F1248" s="39">
        <f>ROUND($F$791/100*$F$792*АТС!C496,2)</f>
        <v>77.08</v>
      </c>
      <c r="G1248" s="39">
        <f>ROUND($G$791/100*$G$792*АТС!C496,2)</f>
        <v>45.12</v>
      </c>
    </row>
    <row r="1249" spans="1:7" x14ac:dyDescent="0.25">
      <c r="A1249" s="236"/>
      <c r="B1249" s="135">
        <f t="shared" si="19"/>
        <v>41993</v>
      </c>
      <c r="C1249" s="138">
        <v>0</v>
      </c>
      <c r="D1249" s="39">
        <f>ROUND($D$791/100*$D$792*АТС!$C497,2)</f>
        <v>113.8</v>
      </c>
      <c r="E1249" s="39">
        <f>ROUND($E$791/100*$E$792*АТС!C497,2)</f>
        <v>104.55</v>
      </c>
      <c r="F1249" s="39">
        <f>ROUND($F$791/100*$F$792*АТС!C497,2)</f>
        <v>71.2</v>
      </c>
      <c r="G1249" s="39">
        <f>ROUND($G$791/100*$G$792*АТС!C497,2)</f>
        <v>41.68</v>
      </c>
    </row>
    <row r="1250" spans="1:7" x14ac:dyDescent="0.25">
      <c r="A1250" s="236"/>
      <c r="B1250" s="137">
        <f t="shared" si="19"/>
        <v>41993.041669999999</v>
      </c>
      <c r="C1250" s="138">
        <v>1</v>
      </c>
      <c r="D1250" s="39">
        <f>ROUND($D$791/100*$D$792*АТС!$C498,2)</f>
        <v>117.96</v>
      </c>
      <c r="E1250" s="39">
        <f>ROUND($E$791/100*$E$792*АТС!C498,2)</f>
        <v>108.37</v>
      </c>
      <c r="F1250" s="39">
        <f>ROUND($F$791/100*$F$792*АТС!C498,2)</f>
        <v>73.81</v>
      </c>
      <c r="G1250" s="39">
        <f>ROUND($G$791/100*$G$792*АТС!C498,2)</f>
        <v>43.2</v>
      </c>
    </row>
    <row r="1251" spans="1:7" x14ac:dyDescent="0.25">
      <c r="A1251" s="236"/>
      <c r="B1251" s="135">
        <f t="shared" si="19"/>
        <v>41993.083330000001</v>
      </c>
      <c r="C1251" s="138">
        <v>2</v>
      </c>
      <c r="D1251" s="39">
        <f>ROUND($D$791/100*$D$792*АТС!$C499,2)</f>
        <v>121.88</v>
      </c>
      <c r="E1251" s="39">
        <f>ROUND($E$791/100*$E$792*АТС!C499,2)</f>
        <v>111.98</v>
      </c>
      <c r="F1251" s="39">
        <f>ROUND($F$791/100*$F$792*АТС!C499,2)</f>
        <v>76.260000000000005</v>
      </c>
      <c r="G1251" s="39">
        <f>ROUND($G$791/100*$G$792*АТС!C499,2)</f>
        <v>44.64</v>
      </c>
    </row>
    <row r="1252" spans="1:7" x14ac:dyDescent="0.25">
      <c r="A1252" s="236"/>
      <c r="B1252" s="137">
        <f t="shared" si="19"/>
        <v>41993.125</v>
      </c>
      <c r="C1252" s="138">
        <v>3</v>
      </c>
      <c r="D1252" s="39">
        <f>ROUND($D$791/100*$D$792*АТС!$C500,2)</f>
        <v>122.56</v>
      </c>
      <c r="E1252" s="39">
        <f>ROUND($E$791/100*$E$792*АТС!C500,2)</f>
        <v>112.61</v>
      </c>
      <c r="F1252" s="39">
        <f>ROUND($F$791/100*$F$792*АТС!C500,2)</f>
        <v>76.69</v>
      </c>
      <c r="G1252" s="39">
        <f>ROUND($G$791/100*$G$792*АТС!C500,2)</f>
        <v>44.89</v>
      </c>
    </row>
    <row r="1253" spans="1:7" x14ac:dyDescent="0.25">
      <c r="A1253" s="236"/>
      <c r="B1253" s="135">
        <f t="shared" si="19"/>
        <v>41993.166669999999</v>
      </c>
      <c r="C1253" s="138">
        <v>4</v>
      </c>
      <c r="D1253" s="39">
        <f>ROUND($D$791/100*$D$792*АТС!$C501,2)</f>
        <v>122.57</v>
      </c>
      <c r="E1253" s="39">
        <f>ROUND($E$791/100*$E$792*АТС!C501,2)</f>
        <v>112.62</v>
      </c>
      <c r="F1253" s="39">
        <f>ROUND($F$791/100*$F$792*АТС!C501,2)</f>
        <v>76.69</v>
      </c>
      <c r="G1253" s="39">
        <f>ROUND($G$791/100*$G$792*АТС!C501,2)</f>
        <v>44.89</v>
      </c>
    </row>
    <row r="1254" spans="1:7" x14ac:dyDescent="0.25">
      <c r="A1254" s="236"/>
      <c r="B1254" s="137">
        <f t="shared" si="19"/>
        <v>41993.208330000001</v>
      </c>
      <c r="C1254" s="138">
        <v>5</v>
      </c>
      <c r="D1254" s="39">
        <f>ROUND($D$791/100*$D$792*АТС!$C502,2)</f>
        <v>120.63</v>
      </c>
      <c r="E1254" s="39">
        <f>ROUND($E$791/100*$E$792*АТС!C502,2)</f>
        <v>110.83</v>
      </c>
      <c r="F1254" s="39">
        <f>ROUND($F$791/100*$F$792*АТС!C502,2)</f>
        <v>75.48</v>
      </c>
      <c r="G1254" s="39">
        <f>ROUND($G$791/100*$G$792*АТС!C502,2)</f>
        <v>44.18</v>
      </c>
    </row>
    <row r="1255" spans="1:7" x14ac:dyDescent="0.25">
      <c r="A1255" s="236"/>
      <c r="B1255" s="135">
        <f t="shared" si="19"/>
        <v>41993.25</v>
      </c>
      <c r="C1255" s="138">
        <v>6</v>
      </c>
      <c r="D1255" s="39">
        <f>ROUND($D$791/100*$D$792*АТС!$C503,2)</f>
        <v>112.63</v>
      </c>
      <c r="E1255" s="39">
        <f>ROUND($E$791/100*$E$792*АТС!C503,2)</f>
        <v>103.48</v>
      </c>
      <c r="F1255" s="39">
        <f>ROUND($F$791/100*$F$792*АТС!C503,2)</f>
        <v>70.48</v>
      </c>
      <c r="G1255" s="39">
        <f>ROUND($G$791/100*$G$792*АТС!C503,2)</f>
        <v>41.25</v>
      </c>
    </row>
    <row r="1256" spans="1:7" x14ac:dyDescent="0.25">
      <c r="A1256" s="236"/>
      <c r="B1256" s="137">
        <f t="shared" si="19"/>
        <v>41993.291669999999</v>
      </c>
      <c r="C1256" s="138">
        <v>7</v>
      </c>
      <c r="D1256" s="39">
        <f>ROUND($D$791/100*$D$792*АТС!$C504,2)</f>
        <v>116.26</v>
      </c>
      <c r="E1256" s="39">
        <f>ROUND($E$791/100*$E$792*АТС!C504,2)</f>
        <v>106.82</v>
      </c>
      <c r="F1256" s="39">
        <f>ROUND($F$791/100*$F$792*АТС!C504,2)</f>
        <v>72.75</v>
      </c>
      <c r="G1256" s="39">
        <f>ROUND($G$791/100*$G$792*АТС!C504,2)</f>
        <v>42.58</v>
      </c>
    </row>
    <row r="1257" spans="1:7" x14ac:dyDescent="0.25">
      <c r="A1257" s="236"/>
      <c r="B1257" s="135">
        <f t="shared" si="19"/>
        <v>41993.333330000001</v>
      </c>
      <c r="C1257" s="138">
        <v>8</v>
      </c>
      <c r="D1257" s="39">
        <f>ROUND($D$791/100*$D$792*АТС!$C505,2)</f>
        <v>116.6</v>
      </c>
      <c r="E1257" s="39">
        <f>ROUND($E$791/100*$E$792*АТС!C505,2)</f>
        <v>107.13</v>
      </c>
      <c r="F1257" s="39">
        <f>ROUND($F$791/100*$F$792*АТС!C505,2)</f>
        <v>72.959999999999994</v>
      </c>
      <c r="G1257" s="39">
        <f>ROUND($G$791/100*$G$792*АТС!C505,2)</f>
        <v>42.7</v>
      </c>
    </row>
    <row r="1258" spans="1:7" x14ac:dyDescent="0.25">
      <c r="A1258" s="236"/>
      <c r="B1258" s="137">
        <f t="shared" si="19"/>
        <v>41993.375</v>
      </c>
      <c r="C1258" s="138">
        <v>9</v>
      </c>
      <c r="D1258" s="39">
        <f>ROUND($D$791/100*$D$792*АТС!$C506,2)</f>
        <v>120.39</v>
      </c>
      <c r="E1258" s="39">
        <f>ROUND($E$791/100*$E$792*АТС!C506,2)</f>
        <v>110.61</v>
      </c>
      <c r="F1258" s="39">
        <f>ROUND($F$791/100*$F$792*АТС!C506,2)</f>
        <v>75.33</v>
      </c>
      <c r="G1258" s="39">
        <f>ROUND($G$791/100*$G$792*АТС!C506,2)</f>
        <v>44.09</v>
      </c>
    </row>
    <row r="1259" spans="1:7" x14ac:dyDescent="0.25">
      <c r="A1259" s="236"/>
      <c r="B1259" s="135">
        <f t="shared" si="19"/>
        <v>41993.416669999999</v>
      </c>
      <c r="C1259" s="138">
        <v>10</v>
      </c>
      <c r="D1259" s="39">
        <f>ROUND($D$791/100*$D$792*АТС!$C507,2)</f>
        <v>119.09</v>
      </c>
      <c r="E1259" s="39">
        <f>ROUND($E$791/100*$E$792*АТС!C507,2)</f>
        <v>109.42</v>
      </c>
      <c r="F1259" s="39">
        <f>ROUND($F$791/100*$F$792*АТС!C507,2)</f>
        <v>74.52</v>
      </c>
      <c r="G1259" s="39">
        <f>ROUND($G$791/100*$G$792*АТС!C507,2)</f>
        <v>43.62</v>
      </c>
    </row>
    <row r="1260" spans="1:7" x14ac:dyDescent="0.25">
      <c r="A1260" s="236"/>
      <c r="B1260" s="137">
        <f t="shared" si="19"/>
        <v>41993.458330000001</v>
      </c>
      <c r="C1260" s="138">
        <v>11</v>
      </c>
      <c r="D1260" s="39">
        <f>ROUND($D$791/100*$D$792*АТС!$C508,2)</f>
        <v>120.36</v>
      </c>
      <c r="E1260" s="39">
        <f>ROUND($E$791/100*$E$792*АТС!C508,2)</f>
        <v>110.58</v>
      </c>
      <c r="F1260" s="39">
        <f>ROUND($F$791/100*$F$792*АТС!C508,2)</f>
        <v>75.31</v>
      </c>
      <c r="G1260" s="39">
        <f>ROUND($G$791/100*$G$792*АТС!C508,2)</f>
        <v>44.08</v>
      </c>
    </row>
    <row r="1261" spans="1:7" x14ac:dyDescent="0.25">
      <c r="A1261" s="236"/>
      <c r="B1261" s="135">
        <f t="shared" si="19"/>
        <v>41993.5</v>
      </c>
      <c r="C1261" s="138">
        <v>12</v>
      </c>
      <c r="D1261" s="39">
        <f>ROUND($D$791/100*$D$792*АТС!$C509,2)</f>
        <v>121.58</v>
      </c>
      <c r="E1261" s="39">
        <f>ROUND($E$791/100*$E$792*АТС!C509,2)</f>
        <v>111.7</v>
      </c>
      <c r="F1261" s="39">
        <f>ROUND($F$791/100*$F$792*АТС!C509,2)</f>
        <v>76.069999999999993</v>
      </c>
      <c r="G1261" s="39">
        <f>ROUND($G$791/100*$G$792*АТС!C509,2)</f>
        <v>44.53</v>
      </c>
    </row>
    <row r="1262" spans="1:7" x14ac:dyDescent="0.25">
      <c r="A1262" s="236"/>
      <c r="B1262" s="137">
        <f t="shared" si="19"/>
        <v>41993.541669999999</v>
      </c>
      <c r="C1262" s="138">
        <v>13</v>
      </c>
      <c r="D1262" s="39">
        <f>ROUND($D$791/100*$D$792*АТС!$C510,2)</f>
        <v>125.62</v>
      </c>
      <c r="E1262" s="39">
        <f>ROUND($E$791/100*$E$792*АТС!C510,2)</f>
        <v>115.42</v>
      </c>
      <c r="F1262" s="39">
        <f>ROUND($F$791/100*$F$792*АТС!C510,2)</f>
        <v>78.599999999999994</v>
      </c>
      <c r="G1262" s="39">
        <f>ROUND($G$791/100*$G$792*АТС!C510,2)</f>
        <v>46.01</v>
      </c>
    </row>
    <row r="1263" spans="1:7" x14ac:dyDescent="0.25">
      <c r="A1263" s="236"/>
      <c r="B1263" s="135">
        <f t="shared" si="19"/>
        <v>41993.583330000001</v>
      </c>
      <c r="C1263" s="138">
        <v>14</v>
      </c>
      <c r="D1263" s="39">
        <f>ROUND($D$791/100*$D$792*АТС!$C511,2)</f>
        <v>127.1</v>
      </c>
      <c r="E1263" s="39">
        <f>ROUND($E$791/100*$E$792*АТС!C511,2)</f>
        <v>116.77</v>
      </c>
      <c r="F1263" s="39">
        <f>ROUND($F$791/100*$F$792*АТС!C511,2)</f>
        <v>79.52</v>
      </c>
      <c r="G1263" s="39">
        <f>ROUND($G$791/100*$G$792*АТС!C511,2)</f>
        <v>46.55</v>
      </c>
    </row>
    <row r="1264" spans="1:7" x14ac:dyDescent="0.25">
      <c r="A1264" s="236"/>
      <c r="B1264" s="137">
        <f t="shared" si="19"/>
        <v>41993.625</v>
      </c>
      <c r="C1264" s="138">
        <v>15</v>
      </c>
      <c r="D1264" s="39">
        <f>ROUND($D$791/100*$D$792*АТС!$C512,2)</f>
        <v>122.14</v>
      </c>
      <c r="E1264" s="39">
        <f>ROUND($E$791/100*$E$792*АТС!C512,2)</f>
        <v>112.22</v>
      </c>
      <c r="F1264" s="39">
        <f>ROUND($F$791/100*$F$792*АТС!C512,2)</f>
        <v>76.42</v>
      </c>
      <c r="G1264" s="39">
        <f>ROUND($G$791/100*$G$792*АТС!C512,2)</f>
        <v>44.73</v>
      </c>
    </row>
    <row r="1265" spans="1:7" x14ac:dyDescent="0.25">
      <c r="A1265" s="236"/>
      <c r="B1265" s="135">
        <f t="shared" si="19"/>
        <v>41993.666669999999</v>
      </c>
      <c r="C1265" s="138">
        <v>16</v>
      </c>
      <c r="D1265" s="39">
        <f>ROUND($D$791/100*$D$792*АТС!$C513,2)</f>
        <v>117.66</v>
      </c>
      <c r="E1265" s="39">
        <f>ROUND($E$791/100*$E$792*АТС!C513,2)</f>
        <v>108.1</v>
      </c>
      <c r="F1265" s="39">
        <f>ROUND($F$791/100*$F$792*АТС!C513,2)</f>
        <v>73.62</v>
      </c>
      <c r="G1265" s="39">
        <f>ROUND($G$791/100*$G$792*АТС!C513,2)</f>
        <v>43.09</v>
      </c>
    </row>
    <row r="1266" spans="1:7" x14ac:dyDescent="0.25">
      <c r="A1266" s="236"/>
      <c r="B1266" s="137">
        <f t="shared" ref="B1266:B1329" si="20">B1242+1</f>
        <v>41993.708330000001</v>
      </c>
      <c r="C1266" s="138">
        <v>17</v>
      </c>
      <c r="D1266" s="39">
        <f>ROUND($D$791/100*$D$792*АТС!$C514,2)</f>
        <v>132.54</v>
      </c>
      <c r="E1266" s="39">
        <f>ROUND($E$791/100*$E$792*АТС!C514,2)</f>
        <v>121.77</v>
      </c>
      <c r="F1266" s="39">
        <f>ROUND($F$791/100*$F$792*АТС!C514,2)</f>
        <v>82.93</v>
      </c>
      <c r="G1266" s="39">
        <f>ROUND($G$791/100*$G$792*АТС!C514,2)</f>
        <v>48.54</v>
      </c>
    </row>
    <row r="1267" spans="1:7" x14ac:dyDescent="0.25">
      <c r="A1267" s="236"/>
      <c r="B1267" s="135">
        <f t="shared" si="20"/>
        <v>41993.75</v>
      </c>
      <c r="C1267" s="138">
        <v>18</v>
      </c>
      <c r="D1267" s="39">
        <f>ROUND($D$791/100*$D$792*АТС!$C515,2)</f>
        <v>135.05000000000001</v>
      </c>
      <c r="E1267" s="39">
        <f>ROUND($E$791/100*$E$792*АТС!C515,2)</f>
        <v>124.08</v>
      </c>
      <c r="F1267" s="39">
        <f>ROUND($F$791/100*$F$792*АТС!C515,2)</f>
        <v>84.5</v>
      </c>
      <c r="G1267" s="39">
        <f>ROUND($G$791/100*$G$792*АТС!C515,2)</f>
        <v>49.46</v>
      </c>
    </row>
    <row r="1268" spans="1:7" x14ac:dyDescent="0.25">
      <c r="A1268" s="236"/>
      <c r="B1268" s="137">
        <f t="shared" si="20"/>
        <v>41993.791669999999</v>
      </c>
      <c r="C1268" s="138">
        <v>19</v>
      </c>
      <c r="D1268" s="39">
        <f>ROUND($D$791/100*$D$792*АТС!$C516,2)</f>
        <v>134.07</v>
      </c>
      <c r="E1268" s="39">
        <f>ROUND($E$791/100*$E$792*АТС!C516,2)</f>
        <v>123.18</v>
      </c>
      <c r="F1268" s="39">
        <f>ROUND($F$791/100*$F$792*АТС!C516,2)</f>
        <v>83.89</v>
      </c>
      <c r="G1268" s="39">
        <f>ROUND($G$791/100*$G$792*АТС!C516,2)</f>
        <v>49.1</v>
      </c>
    </row>
    <row r="1269" spans="1:7" x14ac:dyDescent="0.25">
      <c r="A1269" s="236"/>
      <c r="B1269" s="135">
        <f t="shared" si="20"/>
        <v>41993.833330000001</v>
      </c>
      <c r="C1269" s="138">
        <v>20</v>
      </c>
      <c r="D1269" s="39">
        <f>ROUND($D$791/100*$D$792*АТС!$C517,2)</f>
        <v>119.32</v>
      </c>
      <c r="E1269" s="39">
        <f>ROUND($E$791/100*$E$792*АТС!C517,2)</f>
        <v>109.63</v>
      </c>
      <c r="F1269" s="39">
        <f>ROUND($F$791/100*$F$792*АТС!C517,2)</f>
        <v>74.66</v>
      </c>
      <c r="G1269" s="39">
        <f>ROUND($G$791/100*$G$792*АТС!C517,2)</f>
        <v>43.7</v>
      </c>
    </row>
    <row r="1270" spans="1:7" x14ac:dyDescent="0.25">
      <c r="A1270" s="236"/>
      <c r="B1270" s="137">
        <f t="shared" si="20"/>
        <v>41993.875</v>
      </c>
      <c r="C1270" s="138">
        <v>21</v>
      </c>
      <c r="D1270" s="39">
        <f>ROUND($D$791/100*$D$792*АТС!$C518,2)</f>
        <v>119.71</v>
      </c>
      <c r="E1270" s="39">
        <f>ROUND($E$791/100*$E$792*АТС!C518,2)</f>
        <v>109.98</v>
      </c>
      <c r="F1270" s="39">
        <f>ROUND($F$791/100*$F$792*АТС!C518,2)</f>
        <v>74.900000000000006</v>
      </c>
      <c r="G1270" s="39">
        <f>ROUND($G$791/100*$G$792*АТС!C518,2)</f>
        <v>43.84</v>
      </c>
    </row>
    <row r="1271" spans="1:7" x14ac:dyDescent="0.25">
      <c r="A1271" s="236"/>
      <c r="B1271" s="135">
        <f t="shared" si="20"/>
        <v>41993.916669999999</v>
      </c>
      <c r="C1271" s="138">
        <v>22</v>
      </c>
      <c r="D1271" s="39">
        <f>ROUND($D$791/100*$D$792*АТС!$C519,2)</f>
        <v>146.63999999999999</v>
      </c>
      <c r="E1271" s="39">
        <f>ROUND($E$791/100*$E$792*АТС!C519,2)</f>
        <v>134.72999999999999</v>
      </c>
      <c r="F1271" s="39">
        <f>ROUND($F$791/100*$F$792*АТС!C519,2)</f>
        <v>91.75</v>
      </c>
      <c r="G1271" s="39">
        <f>ROUND($G$791/100*$G$792*АТС!C519,2)</f>
        <v>53.71</v>
      </c>
    </row>
    <row r="1272" spans="1:7" x14ac:dyDescent="0.25">
      <c r="A1272" s="236"/>
      <c r="B1272" s="137">
        <f t="shared" si="20"/>
        <v>41993.958330000001</v>
      </c>
      <c r="C1272" s="138">
        <v>23</v>
      </c>
      <c r="D1272" s="39">
        <f>ROUND($D$791/100*$D$792*АТС!$C520,2)</f>
        <v>125.01</v>
      </c>
      <c r="E1272" s="39">
        <f>ROUND($E$791/100*$E$792*АТС!C520,2)</f>
        <v>114.86</v>
      </c>
      <c r="F1272" s="39">
        <f>ROUND($F$791/100*$F$792*АТС!C520,2)</f>
        <v>78.22</v>
      </c>
      <c r="G1272" s="39">
        <f>ROUND($G$791/100*$G$792*АТС!C520,2)</f>
        <v>45.79</v>
      </c>
    </row>
    <row r="1273" spans="1:7" x14ac:dyDescent="0.25">
      <c r="A1273" s="236"/>
      <c r="B1273" s="135">
        <f t="shared" si="20"/>
        <v>41994</v>
      </c>
      <c r="C1273" s="138">
        <v>0</v>
      </c>
      <c r="D1273" s="39">
        <f>ROUND($D$791/100*$D$792*АТС!$C521,2)</f>
        <v>113.91</v>
      </c>
      <c r="E1273" s="39">
        <f>ROUND($E$791/100*$E$792*АТС!C521,2)</f>
        <v>104.66</v>
      </c>
      <c r="F1273" s="39">
        <f>ROUND($F$791/100*$F$792*АТС!C521,2)</f>
        <v>71.27</v>
      </c>
      <c r="G1273" s="39">
        <f>ROUND($G$791/100*$G$792*АТС!C521,2)</f>
        <v>41.72</v>
      </c>
    </row>
    <row r="1274" spans="1:7" x14ac:dyDescent="0.25">
      <c r="A1274" s="236"/>
      <c r="B1274" s="137">
        <f t="shared" si="20"/>
        <v>41994.041669999999</v>
      </c>
      <c r="C1274" s="138">
        <v>1</v>
      </c>
      <c r="D1274" s="39">
        <f>ROUND($D$791/100*$D$792*АТС!$C522,2)</f>
        <v>117.97</v>
      </c>
      <c r="E1274" s="39">
        <f>ROUND($E$791/100*$E$792*АТС!C522,2)</f>
        <v>108.39</v>
      </c>
      <c r="F1274" s="39">
        <f>ROUND($F$791/100*$F$792*АТС!C522,2)</f>
        <v>73.819999999999993</v>
      </c>
      <c r="G1274" s="39">
        <f>ROUND($G$791/100*$G$792*АТС!C522,2)</f>
        <v>43.21</v>
      </c>
    </row>
    <row r="1275" spans="1:7" x14ac:dyDescent="0.25">
      <c r="A1275" s="236"/>
      <c r="B1275" s="135">
        <f t="shared" si="20"/>
        <v>41994.083330000001</v>
      </c>
      <c r="C1275" s="138">
        <v>2</v>
      </c>
      <c r="D1275" s="39">
        <f>ROUND($D$791/100*$D$792*АТС!$C523,2)</f>
        <v>121.91</v>
      </c>
      <c r="E1275" s="39">
        <f>ROUND($E$791/100*$E$792*АТС!C523,2)</f>
        <v>112.01</v>
      </c>
      <c r="F1275" s="39">
        <f>ROUND($F$791/100*$F$792*АТС!C523,2)</f>
        <v>76.28</v>
      </c>
      <c r="G1275" s="39">
        <f>ROUND($G$791/100*$G$792*АТС!C523,2)</f>
        <v>44.65</v>
      </c>
    </row>
    <row r="1276" spans="1:7" x14ac:dyDescent="0.25">
      <c r="A1276" s="236"/>
      <c r="B1276" s="137">
        <f t="shared" si="20"/>
        <v>41994.125</v>
      </c>
      <c r="C1276" s="138">
        <v>3</v>
      </c>
      <c r="D1276" s="39">
        <f>ROUND($D$791/100*$D$792*АТС!$C524,2)</f>
        <v>122.59</v>
      </c>
      <c r="E1276" s="39">
        <f>ROUND($E$791/100*$E$792*АТС!C524,2)</f>
        <v>112.63</v>
      </c>
      <c r="F1276" s="39">
        <f>ROUND($F$791/100*$F$792*АТС!C524,2)</f>
        <v>76.709999999999994</v>
      </c>
      <c r="G1276" s="39">
        <f>ROUND($G$791/100*$G$792*АТС!C524,2)</f>
        <v>44.9</v>
      </c>
    </row>
    <row r="1277" spans="1:7" x14ac:dyDescent="0.25">
      <c r="A1277" s="236"/>
      <c r="B1277" s="135">
        <f t="shared" si="20"/>
        <v>41994.166669999999</v>
      </c>
      <c r="C1277" s="138">
        <v>4</v>
      </c>
      <c r="D1277" s="39">
        <f>ROUND($D$791/100*$D$792*АТС!$C525,2)</f>
        <v>122.63</v>
      </c>
      <c r="E1277" s="39">
        <f>ROUND($E$791/100*$E$792*АТС!C525,2)</f>
        <v>112.67</v>
      </c>
      <c r="F1277" s="39">
        <f>ROUND($F$791/100*$F$792*АТС!C525,2)</f>
        <v>76.73</v>
      </c>
      <c r="G1277" s="39">
        <f>ROUND($G$791/100*$G$792*АТС!C525,2)</f>
        <v>44.91</v>
      </c>
    </row>
    <row r="1278" spans="1:7" x14ac:dyDescent="0.25">
      <c r="A1278" s="236"/>
      <c r="B1278" s="137">
        <f t="shared" si="20"/>
        <v>41994.208330000001</v>
      </c>
      <c r="C1278" s="138">
        <v>5</v>
      </c>
      <c r="D1278" s="39">
        <f>ROUND($D$791/100*$D$792*АТС!$C526,2)</f>
        <v>120.67</v>
      </c>
      <c r="E1278" s="39">
        <f>ROUND($E$791/100*$E$792*АТС!C526,2)</f>
        <v>110.87</v>
      </c>
      <c r="F1278" s="39">
        <f>ROUND($F$791/100*$F$792*АТС!C526,2)</f>
        <v>75.5</v>
      </c>
      <c r="G1278" s="39">
        <f>ROUND($G$791/100*$G$792*АТС!C526,2)</f>
        <v>44.19</v>
      </c>
    </row>
    <row r="1279" spans="1:7" x14ac:dyDescent="0.25">
      <c r="A1279" s="236"/>
      <c r="B1279" s="135">
        <f t="shared" si="20"/>
        <v>41994.25</v>
      </c>
      <c r="C1279" s="138">
        <v>6</v>
      </c>
      <c r="D1279" s="39">
        <f>ROUND($D$791/100*$D$792*АТС!$C527,2)</f>
        <v>112.61</v>
      </c>
      <c r="E1279" s="39">
        <f>ROUND($E$791/100*$E$792*АТС!C527,2)</f>
        <v>103.47</v>
      </c>
      <c r="F1279" s="39">
        <f>ROUND($F$791/100*$F$792*АТС!C527,2)</f>
        <v>70.459999999999994</v>
      </c>
      <c r="G1279" s="39">
        <f>ROUND($G$791/100*$G$792*АТС!C527,2)</f>
        <v>41.24</v>
      </c>
    </row>
    <row r="1280" spans="1:7" x14ac:dyDescent="0.25">
      <c r="A1280" s="236"/>
      <c r="B1280" s="137">
        <f t="shared" si="20"/>
        <v>41994.291669999999</v>
      </c>
      <c r="C1280" s="138">
        <v>7</v>
      </c>
      <c r="D1280" s="39">
        <f>ROUND($D$791/100*$D$792*АТС!$C528,2)</f>
        <v>113.76</v>
      </c>
      <c r="E1280" s="39">
        <f>ROUND($E$791/100*$E$792*АТС!C528,2)</f>
        <v>104.52</v>
      </c>
      <c r="F1280" s="39">
        <f>ROUND($F$791/100*$F$792*АТС!C528,2)</f>
        <v>71.180000000000007</v>
      </c>
      <c r="G1280" s="39">
        <f>ROUND($G$791/100*$G$792*АТС!C528,2)</f>
        <v>41.67</v>
      </c>
    </row>
    <row r="1281" spans="1:7" x14ac:dyDescent="0.25">
      <c r="A1281" s="236"/>
      <c r="B1281" s="135">
        <f t="shared" si="20"/>
        <v>41994.333330000001</v>
      </c>
      <c r="C1281" s="138">
        <v>8</v>
      </c>
      <c r="D1281" s="39">
        <f>ROUND($D$791/100*$D$792*АТС!$C529,2)</f>
        <v>116.94</v>
      </c>
      <c r="E1281" s="39">
        <f>ROUND($E$791/100*$E$792*АТС!C529,2)</f>
        <v>107.45</v>
      </c>
      <c r="F1281" s="39">
        <f>ROUND($F$791/100*$F$792*АТС!C529,2)</f>
        <v>73.17</v>
      </c>
      <c r="G1281" s="39">
        <f>ROUND($G$791/100*$G$792*АТС!C529,2)</f>
        <v>42.83</v>
      </c>
    </row>
    <row r="1282" spans="1:7" x14ac:dyDescent="0.25">
      <c r="A1282" s="236"/>
      <c r="B1282" s="137">
        <f t="shared" si="20"/>
        <v>41994.375</v>
      </c>
      <c r="C1282" s="138">
        <v>9</v>
      </c>
      <c r="D1282" s="39">
        <f>ROUND($D$791/100*$D$792*АТС!$C530,2)</f>
        <v>129.08000000000001</v>
      </c>
      <c r="E1282" s="39">
        <f>ROUND($E$791/100*$E$792*АТС!C530,2)</f>
        <v>118.59</v>
      </c>
      <c r="F1282" s="39">
        <f>ROUND($F$791/100*$F$792*АТС!C530,2)</f>
        <v>80.77</v>
      </c>
      <c r="G1282" s="39">
        <f>ROUND($G$791/100*$G$792*АТС!C530,2)</f>
        <v>47.28</v>
      </c>
    </row>
    <row r="1283" spans="1:7" x14ac:dyDescent="0.25">
      <c r="A1283" s="236"/>
      <c r="B1283" s="135">
        <f t="shared" si="20"/>
        <v>41994.416669999999</v>
      </c>
      <c r="C1283" s="138">
        <v>10</v>
      </c>
      <c r="D1283" s="39">
        <f>ROUND($D$791/100*$D$792*АТС!$C531,2)</f>
        <v>118.95</v>
      </c>
      <c r="E1283" s="39">
        <f>ROUND($E$791/100*$E$792*АТС!C531,2)</f>
        <v>109.29</v>
      </c>
      <c r="F1283" s="39">
        <f>ROUND($F$791/100*$F$792*АТС!C531,2)</f>
        <v>74.430000000000007</v>
      </c>
      <c r="G1283" s="39">
        <f>ROUND($G$791/100*$G$792*АТС!C531,2)</f>
        <v>43.56</v>
      </c>
    </row>
    <row r="1284" spans="1:7" x14ac:dyDescent="0.25">
      <c r="A1284" s="236"/>
      <c r="B1284" s="137">
        <f t="shared" si="20"/>
        <v>41994.458330000001</v>
      </c>
      <c r="C1284" s="138">
        <v>11</v>
      </c>
      <c r="D1284" s="39">
        <f>ROUND($D$791/100*$D$792*АТС!$C532,2)</f>
        <v>120.18</v>
      </c>
      <c r="E1284" s="39">
        <f>ROUND($E$791/100*$E$792*АТС!C532,2)</f>
        <v>110.42</v>
      </c>
      <c r="F1284" s="39">
        <f>ROUND($F$791/100*$F$792*АТС!C532,2)</f>
        <v>75.2</v>
      </c>
      <c r="G1284" s="39">
        <f>ROUND($G$791/100*$G$792*АТС!C532,2)</f>
        <v>44.02</v>
      </c>
    </row>
    <row r="1285" spans="1:7" x14ac:dyDescent="0.25">
      <c r="A1285" s="236"/>
      <c r="B1285" s="135">
        <f t="shared" si="20"/>
        <v>41994.5</v>
      </c>
      <c r="C1285" s="138">
        <v>12</v>
      </c>
      <c r="D1285" s="39">
        <f>ROUND($D$791/100*$D$792*АТС!$C533,2)</f>
        <v>121.48</v>
      </c>
      <c r="E1285" s="39">
        <f>ROUND($E$791/100*$E$792*АТС!C533,2)</f>
        <v>111.62</v>
      </c>
      <c r="F1285" s="39">
        <f>ROUND($F$791/100*$F$792*АТС!C533,2)</f>
        <v>76.010000000000005</v>
      </c>
      <c r="G1285" s="39">
        <f>ROUND($G$791/100*$G$792*АТС!C533,2)</f>
        <v>44.49</v>
      </c>
    </row>
    <row r="1286" spans="1:7" x14ac:dyDescent="0.25">
      <c r="A1286" s="236"/>
      <c r="B1286" s="137">
        <f t="shared" si="20"/>
        <v>41994.541669999999</v>
      </c>
      <c r="C1286" s="138">
        <v>13</v>
      </c>
      <c r="D1286" s="39">
        <f>ROUND($D$791/100*$D$792*АТС!$C534,2)</f>
        <v>122.17</v>
      </c>
      <c r="E1286" s="39">
        <f>ROUND($E$791/100*$E$792*АТС!C534,2)</f>
        <v>112.25</v>
      </c>
      <c r="F1286" s="39">
        <f>ROUND($F$791/100*$F$792*АТС!C534,2)</f>
        <v>76.44</v>
      </c>
      <c r="G1286" s="39">
        <f>ROUND($G$791/100*$G$792*АТС!C534,2)</f>
        <v>44.74</v>
      </c>
    </row>
    <row r="1287" spans="1:7" x14ac:dyDescent="0.25">
      <c r="A1287" s="236"/>
      <c r="B1287" s="135">
        <f t="shared" si="20"/>
        <v>41994.583330000001</v>
      </c>
      <c r="C1287" s="138">
        <v>14</v>
      </c>
      <c r="D1287" s="39">
        <f>ROUND($D$791/100*$D$792*АТС!$C535,2)</f>
        <v>121.58</v>
      </c>
      <c r="E1287" s="39">
        <f>ROUND($E$791/100*$E$792*АТС!C535,2)</f>
        <v>111.7</v>
      </c>
      <c r="F1287" s="39">
        <f>ROUND($F$791/100*$F$792*АТС!C535,2)</f>
        <v>76.069999999999993</v>
      </c>
      <c r="G1287" s="39">
        <f>ROUND($G$791/100*$G$792*АТС!C535,2)</f>
        <v>44.53</v>
      </c>
    </row>
    <row r="1288" spans="1:7" x14ac:dyDescent="0.25">
      <c r="A1288" s="236"/>
      <c r="B1288" s="137">
        <f t="shared" si="20"/>
        <v>41994.625</v>
      </c>
      <c r="C1288" s="138">
        <v>15</v>
      </c>
      <c r="D1288" s="39">
        <f>ROUND($D$791/100*$D$792*АТС!$C536,2)</f>
        <v>117.92</v>
      </c>
      <c r="E1288" s="39">
        <f>ROUND($E$791/100*$E$792*АТС!C536,2)</f>
        <v>108.35</v>
      </c>
      <c r="F1288" s="39">
        <f>ROUND($F$791/100*$F$792*АТС!C536,2)</f>
        <v>73.790000000000006</v>
      </c>
      <c r="G1288" s="39">
        <f>ROUND($G$791/100*$G$792*АТС!C536,2)</f>
        <v>43.19</v>
      </c>
    </row>
    <row r="1289" spans="1:7" x14ac:dyDescent="0.25">
      <c r="A1289" s="236"/>
      <c r="B1289" s="135">
        <f t="shared" si="20"/>
        <v>41994.666669999999</v>
      </c>
      <c r="C1289" s="138">
        <v>16</v>
      </c>
      <c r="D1289" s="39">
        <f>ROUND($D$791/100*$D$792*АТС!$C537,2)</f>
        <v>117.55</v>
      </c>
      <c r="E1289" s="39">
        <f>ROUND($E$791/100*$E$792*АТС!C537,2)</f>
        <v>108</v>
      </c>
      <c r="F1289" s="39">
        <f>ROUND($F$791/100*$F$792*АТС!C537,2)</f>
        <v>73.55</v>
      </c>
      <c r="G1289" s="39">
        <f>ROUND($G$791/100*$G$792*АТС!C537,2)</f>
        <v>43.05</v>
      </c>
    </row>
    <row r="1290" spans="1:7" x14ac:dyDescent="0.25">
      <c r="A1290" s="236"/>
      <c r="B1290" s="137">
        <f t="shared" si="20"/>
        <v>41994.708330000001</v>
      </c>
      <c r="C1290" s="138">
        <v>17</v>
      </c>
      <c r="D1290" s="39">
        <f>ROUND($D$791/100*$D$792*АТС!$C538,2)</f>
        <v>132.51</v>
      </c>
      <c r="E1290" s="39">
        <f>ROUND($E$791/100*$E$792*АТС!C538,2)</f>
        <v>121.75</v>
      </c>
      <c r="F1290" s="39">
        <f>ROUND($F$791/100*$F$792*АТС!C538,2)</f>
        <v>82.91</v>
      </c>
      <c r="G1290" s="39">
        <f>ROUND($G$791/100*$G$792*АТС!C538,2)</f>
        <v>48.53</v>
      </c>
    </row>
    <row r="1291" spans="1:7" x14ac:dyDescent="0.25">
      <c r="A1291" s="236"/>
      <c r="B1291" s="135">
        <f t="shared" si="20"/>
        <v>41994.75</v>
      </c>
      <c r="C1291" s="138">
        <v>18</v>
      </c>
      <c r="D1291" s="39">
        <f>ROUND($D$791/100*$D$792*АТС!$C539,2)</f>
        <v>134.72</v>
      </c>
      <c r="E1291" s="39">
        <f>ROUND($E$791/100*$E$792*АТС!C539,2)</f>
        <v>123.77</v>
      </c>
      <c r="F1291" s="39">
        <f>ROUND($F$791/100*$F$792*АТС!C539,2)</f>
        <v>84.29</v>
      </c>
      <c r="G1291" s="39">
        <f>ROUND($G$791/100*$G$792*АТС!C539,2)</f>
        <v>49.34</v>
      </c>
    </row>
    <row r="1292" spans="1:7" x14ac:dyDescent="0.25">
      <c r="A1292" s="236"/>
      <c r="B1292" s="137">
        <f t="shared" si="20"/>
        <v>41994.791669999999</v>
      </c>
      <c r="C1292" s="138">
        <v>19</v>
      </c>
      <c r="D1292" s="39">
        <f>ROUND($D$791/100*$D$792*АТС!$C540,2)</f>
        <v>134.33000000000001</v>
      </c>
      <c r="E1292" s="39">
        <f>ROUND($E$791/100*$E$792*АТС!C540,2)</f>
        <v>123.42</v>
      </c>
      <c r="F1292" s="39">
        <f>ROUND($F$791/100*$F$792*АТС!C540,2)</f>
        <v>84.05</v>
      </c>
      <c r="G1292" s="39">
        <f>ROUND($G$791/100*$G$792*АТС!C540,2)</f>
        <v>49.2</v>
      </c>
    </row>
    <row r="1293" spans="1:7" x14ac:dyDescent="0.25">
      <c r="A1293" s="236"/>
      <c r="B1293" s="135">
        <f t="shared" si="20"/>
        <v>41994.833330000001</v>
      </c>
      <c r="C1293" s="138">
        <v>20</v>
      </c>
      <c r="D1293" s="39">
        <f>ROUND($D$791/100*$D$792*АТС!$C541,2)</f>
        <v>119.37</v>
      </c>
      <c r="E1293" s="39">
        <f>ROUND($E$791/100*$E$792*АТС!C541,2)</f>
        <v>109.68</v>
      </c>
      <c r="F1293" s="39">
        <f>ROUND($F$791/100*$F$792*АТС!C541,2)</f>
        <v>74.69</v>
      </c>
      <c r="G1293" s="39">
        <f>ROUND($G$791/100*$G$792*АТС!C541,2)</f>
        <v>43.72</v>
      </c>
    </row>
    <row r="1294" spans="1:7" x14ac:dyDescent="0.25">
      <c r="A1294" s="236"/>
      <c r="B1294" s="137">
        <f t="shared" si="20"/>
        <v>41994.875</v>
      </c>
      <c r="C1294" s="138">
        <v>21</v>
      </c>
      <c r="D1294" s="39">
        <f>ROUND($D$791/100*$D$792*АТС!$C542,2)</f>
        <v>119.53</v>
      </c>
      <c r="E1294" s="39">
        <f>ROUND($E$791/100*$E$792*АТС!C542,2)</f>
        <v>109.82</v>
      </c>
      <c r="F1294" s="39">
        <f>ROUND($F$791/100*$F$792*АТС!C542,2)</f>
        <v>74.790000000000006</v>
      </c>
      <c r="G1294" s="39">
        <f>ROUND($G$791/100*$G$792*АТС!C542,2)</f>
        <v>43.78</v>
      </c>
    </row>
    <row r="1295" spans="1:7" x14ac:dyDescent="0.25">
      <c r="A1295" s="236"/>
      <c r="B1295" s="135">
        <f t="shared" si="20"/>
        <v>41994.916669999999</v>
      </c>
      <c r="C1295" s="138">
        <v>22</v>
      </c>
      <c r="D1295" s="39">
        <f>ROUND($D$791/100*$D$792*АТС!$C543,2)</f>
        <v>146.72999999999999</v>
      </c>
      <c r="E1295" s="39">
        <f>ROUND($E$791/100*$E$792*АТС!C543,2)</f>
        <v>134.81</v>
      </c>
      <c r="F1295" s="39">
        <f>ROUND($F$791/100*$F$792*АТС!C543,2)</f>
        <v>91.81</v>
      </c>
      <c r="G1295" s="39">
        <f>ROUND($G$791/100*$G$792*АТС!C543,2)</f>
        <v>53.74</v>
      </c>
    </row>
    <row r="1296" spans="1:7" x14ac:dyDescent="0.25">
      <c r="A1296" s="236"/>
      <c r="B1296" s="137">
        <f t="shared" si="20"/>
        <v>41994.958330000001</v>
      </c>
      <c r="C1296" s="138">
        <v>23</v>
      </c>
      <c r="D1296" s="39">
        <f>ROUND($D$791/100*$D$792*АТС!$C544,2)</f>
        <v>121.96</v>
      </c>
      <c r="E1296" s="39">
        <f>ROUND($E$791/100*$E$792*АТС!C544,2)</f>
        <v>112.06</v>
      </c>
      <c r="F1296" s="39">
        <f>ROUND($F$791/100*$F$792*АТС!C544,2)</f>
        <v>76.31</v>
      </c>
      <c r="G1296" s="39">
        <f>ROUND($G$791/100*$G$792*АТС!C544,2)</f>
        <v>44.67</v>
      </c>
    </row>
    <row r="1297" spans="1:7" x14ac:dyDescent="0.25">
      <c r="A1297" s="236"/>
      <c r="B1297" s="135">
        <f t="shared" si="20"/>
        <v>41995</v>
      </c>
      <c r="C1297" s="138">
        <v>0</v>
      </c>
      <c r="D1297" s="39">
        <f>ROUND($D$791/100*$D$792*АТС!$C545,2)</f>
        <v>113.14</v>
      </c>
      <c r="E1297" s="39">
        <f>ROUND($E$791/100*$E$792*АТС!C545,2)</f>
        <v>103.95</v>
      </c>
      <c r="F1297" s="39">
        <f>ROUND($F$791/100*$F$792*АТС!C545,2)</f>
        <v>70.790000000000006</v>
      </c>
      <c r="G1297" s="39">
        <f>ROUND($G$791/100*$G$792*АТС!C545,2)</f>
        <v>41.44</v>
      </c>
    </row>
    <row r="1298" spans="1:7" x14ac:dyDescent="0.25">
      <c r="A1298" s="236"/>
      <c r="B1298" s="137">
        <f t="shared" si="20"/>
        <v>41995.041669999999</v>
      </c>
      <c r="C1298" s="138">
        <v>1</v>
      </c>
      <c r="D1298" s="39">
        <f>ROUND($D$791/100*$D$792*АТС!$C546,2)</f>
        <v>117.88</v>
      </c>
      <c r="E1298" s="39">
        <f>ROUND($E$791/100*$E$792*АТС!C546,2)</f>
        <v>108.31</v>
      </c>
      <c r="F1298" s="39">
        <f>ROUND($F$791/100*$F$792*АТС!C546,2)</f>
        <v>73.760000000000005</v>
      </c>
      <c r="G1298" s="39">
        <f>ROUND($G$791/100*$G$792*АТС!C546,2)</f>
        <v>43.17</v>
      </c>
    </row>
    <row r="1299" spans="1:7" x14ac:dyDescent="0.25">
      <c r="A1299" s="236"/>
      <c r="B1299" s="135">
        <f t="shared" si="20"/>
        <v>41995.083330000001</v>
      </c>
      <c r="C1299" s="138">
        <v>2</v>
      </c>
      <c r="D1299" s="39">
        <f>ROUND($D$791/100*$D$792*АТС!$C547,2)</f>
        <v>121.52</v>
      </c>
      <c r="E1299" s="39">
        <f>ROUND($E$791/100*$E$792*АТС!C547,2)</f>
        <v>111.65</v>
      </c>
      <c r="F1299" s="39">
        <f>ROUND($F$791/100*$F$792*АТС!C547,2)</f>
        <v>76.040000000000006</v>
      </c>
      <c r="G1299" s="39">
        <f>ROUND($G$791/100*$G$792*АТС!C547,2)</f>
        <v>44.51</v>
      </c>
    </row>
    <row r="1300" spans="1:7" x14ac:dyDescent="0.25">
      <c r="A1300" s="236"/>
      <c r="B1300" s="137">
        <f t="shared" si="20"/>
        <v>41995.125</v>
      </c>
      <c r="C1300" s="138">
        <v>3</v>
      </c>
      <c r="D1300" s="39">
        <f>ROUND($D$791/100*$D$792*АТС!$C548,2)</f>
        <v>121.49</v>
      </c>
      <c r="E1300" s="39">
        <f>ROUND($E$791/100*$E$792*АТС!C548,2)</f>
        <v>111.62</v>
      </c>
      <c r="F1300" s="39">
        <f>ROUND($F$791/100*$F$792*АТС!C548,2)</f>
        <v>76.02</v>
      </c>
      <c r="G1300" s="39">
        <f>ROUND($G$791/100*$G$792*АТС!C548,2)</f>
        <v>44.5</v>
      </c>
    </row>
    <row r="1301" spans="1:7" x14ac:dyDescent="0.25">
      <c r="A1301" s="236"/>
      <c r="B1301" s="135">
        <f t="shared" si="20"/>
        <v>41995.166669999999</v>
      </c>
      <c r="C1301" s="138">
        <v>4</v>
      </c>
      <c r="D1301" s="39">
        <f>ROUND($D$791/100*$D$792*АТС!$C549,2)</f>
        <v>122.3</v>
      </c>
      <c r="E1301" s="39">
        <f>ROUND($E$791/100*$E$792*АТС!C549,2)</f>
        <v>112.37</v>
      </c>
      <c r="F1301" s="39">
        <f>ROUND($F$791/100*$F$792*АТС!C549,2)</f>
        <v>76.53</v>
      </c>
      <c r="G1301" s="39">
        <f>ROUND($G$791/100*$G$792*АТС!C549,2)</f>
        <v>44.79</v>
      </c>
    </row>
    <row r="1302" spans="1:7" x14ac:dyDescent="0.25">
      <c r="A1302" s="236"/>
      <c r="B1302" s="137">
        <f t="shared" si="20"/>
        <v>41995.208330000001</v>
      </c>
      <c r="C1302" s="138">
        <v>5</v>
      </c>
      <c r="D1302" s="39">
        <f>ROUND($D$791/100*$D$792*АТС!$C550,2)</f>
        <v>120.43</v>
      </c>
      <c r="E1302" s="39">
        <f>ROUND($E$791/100*$E$792*АТС!C550,2)</f>
        <v>110.65</v>
      </c>
      <c r="F1302" s="39">
        <f>ROUND($F$791/100*$F$792*АТС!C550,2)</f>
        <v>75.349999999999994</v>
      </c>
      <c r="G1302" s="39">
        <f>ROUND($G$791/100*$G$792*АТС!C550,2)</f>
        <v>44.11</v>
      </c>
    </row>
    <row r="1303" spans="1:7" x14ac:dyDescent="0.25">
      <c r="A1303" s="236"/>
      <c r="B1303" s="135">
        <f t="shared" si="20"/>
        <v>41995.25</v>
      </c>
      <c r="C1303" s="138">
        <v>6</v>
      </c>
      <c r="D1303" s="39">
        <f>ROUND($D$791/100*$D$792*АТС!$C551,2)</f>
        <v>111.84</v>
      </c>
      <c r="E1303" s="39">
        <f>ROUND($E$791/100*$E$792*АТС!C551,2)</f>
        <v>102.76</v>
      </c>
      <c r="F1303" s="39">
        <f>ROUND($F$791/100*$F$792*АТС!C551,2)</f>
        <v>69.98</v>
      </c>
      <c r="G1303" s="39">
        <f>ROUND($G$791/100*$G$792*АТС!C551,2)</f>
        <v>40.96</v>
      </c>
    </row>
    <row r="1304" spans="1:7" x14ac:dyDescent="0.25">
      <c r="A1304" s="236"/>
      <c r="B1304" s="137">
        <f t="shared" si="20"/>
        <v>41995.291669999999</v>
      </c>
      <c r="C1304" s="138">
        <v>7</v>
      </c>
      <c r="D1304" s="39">
        <f>ROUND($D$791/100*$D$792*АТС!$C552,2)</f>
        <v>129.97</v>
      </c>
      <c r="E1304" s="39">
        <f>ROUND($E$791/100*$E$792*АТС!C552,2)</f>
        <v>119.41</v>
      </c>
      <c r="F1304" s="39">
        <f>ROUND($F$791/100*$F$792*АТС!C552,2)</f>
        <v>81.319999999999993</v>
      </c>
      <c r="G1304" s="39">
        <f>ROUND($G$791/100*$G$792*АТС!C552,2)</f>
        <v>47.6</v>
      </c>
    </row>
    <row r="1305" spans="1:7" x14ac:dyDescent="0.25">
      <c r="A1305" s="236"/>
      <c r="B1305" s="135">
        <f t="shared" si="20"/>
        <v>41995.333330000001</v>
      </c>
      <c r="C1305" s="138">
        <v>8</v>
      </c>
      <c r="D1305" s="39">
        <f>ROUND($D$791/100*$D$792*АТС!$C553,2)</f>
        <v>125.11</v>
      </c>
      <c r="E1305" s="39">
        <f>ROUND($E$791/100*$E$792*АТС!C553,2)</f>
        <v>114.95</v>
      </c>
      <c r="F1305" s="39">
        <f>ROUND($F$791/100*$F$792*АТС!C553,2)</f>
        <v>78.28</v>
      </c>
      <c r="G1305" s="39">
        <f>ROUND($G$791/100*$G$792*АТС!C553,2)</f>
        <v>45.82</v>
      </c>
    </row>
    <row r="1306" spans="1:7" x14ac:dyDescent="0.25">
      <c r="A1306" s="236"/>
      <c r="B1306" s="137">
        <f t="shared" si="20"/>
        <v>41995.375</v>
      </c>
      <c r="C1306" s="138">
        <v>9</v>
      </c>
      <c r="D1306" s="39">
        <f>ROUND($D$791/100*$D$792*АТС!$C554,2)</f>
        <v>126.28</v>
      </c>
      <c r="E1306" s="39">
        <f>ROUND($E$791/100*$E$792*АТС!C554,2)</f>
        <v>116.02</v>
      </c>
      <c r="F1306" s="39">
        <f>ROUND($F$791/100*$F$792*АТС!C554,2)</f>
        <v>79.010000000000005</v>
      </c>
      <c r="G1306" s="39">
        <f>ROUND($G$791/100*$G$792*АТС!C554,2)</f>
        <v>46.25</v>
      </c>
    </row>
    <row r="1307" spans="1:7" x14ac:dyDescent="0.25">
      <c r="A1307" s="236"/>
      <c r="B1307" s="135">
        <f t="shared" si="20"/>
        <v>41995.416669999999</v>
      </c>
      <c r="C1307" s="138">
        <v>10</v>
      </c>
      <c r="D1307" s="39">
        <f>ROUND($D$791/100*$D$792*АТС!$C555,2)</f>
        <v>123.63</v>
      </c>
      <c r="E1307" s="39">
        <f>ROUND($E$791/100*$E$792*АТС!C555,2)</f>
        <v>113.58</v>
      </c>
      <c r="F1307" s="39">
        <f>ROUND($F$791/100*$F$792*АТС!C555,2)</f>
        <v>77.349999999999994</v>
      </c>
      <c r="G1307" s="39">
        <f>ROUND($G$791/100*$G$792*АТС!C555,2)</f>
        <v>45.28</v>
      </c>
    </row>
    <row r="1308" spans="1:7" x14ac:dyDescent="0.25">
      <c r="A1308" s="236"/>
      <c r="B1308" s="137">
        <f t="shared" si="20"/>
        <v>41995.458330000001</v>
      </c>
      <c r="C1308" s="138">
        <v>11</v>
      </c>
      <c r="D1308" s="39">
        <f>ROUND($D$791/100*$D$792*АТС!$C556,2)</f>
        <v>114.08</v>
      </c>
      <c r="E1308" s="39">
        <f>ROUND($E$791/100*$E$792*АТС!C556,2)</f>
        <v>104.82</v>
      </c>
      <c r="F1308" s="39">
        <f>ROUND($F$791/100*$F$792*АТС!C556,2)</f>
        <v>71.38</v>
      </c>
      <c r="G1308" s="39">
        <f>ROUND($G$791/100*$G$792*АТС!C556,2)</f>
        <v>41.78</v>
      </c>
    </row>
    <row r="1309" spans="1:7" x14ac:dyDescent="0.25">
      <c r="A1309" s="236"/>
      <c r="B1309" s="135">
        <f t="shared" si="20"/>
        <v>41995.5</v>
      </c>
      <c r="C1309" s="138">
        <v>12</v>
      </c>
      <c r="D1309" s="39">
        <f>ROUND($D$791/100*$D$792*АТС!$C557,2)</f>
        <v>116.68</v>
      </c>
      <c r="E1309" s="39">
        <f>ROUND($E$791/100*$E$792*АТС!C557,2)</f>
        <v>107.2</v>
      </c>
      <c r="F1309" s="39">
        <f>ROUND($F$791/100*$F$792*АТС!C557,2)</f>
        <v>73.010000000000005</v>
      </c>
      <c r="G1309" s="39">
        <f>ROUND($G$791/100*$G$792*АТС!C557,2)</f>
        <v>42.73</v>
      </c>
    </row>
    <row r="1310" spans="1:7" x14ac:dyDescent="0.25">
      <c r="A1310" s="236"/>
      <c r="B1310" s="137">
        <f t="shared" si="20"/>
        <v>41995.541669999999</v>
      </c>
      <c r="C1310" s="138">
        <v>13</v>
      </c>
      <c r="D1310" s="39">
        <f>ROUND($D$791/100*$D$792*АТС!$C558,2)</f>
        <v>118.77</v>
      </c>
      <c r="E1310" s="39">
        <f>ROUND($E$791/100*$E$792*АТС!C558,2)</f>
        <v>109.12</v>
      </c>
      <c r="F1310" s="39">
        <f>ROUND($F$791/100*$F$792*АТС!C558,2)</f>
        <v>74.31</v>
      </c>
      <c r="G1310" s="39">
        <f>ROUND($G$791/100*$G$792*АТС!C558,2)</f>
        <v>43.5</v>
      </c>
    </row>
    <row r="1311" spans="1:7" x14ac:dyDescent="0.25">
      <c r="A1311" s="236"/>
      <c r="B1311" s="135">
        <f t="shared" si="20"/>
        <v>41995.583330000001</v>
      </c>
      <c r="C1311" s="138">
        <v>14</v>
      </c>
      <c r="D1311" s="39">
        <f>ROUND($D$791/100*$D$792*АТС!$C559,2)</f>
        <v>128.86000000000001</v>
      </c>
      <c r="E1311" s="39">
        <f>ROUND($E$791/100*$E$792*АТС!C559,2)</f>
        <v>118.4</v>
      </c>
      <c r="F1311" s="39">
        <f>ROUND($F$791/100*$F$792*АТС!C559,2)</f>
        <v>80.63</v>
      </c>
      <c r="G1311" s="39">
        <f>ROUND($G$791/100*$G$792*АТС!C559,2)</f>
        <v>47.2</v>
      </c>
    </row>
    <row r="1312" spans="1:7" x14ac:dyDescent="0.25">
      <c r="A1312" s="236"/>
      <c r="B1312" s="137">
        <f t="shared" si="20"/>
        <v>41995.625</v>
      </c>
      <c r="C1312" s="138">
        <v>15</v>
      </c>
      <c r="D1312" s="39">
        <f>ROUND($D$791/100*$D$792*АТС!$C560,2)</f>
        <v>125.61</v>
      </c>
      <c r="E1312" s="39">
        <f>ROUND($E$791/100*$E$792*АТС!C560,2)</f>
        <v>115.41</v>
      </c>
      <c r="F1312" s="39">
        <f>ROUND($F$791/100*$F$792*АТС!C560,2)</f>
        <v>78.599999999999994</v>
      </c>
      <c r="G1312" s="39">
        <f>ROUND($G$791/100*$G$792*АТС!C560,2)</f>
        <v>46.01</v>
      </c>
    </row>
    <row r="1313" spans="1:7" x14ac:dyDescent="0.25">
      <c r="A1313" s="236"/>
      <c r="B1313" s="135">
        <f t="shared" si="20"/>
        <v>41995.666669999999</v>
      </c>
      <c r="C1313" s="138">
        <v>16</v>
      </c>
      <c r="D1313" s="39">
        <f>ROUND($D$791/100*$D$792*АТС!$C561,2)</f>
        <v>115.89</v>
      </c>
      <c r="E1313" s="39">
        <f>ROUND($E$791/100*$E$792*АТС!C561,2)</f>
        <v>106.47</v>
      </c>
      <c r="F1313" s="39">
        <f>ROUND($F$791/100*$F$792*АТС!C561,2)</f>
        <v>72.510000000000005</v>
      </c>
      <c r="G1313" s="39">
        <f>ROUND($G$791/100*$G$792*АТС!C561,2)</f>
        <v>42.44</v>
      </c>
    </row>
    <row r="1314" spans="1:7" x14ac:dyDescent="0.25">
      <c r="A1314" s="236"/>
      <c r="B1314" s="137">
        <f t="shared" si="20"/>
        <v>41995.708330000001</v>
      </c>
      <c r="C1314" s="138">
        <v>17</v>
      </c>
      <c r="D1314" s="39">
        <f>ROUND($D$791/100*$D$792*АТС!$C562,2)</f>
        <v>119.87</v>
      </c>
      <c r="E1314" s="39">
        <f>ROUND($E$791/100*$E$792*АТС!C562,2)</f>
        <v>110.13</v>
      </c>
      <c r="F1314" s="39">
        <f>ROUND($F$791/100*$F$792*АТС!C562,2)</f>
        <v>75</v>
      </c>
      <c r="G1314" s="39">
        <f>ROUND($G$791/100*$G$792*АТС!C562,2)</f>
        <v>43.9</v>
      </c>
    </row>
    <row r="1315" spans="1:7" x14ac:dyDescent="0.25">
      <c r="A1315" s="236"/>
      <c r="B1315" s="135">
        <f t="shared" si="20"/>
        <v>41995.75</v>
      </c>
      <c r="C1315" s="138">
        <v>18</v>
      </c>
      <c r="D1315" s="39">
        <f>ROUND($D$791/100*$D$792*АТС!$C563,2)</f>
        <v>119.64</v>
      </c>
      <c r="E1315" s="39">
        <f>ROUND($E$791/100*$E$792*АТС!C563,2)</f>
        <v>109.92</v>
      </c>
      <c r="F1315" s="39">
        <f>ROUND($F$791/100*$F$792*АТС!C563,2)</f>
        <v>74.86</v>
      </c>
      <c r="G1315" s="39">
        <f>ROUND($G$791/100*$G$792*АТС!C563,2)</f>
        <v>43.82</v>
      </c>
    </row>
    <row r="1316" spans="1:7" x14ac:dyDescent="0.25">
      <c r="A1316" s="236"/>
      <c r="B1316" s="137">
        <f t="shared" si="20"/>
        <v>41995.791669999999</v>
      </c>
      <c r="C1316" s="138">
        <v>19</v>
      </c>
      <c r="D1316" s="39">
        <f>ROUND($D$791/100*$D$792*АТС!$C564,2)</f>
        <v>120.04</v>
      </c>
      <c r="E1316" s="39">
        <f>ROUND($E$791/100*$E$792*АТС!C564,2)</f>
        <v>110.29</v>
      </c>
      <c r="F1316" s="39">
        <f>ROUND($F$791/100*$F$792*АТС!C564,2)</f>
        <v>75.11</v>
      </c>
      <c r="G1316" s="39">
        <f>ROUND($G$791/100*$G$792*АТС!C564,2)</f>
        <v>43.97</v>
      </c>
    </row>
    <row r="1317" spans="1:7" x14ac:dyDescent="0.25">
      <c r="A1317" s="236"/>
      <c r="B1317" s="135">
        <f t="shared" si="20"/>
        <v>41995.833330000001</v>
      </c>
      <c r="C1317" s="138">
        <v>20</v>
      </c>
      <c r="D1317" s="39">
        <f>ROUND($D$791/100*$D$792*АТС!$C565,2)</f>
        <v>119.75</v>
      </c>
      <c r="E1317" s="39">
        <f>ROUND($E$791/100*$E$792*АТС!C565,2)</f>
        <v>110.02</v>
      </c>
      <c r="F1317" s="39">
        <f>ROUND($F$791/100*$F$792*АТС!C565,2)</f>
        <v>74.930000000000007</v>
      </c>
      <c r="G1317" s="39">
        <f>ROUND($G$791/100*$G$792*АТС!C565,2)</f>
        <v>43.86</v>
      </c>
    </row>
    <row r="1318" spans="1:7" x14ac:dyDescent="0.25">
      <c r="A1318" s="236"/>
      <c r="B1318" s="137">
        <f t="shared" si="20"/>
        <v>41995.875</v>
      </c>
      <c r="C1318" s="138">
        <v>21</v>
      </c>
      <c r="D1318" s="39">
        <f>ROUND($D$791/100*$D$792*АТС!$C566,2)</f>
        <v>119.49</v>
      </c>
      <c r="E1318" s="39">
        <f>ROUND($E$791/100*$E$792*АТС!C566,2)</f>
        <v>109.78</v>
      </c>
      <c r="F1318" s="39">
        <f>ROUND($F$791/100*$F$792*АТС!C566,2)</f>
        <v>74.77</v>
      </c>
      <c r="G1318" s="39">
        <f>ROUND($G$791/100*$G$792*АТС!C566,2)</f>
        <v>43.76</v>
      </c>
    </row>
    <row r="1319" spans="1:7" x14ac:dyDescent="0.25">
      <c r="A1319" s="236"/>
      <c r="B1319" s="135">
        <f t="shared" si="20"/>
        <v>41995.916669999999</v>
      </c>
      <c r="C1319" s="138">
        <v>22</v>
      </c>
      <c r="D1319" s="39">
        <f>ROUND($D$791/100*$D$792*АТС!$C567,2)</f>
        <v>144.58000000000001</v>
      </c>
      <c r="E1319" s="39">
        <f>ROUND($E$791/100*$E$792*АТС!C567,2)</f>
        <v>132.84</v>
      </c>
      <c r="F1319" s="39">
        <f>ROUND($F$791/100*$F$792*АТС!C567,2)</f>
        <v>90.47</v>
      </c>
      <c r="G1319" s="39">
        <f>ROUND($G$791/100*$G$792*АТС!C567,2)</f>
        <v>52.95</v>
      </c>
    </row>
    <row r="1320" spans="1:7" x14ac:dyDescent="0.25">
      <c r="A1320" s="236"/>
      <c r="B1320" s="137">
        <f t="shared" si="20"/>
        <v>41995.958330000001</v>
      </c>
      <c r="C1320" s="138">
        <v>23</v>
      </c>
      <c r="D1320" s="39">
        <f>ROUND($D$791/100*$D$792*АТС!$C568,2)</f>
        <v>123.21</v>
      </c>
      <c r="E1320" s="39">
        <f>ROUND($E$791/100*$E$792*АТС!C568,2)</f>
        <v>113.2</v>
      </c>
      <c r="F1320" s="39">
        <f>ROUND($F$791/100*$F$792*АТС!C568,2)</f>
        <v>77.09</v>
      </c>
      <c r="G1320" s="39">
        <f>ROUND($G$791/100*$G$792*АТС!C568,2)</f>
        <v>45.13</v>
      </c>
    </row>
    <row r="1321" spans="1:7" x14ac:dyDescent="0.25">
      <c r="A1321" s="236"/>
      <c r="B1321" s="135">
        <f t="shared" si="20"/>
        <v>41996</v>
      </c>
      <c r="C1321" s="138">
        <v>0</v>
      </c>
      <c r="D1321" s="39">
        <f>ROUND($D$791/100*$D$792*АТС!$C569,2)</f>
        <v>112.73</v>
      </c>
      <c r="E1321" s="39">
        <f>ROUND($E$791/100*$E$792*АТС!C569,2)</f>
        <v>103.57</v>
      </c>
      <c r="F1321" s="39">
        <f>ROUND($F$791/100*$F$792*АТС!C569,2)</f>
        <v>70.53</v>
      </c>
      <c r="G1321" s="39">
        <f>ROUND($G$791/100*$G$792*АТС!C569,2)</f>
        <v>41.29</v>
      </c>
    </row>
    <row r="1322" spans="1:7" x14ac:dyDescent="0.25">
      <c r="A1322" s="236"/>
      <c r="B1322" s="137">
        <f t="shared" si="20"/>
        <v>41996.041669999999</v>
      </c>
      <c r="C1322" s="138">
        <v>1</v>
      </c>
      <c r="D1322" s="39">
        <f>ROUND($D$791/100*$D$792*АТС!$C570,2)</f>
        <v>118.01</v>
      </c>
      <c r="E1322" s="39">
        <f>ROUND($E$791/100*$E$792*АТС!C570,2)</f>
        <v>108.42</v>
      </c>
      <c r="F1322" s="39">
        <f>ROUND($F$791/100*$F$792*АТС!C570,2)</f>
        <v>73.84</v>
      </c>
      <c r="G1322" s="39">
        <f>ROUND($G$791/100*$G$792*АТС!C570,2)</f>
        <v>43.22</v>
      </c>
    </row>
    <row r="1323" spans="1:7" x14ac:dyDescent="0.25">
      <c r="A1323" s="236"/>
      <c r="B1323" s="135">
        <f t="shared" si="20"/>
        <v>41996.083330000001</v>
      </c>
      <c r="C1323" s="138">
        <v>2</v>
      </c>
      <c r="D1323" s="39">
        <f>ROUND($D$791/100*$D$792*АТС!$C571,2)</f>
        <v>121.67</v>
      </c>
      <c r="E1323" s="39">
        <f>ROUND($E$791/100*$E$792*АТС!C571,2)</f>
        <v>111.79</v>
      </c>
      <c r="F1323" s="39">
        <f>ROUND($F$791/100*$F$792*АТС!C571,2)</f>
        <v>76.13</v>
      </c>
      <c r="G1323" s="39">
        <f>ROUND($G$791/100*$G$792*АТС!C571,2)</f>
        <v>44.56</v>
      </c>
    </row>
    <row r="1324" spans="1:7" x14ac:dyDescent="0.25">
      <c r="A1324" s="236"/>
      <c r="B1324" s="137">
        <f t="shared" si="20"/>
        <v>41996.125</v>
      </c>
      <c r="C1324" s="138">
        <v>3</v>
      </c>
      <c r="D1324" s="39">
        <f>ROUND($D$791/100*$D$792*АТС!$C572,2)</f>
        <v>121.66</v>
      </c>
      <c r="E1324" s="39">
        <f>ROUND($E$791/100*$E$792*АТС!C572,2)</f>
        <v>111.77</v>
      </c>
      <c r="F1324" s="39">
        <f>ROUND($F$791/100*$F$792*АТС!C572,2)</f>
        <v>76.12</v>
      </c>
      <c r="G1324" s="39">
        <f>ROUND($G$791/100*$G$792*АТС!C572,2)</f>
        <v>44.56</v>
      </c>
    </row>
    <row r="1325" spans="1:7" x14ac:dyDescent="0.25">
      <c r="A1325" s="236"/>
      <c r="B1325" s="135">
        <f t="shared" si="20"/>
        <v>41996.166669999999</v>
      </c>
      <c r="C1325" s="138">
        <v>4</v>
      </c>
      <c r="D1325" s="39">
        <f>ROUND($D$791/100*$D$792*АТС!$C573,2)</f>
        <v>122.39</v>
      </c>
      <c r="E1325" s="39">
        <f>ROUND($E$791/100*$E$792*АТС!C573,2)</f>
        <v>112.45</v>
      </c>
      <c r="F1325" s="39">
        <f>ROUND($F$791/100*$F$792*АТС!C573,2)</f>
        <v>76.58</v>
      </c>
      <c r="G1325" s="39">
        <f>ROUND($G$791/100*$G$792*АТС!C573,2)</f>
        <v>44.82</v>
      </c>
    </row>
    <row r="1326" spans="1:7" x14ac:dyDescent="0.25">
      <c r="A1326" s="236"/>
      <c r="B1326" s="137">
        <f t="shared" si="20"/>
        <v>41996.208330000001</v>
      </c>
      <c r="C1326" s="138">
        <v>5</v>
      </c>
      <c r="D1326" s="39">
        <f>ROUND($D$791/100*$D$792*АТС!$C574,2)</f>
        <v>120.5</v>
      </c>
      <c r="E1326" s="39">
        <f>ROUND($E$791/100*$E$792*АТС!C574,2)</f>
        <v>110.71</v>
      </c>
      <c r="F1326" s="39">
        <f>ROUND($F$791/100*$F$792*АТС!C574,2)</f>
        <v>75.400000000000006</v>
      </c>
      <c r="G1326" s="39">
        <f>ROUND($G$791/100*$G$792*АТС!C574,2)</f>
        <v>44.13</v>
      </c>
    </row>
    <row r="1327" spans="1:7" x14ac:dyDescent="0.25">
      <c r="A1327" s="236"/>
      <c r="B1327" s="135">
        <f t="shared" si="20"/>
        <v>41996.25</v>
      </c>
      <c r="C1327" s="138">
        <v>6</v>
      </c>
      <c r="D1327" s="39">
        <f>ROUND($D$791/100*$D$792*АТС!$C575,2)</f>
        <v>111.88</v>
      </c>
      <c r="E1327" s="39">
        <f>ROUND($E$791/100*$E$792*АТС!C575,2)</f>
        <v>102.79</v>
      </c>
      <c r="F1327" s="39">
        <f>ROUND($F$791/100*$F$792*АТС!C575,2)</f>
        <v>70</v>
      </c>
      <c r="G1327" s="39">
        <f>ROUND($G$791/100*$G$792*АТС!C575,2)</f>
        <v>40.97</v>
      </c>
    </row>
    <row r="1328" spans="1:7" x14ac:dyDescent="0.25">
      <c r="A1328" s="236"/>
      <c r="B1328" s="137">
        <f t="shared" si="20"/>
        <v>41996.291669999999</v>
      </c>
      <c r="C1328" s="138">
        <v>7</v>
      </c>
      <c r="D1328" s="39">
        <f>ROUND($D$791/100*$D$792*АТС!$C576,2)</f>
        <v>130.05000000000001</v>
      </c>
      <c r="E1328" s="39">
        <f>ROUND($E$791/100*$E$792*АТС!C576,2)</f>
        <v>119.48</v>
      </c>
      <c r="F1328" s="39">
        <f>ROUND($F$791/100*$F$792*АТС!C576,2)</f>
        <v>81.37</v>
      </c>
      <c r="G1328" s="39">
        <f>ROUND($G$791/100*$G$792*АТС!C576,2)</f>
        <v>47.63</v>
      </c>
    </row>
    <row r="1329" spans="1:7" x14ac:dyDescent="0.25">
      <c r="A1329" s="236"/>
      <c r="B1329" s="135">
        <f t="shared" si="20"/>
        <v>41996.333330000001</v>
      </c>
      <c r="C1329" s="138">
        <v>8</v>
      </c>
      <c r="D1329" s="39">
        <f>ROUND($D$791/100*$D$792*АТС!$C577,2)</f>
        <v>125.15</v>
      </c>
      <c r="E1329" s="39">
        <f>ROUND($E$791/100*$E$792*АТС!C577,2)</f>
        <v>114.99</v>
      </c>
      <c r="F1329" s="39">
        <f>ROUND($F$791/100*$F$792*АТС!C577,2)</f>
        <v>78.31</v>
      </c>
      <c r="G1329" s="39">
        <f>ROUND($G$791/100*$G$792*АТС!C577,2)</f>
        <v>45.84</v>
      </c>
    </row>
    <row r="1330" spans="1:7" x14ac:dyDescent="0.25">
      <c r="A1330" s="236"/>
      <c r="B1330" s="137">
        <f t="shared" ref="B1330:B1489" si="21">B1306+1</f>
        <v>41996.375</v>
      </c>
      <c r="C1330" s="138">
        <v>9</v>
      </c>
      <c r="D1330" s="39">
        <f>ROUND($D$791/100*$D$792*АТС!$C578,2)</f>
        <v>126.31</v>
      </c>
      <c r="E1330" s="39">
        <f>ROUND($E$791/100*$E$792*АТС!C578,2)</f>
        <v>116.05</v>
      </c>
      <c r="F1330" s="39">
        <f>ROUND($F$791/100*$F$792*АТС!C578,2)</f>
        <v>79.03</v>
      </c>
      <c r="G1330" s="39">
        <f>ROUND($G$791/100*$G$792*АТС!C578,2)</f>
        <v>46.26</v>
      </c>
    </row>
    <row r="1331" spans="1:7" x14ac:dyDescent="0.25">
      <c r="A1331" s="236"/>
      <c r="B1331" s="135">
        <f t="shared" si="21"/>
        <v>41996.416669999999</v>
      </c>
      <c r="C1331" s="138">
        <v>10</v>
      </c>
      <c r="D1331" s="39">
        <f>ROUND($D$791/100*$D$792*АТС!$C579,2)</f>
        <v>123.66</v>
      </c>
      <c r="E1331" s="39">
        <f>ROUND($E$791/100*$E$792*АТС!C579,2)</f>
        <v>113.62</v>
      </c>
      <c r="F1331" s="39">
        <f>ROUND($F$791/100*$F$792*АТС!C579,2)</f>
        <v>77.38</v>
      </c>
      <c r="G1331" s="39">
        <f>ROUND($G$791/100*$G$792*АТС!C579,2)</f>
        <v>45.29</v>
      </c>
    </row>
    <row r="1332" spans="1:7" x14ac:dyDescent="0.25">
      <c r="A1332" s="236"/>
      <c r="B1332" s="137">
        <f t="shared" si="21"/>
        <v>41996.458330000001</v>
      </c>
      <c r="C1332" s="138">
        <v>11</v>
      </c>
      <c r="D1332" s="39">
        <f>ROUND($D$791/100*$D$792*АТС!$C580,2)</f>
        <v>114.11</v>
      </c>
      <c r="E1332" s="39">
        <f>ROUND($E$791/100*$E$792*АТС!C580,2)</f>
        <v>104.84</v>
      </c>
      <c r="F1332" s="39">
        <f>ROUND($F$791/100*$F$792*АТС!C580,2)</f>
        <v>71.400000000000006</v>
      </c>
      <c r="G1332" s="39">
        <f>ROUND($G$791/100*$G$792*АТС!C580,2)</f>
        <v>41.79</v>
      </c>
    </row>
    <row r="1333" spans="1:7" x14ac:dyDescent="0.25">
      <c r="A1333" s="236"/>
      <c r="B1333" s="135">
        <f t="shared" si="21"/>
        <v>41996.5</v>
      </c>
      <c r="C1333" s="138">
        <v>12</v>
      </c>
      <c r="D1333" s="39">
        <f>ROUND($D$791/100*$D$792*АТС!$C581,2)</f>
        <v>116.7</v>
      </c>
      <c r="E1333" s="39">
        <f>ROUND($E$791/100*$E$792*АТС!C581,2)</f>
        <v>107.22</v>
      </c>
      <c r="F1333" s="39">
        <f>ROUND($F$791/100*$F$792*АТС!C581,2)</f>
        <v>73.02</v>
      </c>
      <c r="G1333" s="39">
        <f>ROUND($G$791/100*$G$792*АТС!C581,2)</f>
        <v>42.74</v>
      </c>
    </row>
    <row r="1334" spans="1:7" x14ac:dyDescent="0.25">
      <c r="A1334" s="236"/>
      <c r="B1334" s="137">
        <f t="shared" si="21"/>
        <v>41996.541669999999</v>
      </c>
      <c r="C1334" s="138">
        <v>13</v>
      </c>
      <c r="D1334" s="39">
        <f>ROUND($D$791/100*$D$792*АТС!$C582,2)</f>
        <v>118.84</v>
      </c>
      <c r="E1334" s="39">
        <f>ROUND($E$791/100*$E$792*АТС!C582,2)</f>
        <v>109.18</v>
      </c>
      <c r="F1334" s="39">
        <f>ROUND($F$791/100*$F$792*АТС!C582,2)</f>
        <v>74.36</v>
      </c>
      <c r="G1334" s="39">
        <f>ROUND($G$791/100*$G$792*АТС!C582,2)</f>
        <v>43.52</v>
      </c>
    </row>
    <row r="1335" spans="1:7" x14ac:dyDescent="0.25">
      <c r="A1335" s="236"/>
      <c r="B1335" s="135">
        <f t="shared" si="21"/>
        <v>41996.583330000001</v>
      </c>
      <c r="C1335" s="138">
        <v>14</v>
      </c>
      <c r="D1335" s="39">
        <f>ROUND($D$791/100*$D$792*АТС!$C583,2)</f>
        <v>128.86000000000001</v>
      </c>
      <c r="E1335" s="39">
        <f>ROUND($E$791/100*$E$792*АТС!C583,2)</f>
        <v>118.39</v>
      </c>
      <c r="F1335" s="39">
        <f>ROUND($F$791/100*$F$792*АТС!C583,2)</f>
        <v>80.63</v>
      </c>
      <c r="G1335" s="39">
        <f>ROUND($G$791/100*$G$792*АТС!C583,2)</f>
        <v>47.19</v>
      </c>
    </row>
    <row r="1336" spans="1:7" x14ac:dyDescent="0.25">
      <c r="A1336" s="236"/>
      <c r="B1336" s="137">
        <f t="shared" si="21"/>
        <v>41996.625</v>
      </c>
      <c r="C1336" s="138">
        <v>15</v>
      </c>
      <c r="D1336" s="39">
        <f>ROUND($D$791/100*$D$792*АТС!$C584,2)</f>
        <v>125.63</v>
      </c>
      <c r="E1336" s="39">
        <f>ROUND($E$791/100*$E$792*АТС!C584,2)</f>
        <v>115.43</v>
      </c>
      <c r="F1336" s="39">
        <f>ROUND($F$791/100*$F$792*АТС!C584,2)</f>
        <v>78.61</v>
      </c>
      <c r="G1336" s="39">
        <f>ROUND($G$791/100*$G$792*АТС!C584,2)</f>
        <v>46.01</v>
      </c>
    </row>
    <row r="1337" spans="1:7" x14ac:dyDescent="0.25">
      <c r="A1337" s="236"/>
      <c r="B1337" s="135">
        <f t="shared" si="21"/>
        <v>41996.666669999999</v>
      </c>
      <c r="C1337" s="138">
        <v>16</v>
      </c>
      <c r="D1337" s="39">
        <f>ROUND($D$791/100*$D$792*АТС!$C585,2)</f>
        <v>115.74</v>
      </c>
      <c r="E1337" s="39">
        <f>ROUND($E$791/100*$E$792*АТС!C585,2)</f>
        <v>106.34</v>
      </c>
      <c r="F1337" s="39">
        <f>ROUND($F$791/100*$F$792*АТС!C585,2)</f>
        <v>72.42</v>
      </c>
      <c r="G1337" s="39">
        <f>ROUND($G$791/100*$G$792*АТС!C585,2)</f>
        <v>42.39</v>
      </c>
    </row>
    <row r="1338" spans="1:7" x14ac:dyDescent="0.25">
      <c r="A1338" s="236"/>
      <c r="B1338" s="137">
        <f t="shared" si="21"/>
        <v>41996.708330000001</v>
      </c>
      <c r="C1338" s="138">
        <v>17</v>
      </c>
      <c r="D1338" s="39">
        <f>ROUND($D$791/100*$D$792*АТС!$C586,2)</f>
        <v>119.12</v>
      </c>
      <c r="E1338" s="39">
        <f>ROUND($E$791/100*$E$792*АТС!C586,2)</f>
        <v>109.44</v>
      </c>
      <c r="F1338" s="39">
        <f>ROUND($F$791/100*$F$792*АТС!C586,2)</f>
        <v>74.53</v>
      </c>
      <c r="G1338" s="39">
        <f>ROUND($G$791/100*$G$792*АТС!C586,2)</f>
        <v>43.63</v>
      </c>
    </row>
    <row r="1339" spans="1:7" x14ac:dyDescent="0.25">
      <c r="A1339" s="236"/>
      <c r="B1339" s="135">
        <f t="shared" si="21"/>
        <v>41996.75</v>
      </c>
      <c r="C1339" s="138">
        <v>18</v>
      </c>
      <c r="D1339" s="39">
        <f>ROUND($D$791/100*$D$792*АТС!$C587,2)</f>
        <v>119.31</v>
      </c>
      <c r="E1339" s="39">
        <f>ROUND($E$791/100*$E$792*АТС!C587,2)</f>
        <v>109.62</v>
      </c>
      <c r="F1339" s="39">
        <f>ROUND($F$791/100*$F$792*АТС!C587,2)</f>
        <v>74.650000000000006</v>
      </c>
      <c r="G1339" s="39">
        <f>ROUND($G$791/100*$G$792*АТС!C587,2)</f>
        <v>43.7</v>
      </c>
    </row>
    <row r="1340" spans="1:7" x14ac:dyDescent="0.25">
      <c r="A1340" s="236"/>
      <c r="B1340" s="137">
        <f t="shared" si="21"/>
        <v>41996.791669999999</v>
      </c>
      <c r="C1340" s="138">
        <v>19</v>
      </c>
      <c r="D1340" s="39">
        <f>ROUND($D$791/100*$D$792*АТС!$C588,2)</f>
        <v>121.23</v>
      </c>
      <c r="E1340" s="39">
        <f>ROUND($E$791/100*$E$792*АТС!C588,2)</f>
        <v>111.38</v>
      </c>
      <c r="F1340" s="39">
        <f>ROUND($F$791/100*$F$792*АТС!C588,2)</f>
        <v>75.849999999999994</v>
      </c>
      <c r="G1340" s="39">
        <f>ROUND($G$791/100*$G$792*АТС!C588,2)</f>
        <v>44.4</v>
      </c>
    </row>
    <row r="1341" spans="1:7" x14ac:dyDescent="0.25">
      <c r="A1341" s="236"/>
      <c r="B1341" s="135">
        <f t="shared" si="21"/>
        <v>41996.833330000001</v>
      </c>
      <c r="C1341" s="138">
        <v>20</v>
      </c>
      <c r="D1341" s="39">
        <f>ROUND($D$791/100*$D$792*АТС!$C589,2)</f>
        <v>119.87</v>
      </c>
      <c r="E1341" s="39">
        <f>ROUND($E$791/100*$E$792*АТС!C589,2)</f>
        <v>110.13</v>
      </c>
      <c r="F1341" s="39">
        <f>ROUND($F$791/100*$F$792*АТС!C589,2)</f>
        <v>75</v>
      </c>
      <c r="G1341" s="39">
        <f>ROUND($G$791/100*$G$792*АТС!C589,2)</f>
        <v>43.9</v>
      </c>
    </row>
    <row r="1342" spans="1:7" x14ac:dyDescent="0.25">
      <c r="A1342" s="236"/>
      <c r="B1342" s="137">
        <f t="shared" si="21"/>
        <v>41996.875</v>
      </c>
      <c r="C1342" s="138">
        <v>21</v>
      </c>
      <c r="D1342" s="39">
        <f>ROUND($D$791/100*$D$792*АТС!$C590,2)</f>
        <v>119.21</v>
      </c>
      <c r="E1342" s="39">
        <f>ROUND($E$791/100*$E$792*АТС!C590,2)</f>
        <v>109.53</v>
      </c>
      <c r="F1342" s="39">
        <f>ROUND($F$791/100*$F$792*АТС!C590,2)</f>
        <v>74.59</v>
      </c>
      <c r="G1342" s="39">
        <f>ROUND($G$791/100*$G$792*АТС!C590,2)</f>
        <v>43.66</v>
      </c>
    </row>
    <row r="1343" spans="1:7" x14ac:dyDescent="0.25">
      <c r="A1343" s="236"/>
      <c r="B1343" s="135">
        <f t="shared" si="21"/>
        <v>41996.916669999999</v>
      </c>
      <c r="C1343" s="138">
        <v>22</v>
      </c>
      <c r="D1343" s="39">
        <f>ROUND($D$791/100*$D$792*АТС!$C591,2)</f>
        <v>143.46</v>
      </c>
      <c r="E1343" s="39">
        <f>ROUND($E$791/100*$E$792*АТС!C591,2)</f>
        <v>131.80000000000001</v>
      </c>
      <c r="F1343" s="39">
        <f>ROUND($F$791/100*$F$792*АТС!C591,2)</f>
        <v>89.76</v>
      </c>
      <c r="G1343" s="39">
        <f>ROUND($G$791/100*$G$792*АТС!C591,2)</f>
        <v>52.54</v>
      </c>
    </row>
    <row r="1344" spans="1:7" x14ac:dyDescent="0.25">
      <c r="A1344" s="236"/>
      <c r="B1344" s="137">
        <f t="shared" si="21"/>
        <v>41996.958330000001</v>
      </c>
      <c r="C1344" s="138">
        <v>23</v>
      </c>
      <c r="D1344" s="39">
        <f>ROUND($D$791/100*$D$792*АТС!$C592,2)</f>
        <v>122.45</v>
      </c>
      <c r="E1344" s="39">
        <f>ROUND($E$791/100*$E$792*АТС!C592,2)</f>
        <v>112.51</v>
      </c>
      <c r="F1344" s="39">
        <f>ROUND($F$791/100*$F$792*АТС!C592,2)</f>
        <v>76.62</v>
      </c>
      <c r="G1344" s="39">
        <f>ROUND($G$791/100*$G$792*АТС!C592,2)</f>
        <v>44.85</v>
      </c>
    </row>
    <row r="1345" spans="1:7" x14ac:dyDescent="0.25">
      <c r="A1345" s="236"/>
      <c r="B1345" s="135">
        <f t="shared" si="21"/>
        <v>41997</v>
      </c>
      <c r="C1345" s="138">
        <v>0</v>
      </c>
      <c r="D1345" s="39">
        <f>ROUND($D$791/100*$D$792*АТС!$C593,2)</f>
        <v>112.79</v>
      </c>
      <c r="E1345" s="39">
        <f>ROUND($E$791/100*$E$792*АТС!C593,2)</f>
        <v>103.63</v>
      </c>
      <c r="F1345" s="39">
        <f>ROUND($F$791/100*$F$792*АТС!C593,2)</f>
        <v>70.569999999999993</v>
      </c>
      <c r="G1345" s="39">
        <f>ROUND($G$791/100*$G$792*АТС!C593,2)</f>
        <v>41.31</v>
      </c>
    </row>
    <row r="1346" spans="1:7" x14ac:dyDescent="0.25">
      <c r="A1346" s="236"/>
      <c r="B1346" s="137">
        <f t="shared" si="21"/>
        <v>41997.041669999999</v>
      </c>
      <c r="C1346" s="138">
        <v>1</v>
      </c>
      <c r="D1346" s="39">
        <f>ROUND($D$791/100*$D$792*АТС!$C594,2)</f>
        <v>118.07</v>
      </c>
      <c r="E1346" s="39">
        <f>ROUND($E$791/100*$E$792*АТС!C594,2)</f>
        <v>108.48</v>
      </c>
      <c r="F1346" s="39">
        <f>ROUND($F$791/100*$F$792*АТС!C594,2)</f>
        <v>73.88</v>
      </c>
      <c r="G1346" s="39">
        <f>ROUND($G$791/100*$G$792*АТС!C594,2)</f>
        <v>43.24</v>
      </c>
    </row>
    <row r="1347" spans="1:7" x14ac:dyDescent="0.25">
      <c r="A1347" s="236"/>
      <c r="B1347" s="135">
        <f t="shared" si="21"/>
        <v>41997.083330000001</v>
      </c>
      <c r="C1347" s="138">
        <v>2</v>
      </c>
      <c r="D1347" s="39">
        <f>ROUND($D$791/100*$D$792*АТС!$C595,2)</f>
        <v>121.79</v>
      </c>
      <c r="E1347" s="39">
        <f>ROUND($E$791/100*$E$792*АТС!C595,2)</f>
        <v>111.9</v>
      </c>
      <c r="F1347" s="39">
        <f>ROUND($F$791/100*$F$792*АТС!C595,2)</f>
        <v>76.209999999999994</v>
      </c>
      <c r="G1347" s="39">
        <f>ROUND($G$791/100*$G$792*АТС!C595,2)</f>
        <v>44.61</v>
      </c>
    </row>
    <row r="1348" spans="1:7" x14ac:dyDescent="0.25">
      <c r="A1348" s="236"/>
      <c r="B1348" s="137">
        <f t="shared" si="21"/>
        <v>41997.125</v>
      </c>
      <c r="C1348" s="138">
        <v>3</v>
      </c>
      <c r="D1348" s="39">
        <f>ROUND($D$791/100*$D$792*АТС!$C596,2)</f>
        <v>121.8</v>
      </c>
      <c r="E1348" s="39">
        <f>ROUND($E$791/100*$E$792*АТС!C596,2)</f>
        <v>111.91</v>
      </c>
      <c r="F1348" s="39">
        <f>ROUND($F$791/100*$F$792*АТС!C596,2)</f>
        <v>76.209999999999994</v>
      </c>
      <c r="G1348" s="39">
        <f>ROUND($G$791/100*$G$792*АТС!C596,2)</f>
        <v>44.61</v>
      </c>
    </row>
    <row r="1349" spans="1:7" x14ac:dyDescent="0.25">
      <c r="A1349" s="236"/>
      <c r="B1349" s="135">
        <f t="shared" si="21"/>
        <v>41997.166669999999</v>
      </c>
      <c r="C1349" s="138">
        <v>4</v>
      </c>
      <c r="D1349" s="39">
        <f>ROUND($D$791/100*$D$792*АТС!$C597,2)</f>
        <v>120.51</v>
      </c>
      <c r="E1349" s="39">
        <f>ROUND($E$791/100*$E$792*АТС!C597,2)</f>
        <v>110.72</v>
      </c>
      <c r="F1349" s="39">
        <f>ROUND($F$791/100*$F$792*АТС!C597,2)</f>
        <v>75.400000000000006</v>
      </c>
      <c r="G1349" s="39">
        <f>ROUND($G$791/100*$G$792*АТС!C597,2)</f>
        <v>44.14</v>
      </c>
    </row>
    <row r="1350" spans="1:7" x14ac:dyDescent="0.25">
      <c r="A1350" s="236"/>
      <c r="B1350" s="137">
        <f t="shared" si="21"/>
        <v>41997.208330000001</v>
      </c>
      <c r="C1350" s="138">
        <v>5</v>
      </c>
      <c r="D1350" s="39">
        <f>ROUND($D$791/100*$D$792*АТС!$C598,2)</f>
        <v>120.53</v>
      </c>
      <c r="E1350" s="39">
        <f>ROUND($E$791/100*$E$792*АТС!C598,2)</f>
        <v>110.74</v>
      </c>
      <c r="F1350" s="39">
        <f>ROUND($F$791/100*$F$792*АТС!C598,2)</f>
        <v>75.41</v>
      </c>
      <c r="G1350" s="39">
        <f>ROUND($G$791/100*$G$792*АТС!C598,2)</f>
        <v>44.14</v>
      </c>
    </row>
    <row r="1351" spans="1:7" x14ac:dyDescent="0.25">
      <c r="A1351" s="236"/>
      <c r="B1351" s="135">
        <f t="shared" si="21"/>
        <v>41997.25</v>
      </c>
      <c r="C1351" s="138">
        <v>6</v>
      </c>
      <c r="D1351" s="39">
        <f>ROUND($D$791/100*$D$792*АТС!$C599,2)</f>
        <v>111.88</v>
      </c>
      <c r="E1351" s="39">
        <f>ROUND($E$791/100*$E$792*АТС!C599,2)</f>
        <v>102.8</v>
      </c>
      <c r="F1351" s="39">
        <f>ROUND($F$791/100*$F$792*АТС!C599,2)</f>
        <v>70.010000000000005</v>
      </c>
      <c r="G1351" s="39">
        <f>ROUND($G$791/100*$G$792*АТС!C599,2)</f>
        <v>40.98</v>
      </c>
    </row>
    <row r="1352" spans="1:7" x14ac:dyDescent="0.25">
      <c r="A1352" s="236"/>
      <c r="B1352" s="137">
        <f t="shared" si="21"/>
        <v>41997.291669999999</v>
      </c>
      <c r="C1352" s="138">
        <v>7</v>
      </c>
      <c r="D1352" s="39">
        <f>ROUND($D$791/100*$D$792*АТС!$C600,2)</f>
        <v>128.27000000000001</v>
      </c>
      <c r="E1352" s="39">
        <f>ROUND($E$791/100*$E$792*АТС!C600,2)</f>
        <v>117.85</v>
      </c>
      <c r="F1352" s="39">
        <f>ROUND($F$791/100*$F$792*АТС!C600,2)</f>
        <v>80.260000000000005</v>
      </c>
      <c r="G1352" s="39">
        <f>ROUND($G$791/100*$G$792*АТС!C600,2)</f>
        <v>46.98</v>
      </c>
    </row>
    <row r="1353" spans="1:7" x14ac:dyDescent="0.25">
      <c r="A1353" s="236"/>
      <c r="B1353" s="135">
        <f t="shared" si="21"/>
        <v>41997.333330000001</v>
      </c>
      <c r="C1353" s="138">
        <v>8</v>
      </c>
      <c r="D1353" s="39">
        <f>ROUND($D$791/100*$D$792*АТС!$C601,2)</f>
        <v>122.86</v>
      </c>
      <c r="E1353" s="39">
        <f>ROUND($E$791/100*$E$792*АТС!C601,2)</f>
        <v>112.88</v>
      </c>
      <c r="F1353" s="39">
        <f>ROUND($F$791/100*$F$792*АТС!C601,2)</f>
        <v>76.87</v>
      </c>
      <c r="G1353" s="39">
        <f>ROUND($G$791/100*$G$792*АТС!C601,2)</f>
        <v>45</v>
      </c>
    </row>
    <row r="1354" spans="1:7" x14ac:dyDescent="0.25">
      <c r="A1354" s="236"/>
      <c r="B1354" s="137">
        <f t="shared" si="21"/>
        <v>41997.375</v>
      </c>
      <c r="C1354" s="138">
        <v>9</v>
      </c>
      <c r="D1354" s="39">
        <f>ROUND($D$791/100*$D$792*АТС!$C602,2)</f>
        <v>123.82</v>
      </c>
      <c r="E1354" s="39">
        <f>ROUND($E$791/100*$E$792*АТС!C602,2)</f>
        <v>113.76</v>
      </c>
      <c r="F1354" s="39">
        <f>ROUND($F$791/100*$F$792*АТС!C602,2)</f>
        <v>77.48</v>
      </c>
      <c r="G1354" s="39">
        <f>ROUND($G$791/100*$G$792*АТС!C602,2)</f>
        <v>45.35</v>
      </c>
    </row>
    <row r="1355" spans="1:7" x14ac:dyDescent="0.25">
      <c r="A1355" s="236"/>
      <c r="B1355" s="135">
        <f t="shared" si="21"/>
        <v>41997.416669999999</v>
      </c>
      <c r="C1355" s="138">
        <v>10</v>
      </c>
      <c r="D1355" s="39">
        <f>ROUND($D$791/100*$D$792*АТС!$C603,2)</f>
        <v>119.46</v>
      </c>
      <c r="E1355" s="39">
        <f>ROUND($E$791/100*$E$792*АТС!C603,2)</f>
        <v>109.75</v>
      </c>
      <c r="F1355" s="39">
        <f>ROUND($F$791/100*$F$792*АТС!C603,2)</f>
        <v>74.739999999999995</v>
      </c>
      <c r="G1355" s="39">
        <f>ROUND($G$791/100*$G$792*АТС!C603,2)</f>
        <v>43.75</v>
      </c>
    </row>
    <row r="1356" spans="1:7" x14ac:dyDescent="0.25">
      <c r="A1356" s="236"/>
      <c r="B1356" s="137">
        <f t="shared" si="21"/>
        <v>41997.458330000001</v>
      </c>
      <c r="C1356" s="138">
        <v>11</v>
      </c>
      <c r="D1356" s="39">
        <f>ROUND($D$791/100*$D$792*АТС!$C604,2)</f>
        <v>112.17</v>
      </c>
      <c r="E1356" s="39">
        <f>ROUND($E$791/100*$E$792*АТС!C604,2)</f>
        <v>103.06</v>
      </c>
      <c r="F1356" s="39">
        <f>ROUND($F$791/100*$F$792*АТС!C604,2)</f>
        <v>70.180000000000007</v>
      </c>
      <c r="G1356" s="39">
        <f>ROUND($G$791/100*$G$792*АТС!C604,2)</f>
        <v>41.08</v>
      </c>
    </row>
    <row r="1357" spans="1:7" x14ac:dyDescent="0.25">
      <c r="A1357" s="236"/>
      <c r="B1357" s="135">
        <f t="shared" si="21"/>
        <v>41997.5</v>
      </c>
      <c r="C1357" s="138">
        <v>12</v>
      </c>
      <c r="D1357" s="39">
        <f>ROUND($D$791/100*$D$792*АТС!$C605,2)</f>
        <v>114.14</v>
      </c>
      <c r="E1357" s="39">
        <f>ROUND($E$791/100*$E$792*АТС!C605,2)</f>
        <v>104.87</v>
      </c>
      <c r="F1357" s="39">
        <f>ROUND($F$791/100*$F$792*АТС!C605,2)</f>
        <v>71.42</v>
      </c>
      <c r="G1357" s="39">
        <f>ROUND($G$791/100*$G$792*АТС!C605,2)</f>
        <v>41.8</v>
      </c>
    </row>
    <row r="1358" spans="1:7" x14ac:dyDescent="0.25">
      <c r="A1358" s="236"/>
      <c r="B1358" s="137">
        <f t="shared" si="21"/>
        <v>41997.541669999999</v>
      </c>
      <c r="C1358" s="138">
        <v>13</v>
      </c>
      <c r="D1358" s="39">
        <f>ROUND($D$791/100*$D$792*АТС!$C606,2)</f>
        <v>117.26</v>
      </c>
      <c r="E1358" s="39">
        <f>ROUND($E$791/100*$E$792*АТС!C606,2)</f>
        <v>107.73</v>
      </c>
      <c r="F1358" s="39">
        <f>ROUND($F$791/100*$F$792*АТС!C606,2)</f>
        <v>73.37</v>
      </c>
      <c r="G1358" s="39">
        <f>ROUND($G$791/100*$G$792*АТС!C606,2)</f>
        <v>42.95</v>
      </c>
    </row>
    <row r="1359" spans="1:7" x14ac:dyDescent="0.25">
      <c r="A1359" s="236"/>
      <c r="B1359" s="135">
        <f t="shared" si="21"/>
        <v>41997.583330000001</v>
      </c>
      <c r="C1359" s="138">
        <v>14</v>
      </c>
      <c r="D1359" s="39">
        <f>ROUND($D$791/100*$D$792*АТС!$C607,2)</f>
        <v>126.98</v>
      </c>
      <c r="E1359" s="39">
        <f>ROUND($E$791/100*$E$792*АТС!C607,2)</f>
        <v>116.67</v>
      </c>
      <c r="F1359" s="39">
        <f>ROUND($F$791/100*$F$792*АТС!C607,2)</f>
        <v>79.45</v>
      </c>
      <c r="G1359" s="39">
        <f>ROUND($G$791/100*$G$792*АТС!C607,2)</f>
        <v>46.51</v>
      </c>
    </row>
    <row r="1360" spans="1:7" x14ac:dyDescent="0.25">
      <c r="A1360" s="236"/>
      <c r="B1360" s="137">
        <f t="shared" si="21"/>
        <v>41997.625</v>
      </c>
      <c r="C1360" s="138">
        <v>15</v>
      </c>
      <c r="D1360" s="39">
        <f>ROUND($D$791/100*$D$792*АТС!$C608,2)</f>
        <v>125.87</v>
      </c>
      <c r="E1360" s="39">
        <f>ROUND($E$791/100*$E$792*АТС!C608,2)</f>
        <v>115.64</v>
      </c>
      <c r="F1360" s="39">
        <f>ROUND($F$791/100*$F$792*АТС!C608,2)</f>
        <v>78.760000000000005</v>
      </c>
      <c r="G1360" s="39">
        <f>ROUND($G$791/100*$G$792*АТС!C608,2)</f>
        <v>46.1</v>
      </c>
    </row>
    <row r="1361" spans="1:7" x14ac:dyDescent="0.25">
      <c r="A1361" s="236"/>
      <c r="B1361" s="135">
        <f t="shared" si="21"/>
        <v>41997.666669999999</v>
      </c>
      <c r="C1361" s="138">
        <v>16</v>
      </c>
      <c r="D1361" s="39">
        <f>ROUND($D$791/100*$D$792*АТС!$C609,2)</f>
        <v>116.08</v>
      </c>
      <c r="E1361" s="39">
        <f>ROUND($E$791/100*$E$792*АТС!C609,2)</f>
        <v>106.65</v>
      </c>
      <c r="F1361" s="39">
        <f>ROUND($F$791/100*$F$792*АТС!C609,2)</f>
        <v>72.63</v>
      </c>
      <c r="G1361" s="39">
        <f>ROUND($G$791/100*$G$792*АТС!C609,2)</f>
        <v>42.51</v>
      </c>
    </row>
    <row r="1362" spans="1:7" x14ac:dyDescent="0.25">
      <c r="A1362" s="236"/>
      <c r="B1362" s="137">
        <f t="shared" si="21"/>
        <v>41997.708330000001</v>
      </c>
      <c r="C1362" s="138">
        <v>17</v>
      </c>
      <c r="D1362" s="39">
        <f>ROUND($D$791/100*$D$792*АТС!$C610,2)</f>
        <v>120.6</v>
      </c>
      <c r="E1362" s="39">
        <f>ROUND($E$791/100*$E$792*АТС!C610,2)</f>
        <v>110.81</v>
      </c>
      <c r="F1362" s="39">
        <f>ROUND($F$791/100*$F$792*АТС!C610,2)</f>
        <v>75.459999999999994</v>
      </c>
      <c r="G1362" s="39">
        <f>ROUND($G$791/100*$G$792*АТС!C610,2)</f>
        <v>44.17</v>
      </c>
    </row>
    <row r="1363" spans="1:7" x14ac:dyDescent="0.25">
      <c r="A1363" s="236"/>
      <c r="B1363" s="135">
        <f t="shared" si="21"/>
        <v>41997.75</v>
      </c>
      <c r="C1363" s="138">
        <v>18</v>
      </c>
      <c r="D1363" s="39">
        <f>ROUND($D$791/100*$D$792*АТС!$C611,2)</f>
        <v>121.3</v>
      </c>
      <c r="E1363" s="39">
        <f>ROUND($E$791/100*$E$792*АТС!C611,2)</f>
        <v>111.44</v>
      </c>
      <c r="F1363" s="39">
        <f>ROUND($F$791/100*$F$792*АТС!C611,2)</f>
        <v>75.900000000000006</v>
      </c>
      <c r="G1363" s="39">
        <f>ROUND($G$791/100*$G$792*АТС!C611,2)</f>
        <v>44.43</v>
      </c>
    </row>
    <row r="1364" spans="1:7" x14ac:dyDescent="0.25">
      <c r="A1364" s="236"/>
      <c r="B1364" s="137">
        <f t="shared" si="21"/>
        <v>41997.791669999999</v>
      </c>
      <c r="C1364" s="138">
        <v>19</v>
      </c>
      <c r="D1364" s="39">
        <f>ROUND($D$791/100*$D$792*АТС!$C612,2)</f>
        <v>121.04</v>
      </c>
      <c r="E1364" s="39">
        <f>ROUND($E$791/100*$E$792*АТС!C612,2)</f>
        <v>111.21</v>
      </c>
      <c r="F1364" s="39">
        <f>ROUND($F$791/100*$F$792*АТС!C612,2)</f>
        <v>75.73</v>
      </c>
      <c r="G1364" s="39">
        <f>ROUND($G$791/100*$G$792*АТС!C612,2)</f>
        <v>44.33</v>
      </c>
    </row>
    <row r="1365" spans="1:7" x14ac:dyDescent="0.25">
      <c r="A1365" s="236"/>
      <c r="B1365" s="135">
        <f t="shared" si="21"/>
        <v>41997.833330000001</v>
      </c>
      <c r="C1365" s="138">
        <v>20</v>
      </c>
      <c r="D1365" s="39">
        <f>ROUND($D$791/100*$D$792*АТС!$C613,2)</f>
        <v>119.33</v>
      </c>
      <c r="E1365" s="39">
        <f>ROUND($E$791/100*$E$792*АТС!C613,2)</f>
        <v>109.63</v>
      </c>
      <c r="F1365" s="39">
        <f>ROUND($F$791/100*$F$792*АТС!C613,2)</f>
        <v>74.66</v>
      </c>
      <c r="G1365" s="39">
        <f>ROUND($G$791/100*$G$792*АТС!C613,2)</f>
        <v>43.7</v>
      </c>
    </row>
    <row r="1366" spans="1:7" x14ac:dyDescent="0.25">
      <c r="A1366" s="236"/>
      <c r="B1366" s="137">
        <f t="shared" si="21"/>
        <v>41997.875</v>
      </c>
      <c r="C1366" s="138">
        <v>21</v>
      </c>
      <c r="D1366" s="39">
        <f>ROUND($D$791/100*$D$792*АТС!$C614,2)</f>
        <v>118.33</v>
      </c>
      <c r="E1366" s="39">
        <f>ROUND($E$791/100*$E$792*АТС!C614,2)</f>
        <v>108.72</v>
      </c>
      <c r="F1366" s="39">
        <f>ROUND($F$791/100*$F$792*АТС!C614,2)</f>
        <v>74.040000000000006</v>
      </c>
      <c r="G1366" s="39">
        <f>ROUND($G$791/100*$G$792*АТС!C614,2)</f>
        <v>43.34</v>
      </c>
    </row>
    <row r="1367" spans="1:7" x14ac:dyDescent="0.25">
      <c r="A1367" s="236"/>
      <c r="B1367" s="135">
        <f t="shared" si="21"/>
        <v>41997.916669999999</v>
      </c>
      <c r="C1367" s="138">
        <v>22</v>
      </c>
      <c r="D1367" s="39">
        <f>ROUND($D$791/100*$D$792*АТС!$C615,2)</f>
        <v>146.68</v>
      </c>
      <c r="E1367" s="39">
        <f>ROUND($E$791/100*$E$792*АТС!C615,2)</f>
        <v>134.76</v>
      </c>
      <c r="F1367" s="39">
        <f>ROUND($F$791/100*$F$792*АТС!C615,2)</f>
        <v>91.78</v>
      </c>
      <c r="G1367" s="39">
        <f>ROUND($G$791/100*$G$792*АТС!C615,2)</f>
        <v>53.72</v>
      </c>
    </row>
    <row r="1368" spans="1:7" x14ac:dyDescent="0.25">
      <c r="A1368" s="236"/>
      <c r="B1368" s="137">
        <f t="shared" si="21"/>
        <v>41997.958330000001</v>
      </c>
      <c r="C1368" s="138">
        <v>23</v>
      </c>
      <c r="D1368" s="39">
        <f>ROUND($D$791/100*$D$792*АТС!$C616,2)</f>
        <v>125.54</v>
      </c>
      <c r="E1368" s="39">
        <f>ROUND($E$791/100*$E$792*АТС!C616,2)</f>
        <v>115.34</v>
      </c>
      <c r="F1368" s="39">
        <f>ROUND($F$791/100*$F$792*АТС!C616,2)</f>
        <v>78.55</v>
      </c>
      <c r="G1368" s="39">
        <f>ROUND($G$791/100*$G$792*АТС!C616,2)</f>
        <v>45.98</v>
      </c>
    </row>
    <row r="1369" spans="1:7" x14ac:dyDescent="0.25">
      <c r="A1369" s="236"/>
      <c r="B1369" s="137">
        <f t="shared" si="21"/>
        <v>41998</v>
      </c>
      <c r="C1369" s="138">
        <v>0</v>
      </c>
      <c r="D1369" s="39">
        <f>ROUND($D$791/100*$D$792*АТС!$C617,2)</f>
        <v>114.48</v>
      </c>
      <c r="E1369" s="39">
        <f>ROUND($E$791/100*$E$792*АТС!C617,2)</f>
        <v>105.18</v>
      </c>
      <c r="F1369" s="39">
        <f>ROUND($F$791/100*$F$792*АТС!C617,2)</f>
        <v>71.63</v>
      </c>
      <c r="G1369" s="39">
        <f>ROUND($G$791/100*$G$792*АТС!C617,2)</f>
        <v>41.93</v>
      </c>
    </row>
    <row r="1370" spans="1:7" x14ac:dyDescent="0.25">
      <c r="A1370" s="236"/>
      <c r="B1370" s="137">
        <f t="shared" si="21"/>
        <v>41998.041669999999</v>
      </c>
      <c r="C1370" s="138">
        <v>1</v>
      </c>
      <c r="D1370" s="39">
        <f>ROUND($D$791/100*$D$792*АТС!$C618,2)</f>
        <v>120.41</v>
      </c>
      <c r="E1370" s="39">
        <f>ROUND($E$791/100*$E$792*АТС!C618,2)</f>
        <v>110.63</v>
      </c>
      <c r="F1370" s="39">
        <f>ROUND($F$791/100*$F$792*АТС!C618,2)</f>
        <v>75.34</v>
      </c>
      <c r="G1370" s="39">
        <f>ROUND($G$791/100*$G$792*АТС!C618,2)</f>
        <v>44.1</v>
      </c>
    </row>
    <row r="1371" spans="1:7" x14ac:dyDescent="0.25">
      <c r="A1371" s="236"/>
      <c r="B1371" s="137">
        <f t="shared" si="21"/>
        <v>41998.083330000001</v>
      </c>
      <c r="C1371" s="138">
        <v>2</v>
      </c>
      <c r="D1371" s="39">
        <f>ROUND($D$791/100*$D$792*АТС!$C619,2)</f>
        <v>125.62</v>
      </c>
      <c r="E1371" s="39">
        <f>ROUND($E$791/100*$E$792*АТС!C619,2)</f>
        <v>115.42</v>
      </c>
      <c r="F1371" s="39">
        <f>ROUND($F$791/100*$F$792*АТС!C619,2)</f>
        <v>78.599999999999994</v>
      </c>
      <c r="G1371" s="39">
        <f>ROUND($G$791/100*$G$792*АТС!C619,2)</f>
        <v>46.01</v>
      </c>
    </row>
    <row r="1372" spans="1:7" x14ac:dyDescent="0.25">
      <c r="A1372" s="236"/>
      <c r="B1372" s="137">
        <f t="shared" si="21"/>
        <v>41998.125</v>
      </c>
      <c r="C1372" s="138">
        <v>3</v>
      </c>
      <c r="D1372" s="39">
        <f>ROUND($D$791/100*$D$792*АТС!$C620,2)</f>
        <v>125.65</v>
      </c>
      <c r="E1372" s="39">
        <f>ROUND($E$791/100*$E$792*АТС!C620,2)</f>
        <v>115.45</v>
      </c>
      <c r="F1372" s="39">
        <f>ROUND($F$791/100*$F$792*АТС!C620,2)</f>
        <v>78.62</v>
      </c>
      <c r="G1372" s="39">
        <f>ROUND($G$791/100*$G$792*АТС!C620,2)</f>
        <v>46.02</v>
      </c>
    </row>
    <row r="1373" spans="1:7" x14ac:dyDescent="0.25">
      <c r="A1373" s="236"/>
      <c r="B1373" s="137">
        <f t="shared" si="21"/>
        <v>41998.166669999999</v>
      </c>
      <c r="C1373" s="138">
        <v>4</v>
      </c>
      <c r="D1373" s="39">
        <f>ROUND($D$791/100*$D$792*АТС!$C621,2)</f>
        <v>123.67</v>
      </c>
      <c r="E1373" s="39">
        <f>ROUND($E$791/100*$E$792*АТС!C621,2)</f>
        <v>113.62</v>
      </c>
      <c r="F1373" s="39">
        <f>ROUND($F$791/100*$F$792*АТС!C621,2)</f>
        <v>77.38</v>
      </c>
      <c r="G1373" s="39">
        <f>ROUND($G$791/100*$G$792*АТС!C621,2)</f>
        <v>45.29</v>
      </c>
    </row>
    <row r="1374" spans="1:7" x14ac:dyDescent="0.25">
      <c r="A1374" s="236"/>
      <c r="B1374" s="137">
        <f t="shared" si="21"/>
        <v>41998.208330000001</v>
      </c>
      <c r="C1374" s="138">
        <v>5</v>
      </c>
      <c r="D1374" s="39">
        <f>ROUND($D$791/100*$D$792*АТС!$C622,2)</f>
        <v>123.7</v>
      </c>
      <c r="E1374" s="39">
        <f>ROUND($E$791/100*$E$792*АТС!C622,2)</f>
        <v>113.65</v>
      </c>
      <c r="F1374" s="39">
        <f>ROUND($F$791/100*$F$792*АТС!C622,2)</f>
        <v>77.400000000000006</v>
      </c>
      <c r="G1374" s="39">
        <f>ROUND($G$791/100*$G$792*АТС!C622,2)</f>
        <v>45.3</v>
      </c>
    </row>
    <row r="1375" spans="1:7" x14ac:dyDescent="0.25">
      <c r="A1375" s="236"/>
      <c r="B1375" s="137">
        <f t="shared" si="21"/>
        <v>41998.25</v>
      </c>
      <c r="C1375" s="138">
        <v>6</v>
      </c>
      <c r="D1375" s="39">
        <f>ROUND($D$791/100*$D$792*АТС!$C623,2)</f>
        <v>114.61</v>
      </c>
      <c r="E1375" s="39">
        <f>ROUND($E$791/100*$E$792*АТС!C623,2)</f>
        <v>105.3</v>
      </c>
      <c r="F1375" s="39">
        <f>ROUND($F$791/100*$F$792*АТС!C623,2)</f>
        <v>71.709999999999994</v>
      </c>
      <c r="G1375" s="39">
        <f>ROUND($G$791/100*$G$792*АТС!C623,2)</f>
        <v>41.98</v>
      </c>
    </row>
    <row r="1376" spans="1:7" x14ac:dyDescent="0.25">
      <c r="A1376" s="236"/>
      <c r="B1376" s="137">
        <f t="shared" si="21"/>
        <v>41998.291669999999</v>
      </c>
      <c r="C1376" s="138">
        <v>7</v>
      </c>
      <c r="D1376" s="39">
        <f>ROUND($D$791/100*$D$792*АТС!$C624,2)</f>
        <v>131.35</v>
      </c>
      <c r="E1376" s="39">
        <f>ROUND($E$791/100*$E$792*АТС!C624,2)</f>
        <v>120.68</v>
      </c>
      <c r="F1376" s="39">
        <f>ROUND($F$791/100*$F$792*АТС!C624,2)</f>
        <v>82.19</v>
      </c>
      <c r="G1376" s="39">
        <f>ROUND($G$791/100*$G$792*АТС!C624,2)</f>
        <v>48.11</v>
      </c>
    </row>
    <row r="1377" spans="1:7" x14ac:dyDescent="0.25">
      <c r="A1377" s="236"/>
      <c r="B1377" s="137">
        <f t="shared" si="21"/>
        <v>41998.333330000001</v>
      </c>
      <c r="C1377" s="138">
        <v>8</v>
      </c>
      <c r="D1377" s="39">
        <f>ROUND($D$791/100*$D$792*АТС!$C625,2)</f>
        <v>125.14</v>
      </c>
      <c r="E1377" s="39">
        <f>ROUND($E$791/100*$E$792*АТС!C625,2)</f>
        <v>114.98</v>
      </c>
      <c r="F1377" s="39">
        <f>ROUND($F$791/100*$F$792*АТС!C625,2)</f>
        <v>78.3</v>
      </c>
      <c r="G1377" s="39">
        <f>ROUND($G$791/100*$G$792*АТС!C625,2)</f>
        <v>45.83</v>
      </c>
    </row>
    <row r="1378" spans="1:7" x14ac:dyDescent="0.25">
      <c r="A1378" s="236"/>
      <c r="B1378" s="137">
        <f t="shared" si="21"/>
        <v>41998.375</v>
      </c>
      <c r="C1378" s="138">
        <v>9</v>
      </c>
      <c r="D1378" s="39">
        <f>ROUND($D$791/100*$D$792*АТС!$C626,2)</f>
        <v>129.07</v>
      </c>
      <c r="E1378" s="39">
        <f>ROUND($E$791/100*$E$792*АТС!C626,2)</f>
        <v>118.59</v>
      </c>
      <c r="F1378" s="39">
        <f>ROUND($F$791/100*$F$792*АТС!C626,2)</f>
        <v>80.760000000000005</v>
      </c>
      <c r="G1378" s="39">
        <f>ROUND($G$791/100*$G$792*АТС!C626,2)</f>
        <v>47.27</v>
      </c>
    </row>
    <row r="1379" spans="1:7" x14ac:dyDescent="0.25">
      <c r="A1379" s="236"/>
      <c r="B1379" s="137">
        <f t="shared" si="21"/>
        <v>41998.416669999999</v>
      </c>
      <c r="C1379" s="138">
        <v>10</v>
      </c>
      <c r="D1379" s="39">
        <f>ROUND($D$791/100*$D$792*АТС!$C627,2)</f>
        <v>123.7</v>
      </c>
      <c r="E1379" s="39">
        <f>ROUND($E$791/100*$E$792*АТС!C627,2)</f>
        <v>113.65</v>
      </c>
      <c r="F1379" s="39">
        <f>ROUND($F$791/100*$F$792*АТС!C627,2)</f>
        <v>77.400000000000006</v>
      </c>
      <c r="G1379" s="39">
        <f>ROUND($G$791/100*$G$792*АТС!C627,2)</f>
        <v>45.3</v>
      </c>
    </row>
    <row r="1380" spans="1:7" x14ac:dyDescent="0.25">
      <c r="A1380" s="236"/>
      <c r="B1380" s="137">
        <f t="shared" si="21"/>
        <v>41998.458330000001</v>
      </c>
      <c r="C1380" s="138">
        <v>11</v>
      </c>
      <c r="D1380" s="39">
        <f>ROUND($D$791/100*$D$792*АТС!$C628,2)</f>
        <v>115.12</v>
      </c>
      <c r="E1380" s="39">
        <f>ROUND($E$791/100*$E$792*АТС!C628,2)</f>
        <v>105.77</v>
      </c>
      <c r="F1380" s="39">
        <f>ROUND($F$791/100*$F$792*АТС!C628,2)</f>
        <v>72.03</v>
      </c>
      <c r="G1380" s="39">
        <f>ROUND($G$791/100*$G$792*АТС!C628,2)</f>
        <v>42.16</v>
      </c>
    </row>
    <row r="1381" spans="1:7" x14ac:dyDescent="0.25">
      <c r="A1381" s="236"/>
      <c r="B1381" s="137">
        <f t="shared" si="21"/>
        <v>41998.5</v>
      </c>
      <c r="C1381" s="138">
        <v>12</v>
      </c>
      <c r="D1381" s="39">
        <f>ROUND($D$791/100*$D$792*АТС!$C629,2)</f>
        <v>118.26</v>
      </c>
      <c r="E1381" s="39">
        <f>ROUND($E$791/100*$E$792*АТС!C629,2)</f>
        <v>108.65</v>
      </c>
      <c r="F1381" s="39">
        <f>ROUND($F$791/100*$F$792*АТС!C629,2)</f>
        <v>73.989999999999995</v>
      </c>
      <c r="G1381" s="39">
        <f>ROUND($G$791/100*$G$792*АТС!C629,2)</f>
        <v>43.31</v>
      </c>
    </row>
    <row r="1382" spans="1:7" x14ac:dyDescent="0.25">
      <c r="A1382" s="236"/>
      <c r="B1382" s="137">
        <f t="shared" si="21"/>
        <v>41998.541669999999</v>
      </c>
      <c r="C1382" s="138">
        <v>13</v>
      </c>
      <c r="D1382" s="39">
        <f>ROUND($D$791/100*$D$792*АТС!$C630,2)</f>
        <v>120.45</v>
      </c>
      <c r="E1382" s="39">
        <f>ROUND($E$791/100*$E$792*АТС!C630,2)</f>
        <v>110.67</v>
      </c>
      <c r="F1382" s="39">
        <f>ROUND($F$791/100*$F$792*АТС!C630,2)</f>
        <v>75.37</v>
      </c>
      <c r="G1382" s="39">
        <f>ROUND($G$791/100*$G$792*АТС!C630,2)</f>
        <v>44.12</v>
      </c>
    </row>
    <row r="1383" spans="1:7" x14ac:dyDescent="0.25">
      <c r="A1383" s="236"/>
      <c r="B1383" s="137">
        <f t="shared" si="21"/>
        <v>41998.583330000001</v>
      </c>
      <c r="C1383" s="138">
        <v>14</v>
      </c>
      <c r="D1383" s="39">
        <f>ROUND($D$791/100*$D$792*АТС!$C631,2)</f>
        <v>130.36000000000001</v>
      </c>
      <c r="E1383" s="39">
        <f>ROUND($E$791/100*$E$792*АТС!C631,2)</f>
        <v>119.77</v>
      </c>
      <c r="F1383" s="39">
        <f>ROUND($F$791/100*$F$792*АТС!C631,2)</f>
        <v>81.56</v>
      </c>
      <c r="G1383" s="39">
        <f>ROUND($G$791/100*$G$792*АТС!C631,2)</f>
        <v>47.74</v>
      </c>
    </row>
    <row r="1384" spans="1:7" x14ac:dyDescent="0.25">
      <c r="A1384" s="236"/>
      <c r="B1384" s="137">
        <f t="shared" si="21"/>
        <v>41998.625</v>
      </c>
      <c r="C1384" s="138">
        <v>15</v>
      </c>
      <c r="D1384" s="39">
        <f>ROUND($D$791/100*$D$792*АТС!$C632,2)</f>
        <v>130.46</v>
      </c>
      <c r="E1384" s="39">
        <f>ROUND($E$791/100*$E$792*АТС!C632,2)</f>
        <v>119.86</v>
      </c>
      <c r="F1384" s="39">
        <f>ROUND($F$791/100*$F$792*АТС!C632,2)</f>
        <v>81.63</v>
      </c>
      <c r="G1384" s="39">
        <f>ROUND($G$791/100*$G$792*АТС!C632,2)</f>
        <v>47.78</v>
      </c>
    </row>
    <row r="1385" spans="1:7" x14ac:dyDescent="0.25">
      <c r="A1385" s="236"/>
      <c r="B1385" s="137">
        <f t="shared" si="21"/>
        <v>41998.666669999999</v>
      </c>
      <c r="C1385" s="138">
        <v>16</v>
      </c>
      <c r="D1385" s="39">
        <f>ROUND($D$791/100*$D$792*АТС!$C633,2)</f>
        <v>115.78</v>
      </c>
      <c r="E1385" s="39">
        <f>ROUND($E$791/100*$E$792*АТС!C633,2)</f>
        <v>106.37</v>
      </c>
      <c r="F1385" s="39">
        <f>ROUND($F$791/100*$F$792*АТС!C633,2)</f>
        <v>72.44</v>
      </c>
      <c r="G1385" s="39">
        <f>ROUND($G$791/100*$G$792*АТС!C633,2)</f>
        <v>42.4</v>
      </c>
    </row>
    <row r="1386" spans="1:7" x14ac:dyDescent="0.25">
      <c r="A1386" s="236"/>
      <c r="B1386" s="137">
        <f t="shared" si="21"/>
        <v>41998.708330000001</v>
      </c>
      <c r="C1386" s="138">
        <v>17</v>
      </c>
      <c r="D1386" s="39">
        <f>ROUND($D$791/100*$D$792*АТС!$C634,2)</f>
        <v>120.75</v>
      </c>
      <c r="E1386" s="39">
        <f>ROUND($E$791/100*$E$792*АТС!C634,2)</f>
        <v>110.94</v>
      </c>
      <c r="F1386" s="39">
        <f>ROUND($F$791/100*$F$792*АТС!C634,2)</f>
        <v>75.55</v>
      </c>
      <c r="G1386" s="39">
        <f>ROUND($G$791/100*$G$792*АТС!C634,2)</f>
        <v>44.22</v>
      </c>
    </row>
    <row r="1387" spans="1:7" x14ac:dyDescent="0.25">
      <c r="A1387" s="236"/>
      <c r="B1387" s="137">
        <f t="shared" si="21"/>
        <v>41998.75</v>
      </c>
      <c r="C1387" s="138">
        <v>18</v>
      </c>
      <c r="D1387" s="39">
        <f>ROUND($D$791/100*$D$792*АТС!$C635,2)</f>
        <v>120.89</v>
      </c>
      <c r="E1387" s="39">
        <f>ROUND($E$791/100*$E$792*АТС!C635,2)</f>
        <v>111.07</v>
      </c>
      <c r="F1387" s="39">
        <f>ROUND($F$791/100*$F$792*АТС!C635,2)</f>
        <v>75.64</v>
      </c>
      <c r="G1387" s="39">
        <f>ROUND($G$791/100*$G$792*АТС!C635,2)</f>
        <v>44.27</v>
      </c>
    </row>
    <row r="1388" spans="1:7" x14ac:dyDescent="0.25">
      <c r="A1388" s="236"/>
      <c r="B1388" s="137">
        <f t="shared" si="21"/>
        <v>41998.791669999999</v>
      </c>
      <c r="C1388" s="138">
        <v>19</v>
      </c>
      <c r="D1388" s="39">
        <f>ROUND($D$791/100*$D$792*АТС!$C636,2)</f>
        <v>121.16</v>
      </c>
      <c r="E1388" s="39">
        <f>ROUND($E$791/100*$E$792*АТС!C636,2)</f>
        <v>111.32</v>
      </c>
      <c r="F1388" s="39">
        <f>ROUND($F$791/100*$F$792*АТС!C636,2)</f>
        <v>75.81</v>
      </c>
      <c r="G1388" s="39">
        <f>ROUND($G$791/100*$G$792*АТС!C636,2)</f>
        <v>44.38</v>
      </c>
    </row>
    <row r="1389" spans="1:7" x14ac:dyDescent="0.25">
      <c r="A1389" s="236"/>
      <c r="B1389" s="137">
        <f t="shared" si="21"/>
        <v>41998.833330000001</v>
      </c>
      <c r="C1389" s="138">
        <v>20</v>
      </c>
      <c r="D1389" s="39">
        <f>ROUND($D$791/100*$D$792*АТС!$C637,2)</f>
        <v>118.24</v>
      </c>
      <c r="E1389" s="39">
        <f>ROUND($E$791/100*$E$792*АТС!C637,2)</f>
        <v>108.63</v>
      </c>
      <c r="F1389" s="39">
        <f>ROUND($F$791/100*$F$792*АТС!C637,2)</f>
        <v>73.98</v>
      </c>
      <c r="G1389" s="39">
        <f>ROUND($G$791/100*$G$792*АТС!C637,2)</f>
        <v>43.3</v>
      </c>
    </row>
    <row r="1390" spans="1:7" x14ac:dyDescent="0.25">
      <c r="A1390" s="236"/>
      <c r="B1390" s="137">
        <f t="shared" si="21"/>
        <v>41998.875</v>
      </c>
      <c r="C1390" s="138">
        <v>21</v>
      </c>
      <c r="D1390" s="39">
        <f>ROUND($D$791/100*$D$792*АТС!$C638,2)</f>
        <v>118.48</v>
      </c>
      <c r="E1390" s="39">
        <f>ROUND($E$791/100*$E$792*АТС!C638,2)</f>
        <v>108.85</v>
      </c>
      <c r="F1390" s="39">
        <f>ROUND($F$791/100*$F$792*АТС!C638,2)</f>
        <v>74.13</v>
      </c>
      <c r="G1390" s="39">
        <f>ROUND($G$791/100*$G$792*АТС!C638,2)</f>
        <v>43.39</v>
      </c>
    </row>
    <row r="1391" spans="1:7" x14ac:dyDescent="0.25">
      <c r="A1391" s="236"/>
      <c r="B1391" s="137">
        <f t="shared" si="21"/>
        <v>41998.916669999999</v>
      </c>
      <c r="C1391" s="138">
        <v>22</v>
      </c>
      <c r="D1391" s="39">
        <f>ROUND($D$791/100*$D$792*АТС!$C639,2)</f>
        <v>143.22</v>
      </c>
      <c r="E1391" s="39">
        <f>ROUND($E$791/100*$E$792*АТС!C639,2)</f>
        <v>131.59</v>
      </c>
      <c r="F1391" s="39">
        <f>ROUND($F$791/100*$F$792*АТС!C639,2)</f>
        <v>89.61</v>
      </c>
      <c r="G1391" s="39">
        <f>ROUND($G$791/100*$G$792*АТС!C639,2)</f>
        <v>52.45</v>
      </c>
    </row>
    <row r="1392" spans="1:7" x14ac:dyDescent="0.25">
      <c r="A1392" s="236"/>
      <c r="B1392" s="137">
        <f t="shared" si="21"/>
        <v>41998.958330000001</v>
      </c>
      <c r="C1392" s="138">
        <v>23</v>
      </c>
      <c r="D1392" s="39">
        <f>ROUND($D$791/100*$D$792*АТС!$C640,2)</f>
        <v>122.48</v>
      </c>
      <c r="E1392" s="39">
        <f>ROUND($E$791/100*$E$792*АТС!C640,2)</f>
        <v>112.53</v>
      </c>
      <c r="F1392" s="39">
        <f>ROUND($F$791/100*$F$792*АТС!C640,2)</f>
        <v>76.63</v>
      </c>
      <c r="G1392" s="39">
        <f>ROUND($G$791/100*$G$792*АТС!C640,2)</f>
        <v>44.86</v>
      </c>
    </row>
    <row r="1393" spans="1:7" x14ac:dyDescent="0.25">
      <c r="A1393" s="236"/>
      <c r="B1393" s="137">
        <f t="shared" si="21"/>
        <v>41999</v>
      </c>
      <c r="C1393" s="138">
        <v>0</v>
      </c>
      <c r="D1393" s="39">
        <f>ROUND($D$791/100*$D$792*АТС!$C641,2)</f>
        <v>112.17</v>
      </c>
      <c r="E1393" s="39">
        <f>ROUND($E$791/100*$E$792*АТС!C641,2)</f>
        <v>103.06</v>
      </c>
      <c r="F1393" s="39">
        <f>ROUND($F$791/100*$F$792*АТС!C641,2)</f>
        <v>70.19</v>
      </c>
      <c r="G1393" s="39">
        <f>ROUND($G$791/100*$G$792*АТС!C641,2)</f>
        <v>41.08</v>
      </c>
    </row>
    <row r="1394" spans="1:7" x14ac:dyDescent="0.25">
      <c r="A1394" s="236"/>
      <c r="B1394" s="137">
        <f t="shared" si="21"/>
        <v>41999.041669999999</v>
      </c>
      <c r="C1394" s="138">
        <v>1</v>
      </c>
      <c r="D1394" s="39">
        <f>ROUND($D$791/100*$D$792*АТС!$C642,2)</f>
        <v>119.1</v>
      </c>
      <c r="E1394" s="39">
        <f>ROUND($E$791/100*$E$792*АТС!C642,2)</f>
        <v>109.43</v>
      </c>
      <c r="F1394" s="39">
        <f>ROUND($F$791/100*$F$792*АТС!C642,2)</f>
        <v>74.52</v>
      </c>
      <c r="G1394" s="39">
        <f>ROUND($G$791/100*$G$792*АТС!C642,2)</f>
        <v>43.62</v>
      </c>
    </row>
    <row r="1395" spans="1:7" x14ac:dyDescent="0.25">
      <c r="A1395" s="236"/>
      <c r="B1395" s="137">
        <f t="shared" si="21"/>
        <v>41999.083330000001</v>
      </c>
      <c r="C1395" s="138">
        <v>2</v>
      </c>
      <c r="D1395" s="39">
        <f>ROUND($D$791/100*$D$792*АТС!$C643,2)</f>
        <v>122.2</v>
      </c>
      <c r="E1395" s="39">
        <f>ROUND($E$791/100*$E$792*АТС!C643,2)</f>
        <v>112.27</v>
      </c>
      <c r="F1395" s="39">
        <f>ROUND($F$791/100*$F$792*АТС!C643,2)</f>
        <v>76.459999999999994</v>
      </c>
      <c r="G1395" s="39">
        <f>ROUND($G$791/100*$G$792*АТС!C643,2)</f>
        <v>44.75</v>
      </c>
    </row>
    <row r="1396" spans="1:7" x14ac:dyDescent="0.25">
      <c r="A1396" s="236"/>
      <c r="B1396" s="137">
        <f t="shared" si="21"/>
        <v>41999.125</v>
      </c>
      <c r="C1396" s="138">
        <v>3</v>
      </c>
      <c r="D1396" s="39">
        <f>ROUND($D$791/100*$D$792*АТС!$C644,2)</f>
        <v>122.86</v>
      </c>
      <c r="E1396" s="39">
        <f>ROUND($E$791/100*$E$792*АТС!C644,2)</f>
        <v>112.88</v>
      </c>
      <c r="F1396" s="39">
        <f>ROUND($F$791/100*$F$792*АТС!C644,2)</f>
        <v>76.87</v>
      </c>
      <c r="G1396" s="39">
        <f>ROUND($G$791/100*$G$792*АТС!C644,2)</f>
        <v>45</v>
      </c>
    </row>
    <row r="1397" spans="1:7" x14ac:dyDescent="0.25">
      <c r="A1397" s="236"/>
      <c r="B1397" s="137">
        <f t="shared" si="21"/>
        <v>41999.166669999999</v>
      </c>
      <c r="C1397" s="138">
        <v>4</v>
      </c>
      <c r="D1397" s="39">
        <f>ROUND($D$791/100*$D$792*АТС!$C645,2)</f>
        <v>123.59</v>
      </c>
      <c r="E1397" s="39">
        <f>ROUND($E$791/100*$E$792*АТС!C645,2)</f>
        <v>113.55</v>
      </c>
      <c r="F1397" s="39">
        <f>ROUND($F$791/100*$F$792*АТС!C645,2)</f>
        <v>77.33</v>
      </c>
      <c r="G1397" s="39">
        <f>ROUND($G$791/100*$G$792*АТС!C645,2)</f>
        <v>45.26</v>
      </c>
    </row>
    <row r="1398" spans="1:7" x14ac:dyDescent="0.25">
      <c r="A1398" s="236"/>
      <c r="B1398" s="137">
        <f t="shared" si="21"/>
        <v>41999.208330000001</v>
      </c>
      <c r="C1398" s="138">
        <v>5</v>
      </c>
      <c r="D1398" s="39">
        <f>ROUND($D$791/100*$D$792*АТС!$C646,2)</f>
        <v>122.33</v>
      </c>
      <c r="E1398" s="39">
        <f>ROUND($E$791/100*$E$792*АТС!C646,2)</f>
        <v>112.4</v>
      </c>
      <c r="F1398" s="39">
        <f>ROUND($F$791/100*$F$792*АТС!C646,2)</f>
        <v>76.540000000000006</v>
      </c>
      <c r="G1398" s="39">
        <f>ROUND($G$791/100*$G$792*АТС!C646,2)</f>
        <v>44.8</v>
      </c>
    </row>
    <row r="1399" spans="1:7" x14ac:dyDescent="0.25">
      <c r="A1399" s="236"/>
      <c r="B1399" s="137">
        <f t="shared" si="21"/>
        <v>41999.25</v>
      </c>
      <c r="C1399" s="138">
        <v>6</v>
      </c>
      <c r="D1399" s="39">
        <f>ROUND($D$791/100*$D$792*АТС!$C647,2)</f>
        <v>113.41</v>
      </c>
      <c r="E1399" s="39">
        <f>ROUND($E$791/100*$E$792*АТС!C647,2)</f>
        <v>104.2</v>
      </c>
      <c r="F1399" s="39">
        <f>ROUND($F$791/100*$F$792*АТС!C647,2)</f>
        <v>70.959999999999994</v>
      </c>
      <c r="G1399" s="39">
        <f>ROUND($G$791/100*$G$792*АТС!C647,2)</f>
        <v>41.54</v>
      </c>
    </row>
    <row r="1400" spans="1:7" x14ac:dyDescent="0.25">
      <c r="A1400" s="236"/>
      <c r="B1400" s="137">
        <f t="shared" si="21"/>
        <v>41999.291669999999</v>
      </c>
      <c r="C1400" s="138">
        <v>7</v>
      </c>
      <c r="D1400" s="39">
        <f>ROUND($D$791/100*$D$792*АТС!$C648,2)</f>
        <v>131.94999999999999</v>
      </c>
      <c r="E1400" s="39">
        <f>ROUND($E$791/100*$E$792*АТС!C648,2)</f>
        <v>121.23</v>
      </c>
      <c r="F1400" s="39">
        <f>ROUND($F$791/100*$F$792*АТС!C648,2)</f>
        <v>82.56</v>
      </c>
      <c r="G1400" s="39">
        <f>ROUND($G$791/100*$G$792*АТС!C648,2)</f>
        <v>48.33</v>
      </c>
    </row>
    <row r="1401" spans="1:7" x14ac:dyDescent="0.25">
      <c r="A1401" s="236"/>
      <c r="B1401" s="137">
        <f t="shared" si="21"/>
        <v>41999.333330000001</v>
      </c>
      <c r="C1401" s="138">
        <v>8</v>
      </c>
      <c r="D1401" s="39">
        <f>ROUND($D$791/100*$D$792*АТС!$C649,2)</f>
        <v>117.19</v>
      </c>
      <c r="E1401" s="39">
        <f>ROUND($E$791/100*$E$792*АТС!C649,2)</f>
        <v>107.67</v>
      </c>
      <c r="F1401" s="39">
        <f>ROUND($F$791/100*$F$792*АТС!C649,2)</f>
        <v>73.319999999999993</v>
      </c>
      <c r="G1401" s="39">
        <f>ROUND($G$791/100*$G$792*АТС!C649,2)</f>
        <v>42.92</v>
      </c>
    </row>
    <row r="1402" spans="1:7" x14ac:dyDescent="0.25">
      <c r="A1402" s="236"/>
      <c r="B1402" s="137">
        <f t="shared" si="21"/>
        <v>41999.375</v>
      </c>
      <c r="C1402" s="138">
        <v>9</v>
      </c>
      <c r="D1402" s="39">
        <f>ROUND($D$791/100*$D$792*АТС!$C650,2)</f>
        <v>115.81</v>
      </c>
      <c r="E1402" s="39">
        <f>ROUND($E$791/100*$E$792*АТС!C650,2)</f>
        <v>106.4</v>
      </c>
      <c r="F1402" s="39">
        <f>ROUND($F$791/100*$F$792*АТС!C650,2)</f>
        <v>72.459999999999994</v>
      </c>
      <c r="G1402" s="39">
        <f>ROUND($G$791/100*$G$792*АТС!C650,2)</f>
        <v>42.42</v>
      </c>
    </row>
    <row r="1403" spans="1:7" x14ac:dyDescent="0.25">
      <c r="A1403" s="236"/>
      <c r="B1403" s="137">
        <f t="shared" si="21"/>
        <v>41999.416669999999</v>
      </c>
      <c r="C1403" s="138">
        <v>10</v>
      </c>
      <c r="D1403" s="39">
        <f>ROUND($D$791/100*$D$792*АТС!$C651,2)</f>
        <v>115.8</v>
      </c>
      <c r="E1403" s="39">
        <f>ROUND($E$791/100*$E$792*АТС!C651,2)</f>
        <v>106.39</v>
      </c>
      <c r="F1403" s="39">
        <f>ROUND($F$791/100*$F$792*АТС!C651,2)</f>
        <v>72.459999999999994</v>
      </c>
      <c r="G1403" s="39">
        <f>ROUND($G$791/100*$G$792*АТС!C651,2)</f>
        <v>42.41</v>
      </c>
    </row>
    <row r="1404" spans="1:7" x14ac:dyDescent="0.25">
      <c r="A1404" s="236"/>
      <c r="B1404" s="137">
        <f t="shared" si="21"/>
        <v>41999.458330000001</v>
      </c>
      <c r="C1404" s="138">
        <v>11</v>
      </c>
      <c r="D1404" s="39">
        <f>ROUND($D$791/100*$D$792*АТС!$C652,2)</f>
        <v>115.24</v>
      </c>
      <c r="E1404" s="39">
        <f>ROUND($E$791/100*$E$792*АТС!C652,2)</f>
        <v>105.87</v>
      </c>
      <c r="F1404" s="39">
        <f>ROUND($F$791/100*$F$792*АТС!C652,2)</f>
        <v>72.099999999999994</v>
      </c>
      <c r="G1404" s="39">
        <f>ROUND($G$791/100*$G$792*АТС!C652,2)</f>
        <v>42.2</v>
      </c>
    </row>
    <row r="1405" spans="1:7" x14ac:dyDescent="0.25">
      <c r="A1405" s="236"/>
      <c r="B1405" s="137">
        <f t="shared" si="21"/>
        <v>41999.5</v>
      </c>
      <c r="C1405" s="138">
        <v>12</v>
      </c>
      <c r="D1405" s="39">
        <f>ROUND($D$791/100*$D$792*АТС!$C653,2)</f>
        <v>116.02</v>
      </c>
      <c r="E1405" s="39">
        <f>ROUND($E$791/100*$E$792*АТС!C653,2)</f>
        <v>106.59</v>
      </c>
      <c r="F1405" s="39">
        <f>ROUND($F$791/100*$F$792*АТС!C653,2)</f>
        <v>72.59</v>
      </c>
      <c r="G1405" s="39">
        <f>ROUND($G$791/100*$G$792*АТС!C653,2)</f>
        <v>42.49</v>
      </c>
    </row>
    <row r="1406" spans="1:7" x14ac:dyDescent="0.25">
      <c r="A1406" s="236"/>
      <c r="B1406" s="137">
        <f t="shared" si="21"/>
        <v>41999.541669999999</v>
      </c>
      <c r="C1406" s="138">
        <v>13</v>
      </c>
      <c r="D1406" s="39">
        <f>ROUND($D$791/100*$D$792*АТС!$C654,2)</f>
        <v>114.97</v>
      </c>
      <c r="E1406" s="39">
        <f>ROUND($E$791/100*$E$792*АТС!C654,2)</f>
        <v>105.63</v>
      </c>
      <c r="F1406" s="39">
        <f>ROUND($F$791/100*$F$792*АТС!C654,2)</f>
        <v>71.94</v>
      </c>
      <c r="G1406" s="39">
        <f>ROUND($G$791/100*$G$792*АТС!C654,2)</f>
        <v>42.11</v>
      </c>
    </row>
    <row r="1407" spans="1:7" x14ac:dyDescent="0.25">
      <c r="A1407" s="236"/>
      <c r="B1407" s="137">
        <f t="shared" si="21"/>
        <v>41999.583330000001</v>
      </c>
      <c r="C1407" s="138">
        <v>14</v>
      </c>
      <c r="D1407" s="39">
        <f>ROUND($D$791/100*$D$792*АТС!$C655,2)</f>
        <v>120.96</v>
      </c>
      <c r="E1407" s="39">
        <f>ROUND($E$791/100*$E$792*АТС!C655,2)</f>
        <v>111.14</v>
      </c>
      <c r="F1407" s="39">
        <f>ROUND($F$791/100*$F$792*АТС!C655,2)</f>
        <v>75.69</v>
      </c>
      <c r="G1407" s="39">
        <f>ROUND($G$791/100*$G$792*АТС!C655,2)</f>
        <v>44.3</v>
      </c>
    </row>
    <row r="1408" spans="1:7" x14ac:dyDescent="0.25">
      <c r="A1408" s="236"/>
      <c r="B1408" s="137">
        <f t="shared" si="21"/>
        <v>41999.625</v>
      </c>
      <c r="C1408" s="138">
        <v>15</v>
      </c>
      <c r="D1408" s="39">
        <f>ROUND($D$791/100*$D$792*АТС!$C656,2)</f>
        <v>118.69</v>
      </c>
      <c r="E1408" s="39">
        <f>ROUND($E$791/100*$E$792*АТС!C656,2)</f>
        <v>109.04</v>
      </c>
      <c r="F1408" s="39">
        <f>ROUND($F$791/100*$F$792*АТС!C656,2)</f>
        <v>74.260000000000005</v>
      </c>
      <c r="G1408" s="39">
        <f>ROUND($G$791/100*$G$792*АТС!C656,2)</f>
        <v>43.47</v>
      </c>
    </row>
    <row r="1409" spans="1:7" x14ac:dyDescent="0.25">
      <c r="A1409" s="236"/>
      <c r="B1409" s="137">
        <f t="shared" si="21"/>
        <v>41999.666669999999</v>
      </c>
      <c r="C1409" s="138">
        <v>16</v>
      </c>
      <c r="D1409" s="39">
        <f>ROUND($D$791/100*$D$792*АТС!$C657,2)</f>
        <v>114.22</v>
      </c>
      <c r="E1409" s="39">
        <f>ROUND($E$791/100*$E$792*АТС!C657,2)</f>
        <v>104.94</v>
      </c>
      <c r="F1409" s="39">
        <f>ROUND($F$791/100*$F$792*АТС!C657,2)</f>
        <v>71.47</v>
      </c>
      <c r="G1409" s="39">
        <f>ROUND($G$791/100*$G$792*АТС!C657,2)</f>
        <v>41.83</v>
      </c>
    </row>
    <row r="1410" spans="1:7" x14ac:dyDescent="0.25">
      <c r="A1410" s="236"/>
      <c r="B1410" s="137">
        <f t="shared" si="21"/>
        <v>41999.708330000001</v>
      </c>
      <c r="C1410" s="138">
        <v>17</v>
      </c>
      <c r="D1410" s="39">
        <f>ROUND($D$791/100*$D$792*АТС!$C658,2)</f>
        <v>121.14</v>
      </c>
      <c r="E1410" s="39">
        <f>ROUND($E$791/100*$E$792*АТС!C658,2)</f>
        <v>111.3</v>
      </c>
      <c r="F1410" s="39">
        <f>ROUND($F$791/100*$F$792*АТС!C658,2)</f>
        <v>75.8</v>
      </c>
      <c r="G1410" s="39">
        <f>ROUND($G$791/100*$G$792*АТС!C658,2)</f>
        <v>44.37</v>
      </c>
    </row>
    <row r="1411" spans="1:7" x14ac:dyDescent="0.25">
      <c r="A1411" s="236"/>
      <c r="B1411" s="137">
        <f t="shared" si="21"/>
        <v>41999.75</v>
      </c>
      <c r="C1411" s="138">
        <v>18</v>
      </c>
      <c r="D1411" s="39">
        <f>ROUND($D$791/100*$D$792*АТС!$C659,2)</f>
        <v>121.23</v>
      </c>
      <c r="E1411" s="39">
        <f>ROUND($E$791/100*$E$792*АТС!C659,2)</f>
        <v>111.38</v>
      </c>
      <c r="F1411" s="39">
        <f>ROUND($F$791/100*$F$792*АТС!C659,2)</f>
        <v>75.86</v>
      </c>
      <c r="G1411" s="39">
        <f>ROUND($G$791/100*$G$792*АТС!C659,2)</f>
        <v>44.4</v>
      </c>
    </row>
    <row r="1412" spans="1:7" x14ac:dyDescent="0.25">
      <c r="A1412" s="236"/>
      <c r="B1412" s="137">
        <f t="shared" si="21"/>
        <v>41999.791669999999</v>
      </c>
      <c r="C1412" s="138">
        <v>19</v>
      </c>
      <c r="D1412" s="39">
        <f>ROUND($D$791/100*$D$792*АТС!$C660,2)</f>
        <v>121.47</v>
      </c>
      <c r="E1412" s="39">
        <f>ROUND($E$791/100*$E$792*АТС!C660,2)</f>
        <v>111.6</v>
      </c>
      <c r="F1412" s="39">
        <f>ROUND($F$791/100*$F$792*АТС!C660,2)</f>
        <v>76</v>
      </c>
      <c r="G1412" s="39">
        <f>ROUND($G$791/100*$G$792*АТС!C660,2)</f>
        <v>44.49</v>
      </c>
    </row>
    <row r="1413" spans="1:7" x14ac:dyDescent="0.25">
      <c r="A1413" s="236"/>
      <c r="B1413" s="137">
        <f t="shared" si="21"/>
        <v>41999.833330000001</v>
      </c>
      <c r="C1413" s="138">
        <v>20</v>
      </c>
      <c r="D1413" s="39">
        <f>ROUND($D$791/100*$D$792*АТС!$C661,2)</f>
        <v>118.55</v>
      </c>
      <c r="E1413" s="39">
        <f>ROUND($E$791/100*$E$792*АТС!C661,2)</f>
        <v>108.92</v>
      </c>
      <c r="F1413" s="39">
        <f>ROUND($F$791/100*$F$792*АТС!C661,2)</f>
        <v>74.180000000000007</v>
      </c>
      <c r="G1413" s="39">
        <f>ROUND($G$791/100*$G$792*АТС!C661,2)</f>
        <v>43.42</v>
      </c>
    </row>
    <row r="1414" spans="1:7" x14ac:dyDescent="0.25">
      <c r="A1414" s="236"/>
      <c r="B1414" s="137">
        <f t="shared" si="21"/>
        <v>41999.875</v>
      </c>
      <c r="C1414" s="138">
        <v>21</v>
      </c>
      <c r="D1414" s="39">
        <f>ROUND($D$791/100*$D$792*АТС!$C662,2)</f>
        <v>118.6</v>
      </c>
      <c r="E1414" s="39">
        <f>ROUND($E$791/100*$E$792*АТС!C662,2)</f>
        <v>108.96</v>
      </c>
      <c r="F1414" s="39">
        <f>ROUND($F$791/100*$F$792*АТС!C662,2)</f>
        <v>74.209999999999994</v>
      </c>
      <c r="G1414" s="39">
        <f>ROUND($G$791/100*$G$792*АТС!C662,2)</f>
        <v>43.44</v>
      </c>
    </row>
    <row r="1415" spans="1:7" x14ac:dyDescent="0.25">
      <c r="A1415" s="236"/>
      <c r="B1415" s="137">
        <f t="shared" si="21"/>
        <v>41999.916669999999</v>
      </c>
      <c r="C1415" s="138">
        <v>22</v>
      </c>
      <c r="D1415" s="39">
        <f>ROUND($D$791/100*$D$792*АТС!$C663,2)</f>
        <v>145.55000000000001</v>
      </c>
      <c r="E1415" s="39">
        <f>ROUND($E$791/100*$E$792*АТС!C663,2)</f>
        <v>133.72999999999999</v>
      </c>
      <c r="F1415" s="39">
        <f>ROUND($F$791/100*$F$792*АТС!C663,2)</f>
        <v>91.07</v>
      </c>
      <c r="G1415" s="39">
        <f>ROUND($G$791/100*$G$792*АТС!C663,2)</f>
        <v>53.31</v>
      </c>
    </row>
    <row r="1416" spans="1:7" x14ac:dyDescent="0.25">
      <c r="A1416" s="236"/>
      <c r="B1416" s="137">
        <f t="shared" si="21"/>
        <v>41999.958330000001</v>
      </c>
      <c r="C1416" s="138">
        <v>23</v>
      </c>
      <c r="D1416" s="39">
        <f>ROUND($D$791/100*$D$792*АТС!$C664,2)</f>
        <v>123.72</v>
      </c>
      <c r="E1416" s="39">
        <f>ROUND($E$791/100*$E$792*АТС!C664,2)</f>
        <v>113.67</v>
      </c>
      <c r="F1416" s="39">
        <f>ROUND($F$791/100*$F$792*АТС!C664,2)</f>
        <v>77.41</v>
      </c>
      <c r="G1416" s="39">
        <f>ROUND($G$791/100*$G$792*АТС!C664,2)</f>
        <v>45.31</v>
      </c>
    </row>
    <row r="1417" spans="1:7" x14ac:dyDescent="0.25">
      <c r="A1417" s="236"/>
      <c r="B1417" s="137">
        <f t="shared" si="21"/>
        <v>42000</v>
      </c>
      <c r="C1417" s="138">
        <v>0</v>
      </c>
      <c r="D1417" s="39">
        <f>ROUND($D$791/100*$D$792*АТС!$C665,2)</f>
        <v>112.89</v>
      </c>
      <c r="E1417" s="39">
        <f>ROUND($E$791/100*$E$792*АТС!C665,2)</f>
        <v>103.72</v>
      </c>
      <c r="F1417" s="39">
        <f>ROUND($F$791/100*$F$792*АТС!C665,2)</f>
        <v>70.63</v>
      </c>
      <c r="G1417" s="39">
        <f>ROUND($G$791/100*$G$792*АТС!C665,2)</f>
        <v>41.34</v>
      </c>
    </row>
    <row r="1418" spans="1:7" x14ac:dyDescent="0.25">
      <c r="A1418" s="236"/>
      <c r="B1418" s="137">
        <f t="shared" si="21"/>
        <v>42000.041669999999</v>
      </c>
      <c r="C1418" s="138">
        <v>1</v>
      </c>
      <c r="D1418" s="39">
        <f>ROUND($D$791/100*$D$792*АТС!$C666,2)</f>
        <v>119.16</v>
      </c>
      <c r="E1418" s="39">
        <f>ROUND($E$791/100*$E$792*АТС!C666,2)</f>
        <v>109.48</v>
      </c>
      <c r="F1418" s="39">
        <f>ROUND($F$791/100*$F$792*АТС!C666,2)</f>
        <v>74.56</v>
      </c>
      <c r="G1418" s="39">
        <f>ROUND($G$791/100*$G$792*АТС!C666,2)</f>
        <v>43.64</v>
      </c>
    </row>
    <row r="1419" spans="1:7" x14ac:dyDescent="0.25">
      <c r="A1419" s="236"/>
      <c r="B1419" s="137">
        <f t="shared" si="21"/>
        <v>42000.083330000001</v>
      </c>
      <c r="C1419" s="138">
        <v>2</v>
      </c>
      <c r="D1419" s="39">
        <f>ROUND($D$791/100*$D$792*АТС!$C667,2)</f>
        <v>123.82</v>
      </c>
      <c r="E1419" s="39">
        <f>ROUND($E$791/100*$E$792*АТС!C667,2)</f>
        <v>113.77</v>
      </c>
      <c r="F1419" s="39">
        <f>ROUND($F$791/100*$F$792*АТС!C667,2)</f>
        <v>77.48</v>
      </c>
      <c r="G1419" s="39">
        <f>ROUND($G$791/100*$G$792*АТС!C667,2)</f>
        <v>45.35</v>
      </c>
    </row>
    <row r="1420" spans="1:7" x14ac:dyDescent="0.25">
      <c r="A1420" s="236"/>
      <c r="B1420" s="137">
        <f t="shared" si="21"/>
        <v>42000.125</v>
      </c>
      <c r="C1420" s="138">
        <v>3</v>
      </c>
      <c r="D1420" s="39">
        <f>ROUND($D$791/100*$D$792*АТС!$C668,2)</f>
        <v>124.5</v>
      </c>
      <c r="E1420" s="39">
        <f>ROUND($E$791/100*$E$792*АТС!C668,2)</f>
        <v>114.38</v>
      </c>
      <c r="F1420" s="39">
        <f>ROUND($F$791/100*$F$792*АТС!C668,2)</f>
        <v>77.900000000000006</v>
      </c>
      <c r="G1420" s="39">
        <f>ROUND($G$791/100*$G$792*АТС!C668,2)</f>
        <v>45.6</v>
      </c>
    </row>
    <row r="1421" spans="1:7" x14ac:dyDescent="0.25">
      <c r="A1421" s="236"/>
      <c r="B1421" s="137">
        <f t="shared" si="21"/>
        <v>42000.166669999999</v>
      </c>
      <c r="C1421" s="138">
        <v>4</v>
      </c>
      <c r="D1421" s="39">
        <f>ROUND($D$791/100*$D$792*АТС!$C669,2)</f>
        <v>123.86</v>
      </c>
      <c r="E1421" s="39">
        <f>ROUND($E$791/100*$E$792*АТС!C669,2)</f>
        <v>113.79</v>
      </c>
      <c r="F1421" s="39">
        <f>ROUND($F$791/100*$F$792*АТС!C669,2)</f>
        <v>77.5</v>
      </c>
      <c r="G1421" s="39">
        <f>ROUND($G$791/100*$G$792*АТС!C669,2)</f>
        <v>45.36</v>
      </c>
    </row>
    <row r="1422" spans="1:7" x14ac:dyDescent="0.25">
      <c r="A1422" s="236"/>
      <c r="B1422" s="137">
        <f t="shared" si="21"/>
        <v>42000.208330000001</v>
      </c>
      <c r="C1422" s="138">
        <v>5</v>
      </c>
      <c r="D1422" s="39">
        <f>ROUND($D$791/100*$D$792*АТС!$C670,2)</f>
        <v>120.5</v>
      </c>
      <c r="E1422" s="39">
        <f>ROUND($E$791/100*$E$792*АТС!C670,2)</f>
        <v>110.71</v>
      </c>
      <c r="F1422" s="39">
        <f>ROUND($F$791/100*$F$792*АТС!C670,2)</f>
        <v>75.400000000000006</v>
      </c>
      <c r="G1422" s="39">
        <f>ROUND($G$791/100*$G$792*АТС!C670,2)</f>
        <v>44.13</v>
      </c>
    </row>
    <row r="1423" spans="1:7" x14ac:dyDescent="0.25">
      <c r="A1423" s="236"/>
      <c r="B1423" s="137">
        <f t="shared" si="21"/>
        <v>42000.25</v>
      </c>
      <c r="C1423" s="138">
        <v>6</v>
      </c>
      <c r="D1423" s="39">
        <f>ROUND($D$791/100*$D$792*АТС!$C671,2)</f>
        <v>117.37</v>
      </c>
      <c r="E1423" s="39">
        <f>ROUND($E$791/100*$E$792*АТС!C671,2)</f>
        <v>107.83</v>
      </c>
      <c r="F1423" s="39">
        <f>ROUND($F$791/100*$F$792*АТС!C671,2)</f>
        <v>73.44</v>
      </c>
      <c r="G1423" s="39">
        <f>ROUND($G$791/100*$G$792*АТС!C671,2)</f>
        <v>42.99</v>
      </c>
    </row>
    <row r="1424" spans="1:7" x14ac:dyDescent="0.25">
      <c r="A1424" s="236"/>
      <c r="B1424" s="137">
        <f t="shared" si="21"/>
        <v>42000.291669999999</v>
      </c>
      <c r="C1424" s="138">
        <v>7</v>
      </c>
      <c r="D1424" s="39">
        <f>ROUND($D$791/100*$D$792*АТС!$C672,2)</f>
        <v>115.84</v>
      </c>
      <c r="E1424" s="39">
        <f>ROUND($E$791/100*$E$792*АТС!C672,2)</f>
        <v>106.43</v>
      </c>
      <c r="F1424" s="39">
        <f>ROUND($F$791/100*$F$792*АТС!C672,2)</f>
        <v>72.48</v>
      </c>
      <c r="G1424" s="39">
        <f>ROUND($G$791/100*$G$792*АТС!C672,2)</f>
        <v>42.42</v>
      </c>
    </row>
    <row r="1425" spans="1:7" x14ac:dyDescent="0.25">
      <c r="A1425" s="236"/>
      <c r="B1425" s="137">
        <f t="shared" si="21"/>
        <v>42000.333330000001</v>
      </c>
      <c r="C1425" s="138">
        <v>8</v>
      </c>
      <c r="D1425" s="39">
        <f>ROUND($D$791/100*$D$792*АТС!$C673,2)</f>
        <v>130.86000000000001</v>
      </c>
      <c r="E1425" s="39">
        <f>ROUND($E$791/100*$E$792*АТС!C673,2)</f>
        <v>120.23</v>
      </c>
      <c r="F1425" s="39">
        <f>ROUND($F$791/100*$F$792*АТС!C673,2)</f>
        <v>81.88</v>
      </c>
      <c r="G1425" s="39">
        <f>ROUND($G$791/100*$G$792*АТС!C673,2)</f>
        <v>47.93</v>
      </c>
    </row>
    <row r="1426" spans="1:7" x14ac:dyDescent="0.25">
      <c r="A1426" s="236"/>
      <c r="B1426" s="137">
        <f t="shared" si="21"/>
        <v>42000.375</v>
      </c>
      <c r="C1426" s="138">
        <v>9</v>
      </c>
      <c r="D1426" s="39">
        <f>ROUND($D$791/100*$D$792*АТС!$C674,2)</f>
        <v>119.08</v>
      </c>
      <c r="E1426" s="39">
        <f>ROUND($E$791/100*$E$792*АТС!C674,2)</f>
        <v>109.41</v>
      </c>
      <c r="F1426" s="39">
        <f>ROUND($F$791/100*$F$792*АТС!C674,2)</f>
        <v>74.510000000000005</v>
      </c>
      <c r="G1426" s="39">
        <f>ROUND($G$791/100*$G$792*АТС!C674,2)</f>
        <v>43.61</v>
      </c>
    </row>
    <row r="1427" spans="1:7" x14ac:dyDescent="0.25">
      <c r="A1427" s="236"/>
      <c r="B1427" s="137">
        <f t="shared" si="21"/>
        <v>42000.416669999999</v>
      </c>
      <c r="C1427" s="138">
        <v>10</v>
      </c>
      <c r="D1427" s="39">
        <f>ROUND($D$791/100*$D$792*АТС!$C675,2)</f>
        <v>119.07</v>
      </c>
      <c r="E1427" s="39">
        <f>ROUND($E$791/100*$E$792*АТС!C675,2)</f>
        <v>109.4</v>
      </c>
      <c r="F1427" s="39">
        <f>ROUND($F$791/100*$F$792*АТС!C675,2)</f>
        <v>74.5</v>
      </c>
      <c r="G1427" s="39">
        <f>ROUND($G$791/100*$G$792*АТС!C675,2)</f>
        <v>43.61</v>
      </c>
    </row>
    <row r="1428" spans="1:7" x14ac:dyDescent="0.25">
      <c r="A1428" s="236"/>
      <c r="B1428" s="137">
        <f t="shared" si="21"/>
        <v>42000.458330000001</v>
      </c>
      <c r="C1428" s="138">
        <v>11</v>
      </c>
      <c r="D1428" s="39">
        <f>ROUND($D$791/100*$D$792*АТС!$C676,2)</f>
        <v>120.31</v>
      </c>
      <c r="E1428" s="39">
        <f>ROUND($E$791/100*$E$792*АТС!C676,2)</f>
        <v>110.54</v>
      </c>
      <c r="F1428" s="39">
        <f>ROUND($F$791/100*$F$792*АТС!C676,2)</f>
        <v>75.28</v>
      </c>
      <c r="G1428" s="39">
        <f>ROUND($G$791/100*$G$792*АТС!C676,2)</f>
        <v>44.06</v>
      </c>
    </row>
    <row r="1429" spans="1:7" x14ac:dyDescent="0.25">
      <c r="A1429" s="236"/>
      <c r="B1429" s="137">
        <f t="shared" si="21"/>
        <v>42000.5</v>
      </c>
      <c r="C1429" s="138">
        <v>12</v>
      </c>
      <c r="D1429" s="39">
        <f>ROUND($D$791/100*$D$792*АТС!$C677,2)</f>
        <v>120.27</v>
      </c>
      <c r="E1429" s="39">
        <f>ROUND($E$791/100*$E$792*АТС!C677,2)</f>
        <v>110.5</v>
      </c>
      <c r="F1429" s="39">
        <f>ROUND($F$791/100*$F$792*АТС!C677,2)</f>
        <v>75.25</v>
      </c>
      <c r="G1429" s="39">
        <f>ROUND($G$791/100*$G$792*АТС!C677,2)</f>
        <v>44.05</v>
      </c>
    </row>
    <row r="1430" spans="1:7" x14ac:dyDescent="0.25">
      <c r="A1430" s="236"/>
      <c r="B1430" s="137">
        <f t="shared" si="21"/>
        <v>42000.541669999999</v>
      </c>
      <c r="C1430" s="138">
        <v>13</v>
      </c>
      <c r="D1430" s="39">
        <f>ROUND($D$791/100*$D$792*АТС!$C678,2)</f>
        <v>120.29</v>
      </c>
      <c r="E1430" s="39">
        <f>ROUND($E$791/100*$E$792*АТС!C678,2)</f>
        <v>110.52</v>
      </c>
      <c r="F1430" s="39">
        <f>ROUND($F$791/100*$F$792*АТС!C678,2)</f>
        <v>75.27</v>
      </c>
      <c r="G1430" s="39">
        <f>ROUND($G$791/100*$G$792*АТС!C678,2)</f>
        <v>44.06</v>
      </c>
    </row>
    <row r="1431" spans="1:7" x14ac:dyDescent="0.25">
      <c r="A1431" s="236"/>
      <c r="B1431" s="137">
        <f t="shared" si="21"/>
        <v>42000.583330000001</v>
      </c>
      <c r="C1431" s="138">
        <v>14</v>
      </c>
      <c r="D1431" s="39">
        <f>ROUND($D$791/100*$D$792*АТС!$C679,2)</f>
        <v>124.27</v>
      </c>
      <c r="E1431" s="39">
        <f>ROUND($E$791/100*$E$792*АТС!C679,2)</f>
        <v>114.17</v>
      </c>
      <c r="F1431" s="39">
        <f>ROUND($F$791/100*$F$792*АТС!C679,2)</f>
        <v>77.760000000000005</v>
      </c>
      <c r="G1431" s="39">
        <f>ROUND($G$791/100*$G$792*АТС!C679,2)</f>
        <v>45.51</v>
      </c>
    </row>
    <row r="1432" spans="1:7" x14ac:dyDescent="0.25">
      <c r="A1432" s="236"/>
      <c r="B1432" s="137">
        <f t="shared" si="21"/>
        <v>42000.625</v>
      </c>
      <c r="C1432" s="138">
        <v>15</v>
      </c>
      <c r="D1432" s="39">
        <f>ROUND($D$791/100*$D$792*АТС!$C680,2)</f>
        <v>124.35</v>
      </c>
      <c r="E1432" s="39">
        <f>ROUND($E$791/100*$E$792*АТС!C680,2)</f>
        <v>114.25</v>
      </c>
      <c r="F1432" s="39">
        <f>ROUND($F$791/100*$F$792*АТС!C680,2)</f>
        <v>77.81</v>
      </c>
      <c r="G1432" s="39">
        <f>ROUND($G$791/100*$G$792*АТС!C680,2)</f>
        <v>45.54</v>
      </c>
    </row>
    <row r="1433" spans="1:7" x14ac:dyDescent="0.25">
      <c r="A1433" s="236"/>
      <c r="B1433" s="137">
        <f t="shared" si="21"/>
        <v>42000.666669999999</v>
      </c>
      <c r="C1433" s="138">
        <v>16</v>
      </c>
      <c r="D1433" s="39">
        <f>ROUND($D$791/100*$D$792*АТС!$C681,2)</f>
        <v>113.57</v>
      </c>
      <c r="E1433" s="39">
        <f>ROUND($E$791/100*$E$792*АТС!C681,2)</f>
        <v>104.34</v>
      </c>
      <c r="F1433" s="39">
        <f>ROUND($F$791/100*$F$792*АТС!C681,2)</f>
        <v>71.06</v>
      </c>
      <c r="G1433" s="39">
        <f>ROUND($G$791/100*$G$792*АТС!C681,2)</f>
        <v>41.59</v>
      </c>
    </row>
    <row r="1434" spans="1:7" x14ac:dyDescent="0.25">
      <c r="A1434" s="236"/>
      <c r="B1434" s="137">
        <f t="shared" si="21"/>
        <v>42000.708330000001</v>
      </c>
      <c r="C1434" s="138">
        <v>17</v>
      </c>
      <c r="D1434" s="39">
        <f>ROUND($D$791/100*$D$792*АТС!$C682,2)</f>
        <v>124.41</v>
      </c>
      <c r="E1434" s="39">
        <f>ROUND($E$791/100*$E$792*АТС!C682,2)</f>
        <v>114.3</v>
      </c>
      <c r="F1434" s="39">
        <f>ROUND($F$791/100*$F$792*АТС!C682,2)</f>
        <v>77.84</v>
      </c>
      <c r="G1434" s="39">
        <f>ROUND($G$791/100*$G$792*АТС!C682,2)</f>
        <v>45.56</v>
      </c>
    </row>
    <row r="1435" spans="1:7" x14ac:dyDescent="0.25">
      <c r="A1435" s="236"/>
      <c r="B1435" s="137">
        <f t="shared" si="21"/>
        <v>42000.75</v>
      </c>
      <c r="C1435" s="138">
        <v>18</v>
      </c>
      <c r="D1435" s="39">
        <f>ROUND($D$791/100*$D$792*АТС!$C683,2)</f>
        <v>122.33</v>
      </c>
      <c r="E1435" s="39">
        <f>ROUND($E$791/100*$E$792*АТС!C683,2)</f>
        <v>112.39</v>
      </c>
      <c r="F1435" s="39">
        <f>ROUND($F$791/100*$F$792*АТС!C683,2)</f>
        <v>76.540000000000006</v>
      </c>
      <c r="G1435" s="39">
        <f>ROUND($G$791/100*$G$792*АТС!C683,2)</f>
        <v>44.8</v>
      </c>
    </row>
    <row r="1436" spans="1:7" x14ac:dyDescent="0.25">
      <c r="A1436" s="236"/>
      <c r="B1436" s="137">
        <f t="shared" si="21"/>
        <v>42000.791669999999</v>
      </c>
      <c r="C1436" s="138">
        <v>19</v>
      </c>
      <c r="D1436" s="39">
        <f>ROUND($D$791/100*$D$792*АТС!$C684,2)</f>
        <v>122.93</v>
      </c>
      <c r="E1436" s="39">
        <f>ROUND($E$791/100*$E$792*АТС!C684,2)</f>
        <v>112.94</v>
      </c>
      <c r="F1436" s="39">
        <f>ROUND($F$791/100*$F$792*АТС!C684,2)</f>
        <v>76.92</v>
      </c>
      <c r="G1436" s="39">
        <f>ROUND($G$791/100*$G$792*АТС!C684,2)</f>
        <v>45.02</v>
      </c>
    </row>
    <row r="1437" spans="1:7" x14ac:dyDescent="0.25">
      <c r="A1437" s="236"/>
      <c r="B1437" s="137">
        <f t="shared" si="21"/>
        <v>42000.833330000001</v>
      </c>
      <c r="C1437" s="138">
        <v>20</v>
      </c>
      <c r="D1437" s="39">
        <f>ROUND($D$791/100*$D$792*АТС!$C685,2)</f>
        <v>119.35</v>
      </c>
      <c r="E1437" s="39">
        <f>ROUND($E$791/100*$E$792*АТС!C685,2)</f>
        <v>109.66</v>
      </c>
      <c r="F1437" s="39">
        <f>ROUND($F$791/100*$F$792*АТС!C685,2)</f>
        <v>74.680000000000007</v>
      </c>
      <c r="G1437" s="39">
        <f>ROUND($G$791/100*$G$792*АТС!C685,2)</f>
        <v>43.71</v>
      </c>
    </row>
    <row r="1438" spans="1:7" x14ac:dyDescent="0.25">
      <c r="A1438" s="236"/>
      <c r="B1438" s="137">
        <f t="shared" si="21"/>
        <v>42000.875</v>
      </c>
      <c r="C1438" s="138">
        <v>21</v>
      </c>
      <c r="D1438" s="39">
        <f>ROUND($D$791/100*$D$792*АТС!$C686,2)</f>
        <v>119.5</v>
      </c>
      <c r="E1438" s="39">
        <f>ROUND($E$791/100*$E$792*АТС!C686,2)</f>
        <v>109.79</v>
      </c>
      <c r="F1438" s="39">
        <f>ROUND($F$791/100*$F$792*АТС!C686,2)</f>
        <v>74.77</v>
      </c>
      <c r="G1438" s="39">
        <f>ROUND($G$791/100*$G$792*АТС!C686,2)</f>
        <v>43.77</v>
      </c>
    </row>
    <row r="1439" spans="1:7" x14ac:dyDescent="0.25">
      <c r="A1439" s="236"/>
      <c r="B1439" s="137">
        <f t="shared" si="21"/>
        <v>42000.916669999999</v>
      </c>
      <c r="C1439" s="138">
        <v>22</v>
      </c>
      <c r="D1439" s="39">
        <f>ROUND($D$791/100*$D$792*АТС!$C687,2)</f>
        <v>144.46</v>
      </c>
      <c r="E1439" s="39">
        <f>ROUND($E$791/100*$E$792*АТС!C687,2)</f>
        <v>132.72999999999999</v>
      </c>
      <c r="F1439" s="39">
        <f>ROUND($F$791/100*$F$792*АТС!C687,2)</f>
        <v>90.39</v>
      </c>
      <c r="G1439" s="39">
        <f>ROUND($G$791/100*$G$792*АТС!C687,2)</f>
        <v>52.91</v>
      </c>
    </row>
    <row r="1440" spans="1:7" x14ac:dyDescent="0.25">
      <c r="A1440" s="236"/>
      <c r="B1440" s="137">
        <f t="shared" si="21"/>
        <v>42000.958330000001</v>
      </c>
      <c r="C1440" s="138">
        <v>23</v>
      </c>
      <c r="D1440" s="39">
        <f>ROUND($D$791/100*$D$792*АТС!$C688,2)</f>
        <v>123.68</v>
      </c>
      <c r="E1440" s="39">
        <f>ROUND($E$791/100*$E$792*АТС!C688,2)</f>
        <v>113.63</v>
      </c>
      <c r="F1440" s="39">
        <f>ROUND($F$791/100*$F$792*АТС!C688,2)</f>
        <v>77.38</v>
      </c>
      <c r="G1440" s="39">
        <f>ROUND($G$791/100*$G$792*АТС!C688,2)</f>
        <v>45.3</v>
      </c>
    </row>
    <row r="1441" spans="1:7" x14ac:dyDescent="0.25">
      <c r="A1441" s="236"/>
      <c r="B1441" s="137">
        <f t="shared" si="21"/>
        <v>42001</v>
      </c>
      <c r="C1441" s="138">
        <v>0</v>
      </c>
      <c r="D1441" s="39">
        <f>ROUND($D$791/100*$D$792*АТС!$C689,2)</f>
        <v>112.41</v>
      </c>
      <c r="E1441" s="39">
        <f>ROUND($E$791/100*$E$792*АТС!C689,2)</f>
        <v>103.28</v>
      </c>
      <c r="F1441" s="39">
        <f>ROUND($F$791/100*$F$792*АТС!C689,2)</f>
        <v>70.33</v>
      </c>
      <c r="G1441" s="39">
        <f>ROUND($G$791/100*$G$792*АТС!C689,2)</f>
        <v>41.17</v>
      </c>
    </row>
    <row r="1442" spans="1:7" x14ac:dyDescent="0.25">
      <c r="A1442" s="236"/>
      <c r="B1442" s="137">
        <f t="shared" si="21"/>
        <v>42001.041669999999</v>
      </c>
      <c r="C1442" s="138">
        <v>1</v>
      </c>
      <c r="D1442" s="39">
        <f>ROUND($D$791/100*$D$792*АТС!$C690,2)</f>
        <v>119.77</v>
      </c>
      <c r="E1442" s="39">
        <f>ROUND($E$791/100*$E$792*АТС!C690,2)</f>
        <v>110.04</v>
      </c>
      <c r="F1442" s="39">
        <f>ROUND($F$791/100*$F$792*АТС!C690,2)</f>
        <v>74.94</v>
      </c>
      <c r="G1442" s="39">
        <f>ROUND($G$791/100*$G$792*АТС!C690,2)</f>
        <v>43.86</v>
      </c>
    </row>
    <row r="1443" spans="1:7" x14ac:dyDescent="0.25">
      <c r="A1443" s="236"/>
      <c r="B1443" s="137">
        <f t="shared" si="21"/>
        <v>42001.083330000001</v>
      </c>
      <c r="C1443" s="138">
        <v>2</v>
      </c>
      <c r="D1443" s="39">
        <f>ROUND($D$791/100*$D$792*АТС!$C691,2)</f>
        <v>125.2</v>
      </c>
      <c r="E1443" s="39">
        <f>ROUND($E$791/100*$E$792*АТС!C691,2)</f>
        <v>115.03</v>
      </c>
      <c r="F1443" s="39">
        <f>ROUND($F$791/100*$F$792*АТС!C691,2)</f>
        <v>78.34</v>
      </c>
      <c r="G1443" s="39">
        <f>ROUND($G$791/100*$G$792*АТС!C691,2)</f>
        <v>45.85</v>
      </c>
    </row>
    <row r="1444" spans="1:7" x14ac:dyDescent="0.25">
      <c r="A1444" s="236"/>
      <c r="B1444" s="137">
        <f t="shared" si="21"/>
        <v>42001.125</v>
      </c>
      <c r="C1444" s="138">
        <v>3</v>
      </c>
      <c r="D1444" s="39">
        <f>ROUND($D$791/100*$D$792*АТС!$C692,2)</f>
        <v>125.89</v>
      </c>
      <c r="E1444" s="39">
        <f>ROUND($E$791/100*$E$792*АТС!C692,2)</f>
        <v>115.66</v>
      </c>
      <c r="F1444" s="39">
        <f>ROUND($F$791/100*$F$792*АТС!C692,2)</f>
        <v>78.77</v>
      </c>
      <c r="G1444" s="39">
        <f>ROUND($G$791/100*$G$792*АТС!C692,2)</f>
        <v>46.11</v>
      </c>
    </row>
    <row r="1445" spans="1:7" x14ac:dyDescent="0.25">
      <c r="A1445" s="236"/>
      <c r="B1445" s="137">
        <f t="shared" si="21"/>
        <v>42001.166669999999</v>
      </c>
      <c r="C1445" s="138">
        <v>4</v>
      </c>
      <c r="D1445" s="39">
        <f>ROUND($D$791/100*$D$792*АТС!$C693,2)</f>
        <v>125.23</v>
      </c>
      <c r="E1445" s="39">
        <f>ROUND($E$791/100*$E$792*АТС!C693,2)</f>
        <v>115.06</v>
      </c>
      <c r="F1445" s="39">
        <f>ROUND($F$791/100*$F$792*АТС!C693,2)</f>
        <v>78.36</v>
      </c>
      <c r="G1445" s="39">
        <f>ROUND($G$791/100*$G$792*АТС!C693,2)</f>
        <v>45.87</v>
      </c>
    </row>
    <row r="1446" spans="1:7" x14ac:dyDescent="0.25">
      <c r="A1446" s="236"/>
      <c r="B1446" s="137">
        <f t="shared" si="21"/>
        <v>42001.208330000001</v>
      </c>
      <c r="C1446" s="138">
        <v>5</v>
      </c>
      <c r="D1446" s="39">
        <f>ROUND($D$791/100*$D$792*АТС!$C694,2)</f>
        <v>121.8</v>
      </c>
      <c r="E1446" s="39">
        <f>ROUND($E$791/100*$E$792*АТС!C694,2)</f>
        <v>111.91</v>
      </c>
      <c r="F1446" s="39">
        <f>ROUND($F$791/100*$F$792*АТС!C694,2)</f>
        <v>76.209999999999994</v>
      </c>
      <c r="G1446" s="39">
        <f>ROUND($G$791/100*$G$792*АТС!C694,2)</f>
        <v>44.61</v>
      </c>
    </row>
    <row r="1447" spans="1:7" x14ac:dyDescent="0.25">
      <c r="A1447" s="236"/>
      <c r="B1447" s="137">
        <f t="shared" si="21"/>
        <v>42001.25</v>
      </c>
      <c r="C1447" s="138">
        <v>6</v>
      </c>
      <c r="D1447" s="39">
        <f>ROUND($D$791/100*$D$792*АТС!$C695,2)</f>
        <v>117.28</v>
      </c>
      <c r="E1447" s="39">
        <f>ROUND($E$791/100*$E$792*АТС!C695,2)</f>
        <v>107.75</v>
      </c>
      <c r="F1447" s="39">
        <f>ROUND($F$791/100*$F$792*АТС!C695,2)</f>
        <v>73.38</v>
      </c>
      <c r="G1447" s="39">
        <f>ROUND($G$791/100*$G$792*АТС!C695,2)</f>
        <v>42.95</v>
      </c>
    </row>
    <row r="1448" spans="1:7" x14ac:dyDescent="0.25">
      <c r="A1448" s="236"/>
      <c r="B1448" s="137">
        <f t="shared" si="21"/>
        <v>42001.291669999999</v>
      </c>
      <c r="C1448" s="138">
        <v>7</v>
      </c>
      <c r="D1448" s="39">
        <f>ROUND($D$791/100*$D$792*АТС!$C696,2)</f>
        <v>112.42</v>
      </c>
      <c r="E1448" s="39">
        <f>ROUND($E$791/100*$E$792*АТС!C696,2)</f>
        <v>103.29</v>
      </c>
      <c r="F1448" s="39">
        <f>ROUND($F$791/100*$F$792*АТС!C696,2)</f>
        <v>70.34</v>
      </c>
      <c r="G1448" s="39">
        <f>ROUND($G$791/100*$G$792*АТС!C696,2)</f>
        <v>41.17</v>
      </c>
    </row>
    <row r="1449" spans="1:7" x14ac:dyDescent="0.25">
      <c r="A1449" s="236"/>
      <c r="B1449" s="137">
        <f t="shared" si="21"/>
        <v>42001.333330000001</v>
      </c>
      <c r="C1449" s="138">
        <v>8</v>
      </c>
      <c r="D1449" s="39">
        <f>ROUND($D$791/100*$D$792*АТС!$C697,2)</f>
        <v>119.83</v>
      </c>
      <c r="E1449" s="39">
        <f>ROUND($E$791/100*$E$792*АТС!C697,2)</f>
        <v>110.09</v>
      </c>
      <c r="F1449" s="39">
        <f>ROUND($F$791/100*$F$792*АТС!C697,2)</f>
        <v>74.97</v>
      </c>
      <c r="G1449" s="39">
        <f>ROUND($G$791/100*$G$792*АТС!C697,2)</f>
        <v>43.89</v>
      </c>
    </row>
    <row r="1450" spans="1:7" x14ac:dyDescent="0.25">
      <c r="A1450" s="236"/>
      <c r="B1450" s="137">
        <f t="shared" si="21"/>
        <v>42001.375</v>
      </c>
      <c r="C1450" s="138">
        <v>9</v>
      </c>
      <c r="D1450" s="39">
        <f>ROUND($D$791/100*$D$792*АТС!$C698,2)</f>
        <v>120.06</v>
      </c>
      <c r="E1450" s="39">
        <f>ROUND($E$791/100*$E$792*АТС!C698,2)</f>
        <v>110.31</v>
      </c>
      <c r="F1450" s="39">
        <f>ROUND($F$791/100*$F$792*АТС!C698,2)</f>
        <v>75.12</v>
      </c>
      <c r="G1450" s="39">
        <f>ROUND($G$791/100*$G$792*АТС!C698,2)</f>
        <v>43.97</v>
      </c>
    </row>
    <row r="1451" spans="1:7" x14ac:dyDescent="0.25">
      <c r="A1451" s="236"/>
      <c r="B1451" s="137">
        <f t="shared" si="21"/>
        <v>42001.416669999999</v>
      </c>
      <c r="C1451" s="138">
        <v>10</v>
      </c>
      <c r="D1451" s="39">
        <f>ROUND($D$791/100*$D$792*АТС!$C699,2)</f>
        <v>118.86</v>
      </c>
      <c r="E1451" s="39">
        <f>ROUND($E$791/100*$E$792*АТС!C699,2)</f>
        <v>109.2</v>
      </c>
      <c r="F1451" s="39">
        <f>ROUND($F$791/100*$F$792*АТС!C699,2)</f>
        <v>74.37</v>
      </c>
      <c r="G1451" s="39">
        <f>ROUND($G$791/100*$G$792*АТС!C699,2)</f>
        <v>43.53</v>
      </c>
    </row>
    <row r="1452" spans="1:7" x14ac:dyDescent="0.25">
      <c r="A1452" s="236"/>
      <c r="B1452" s="137">
        <f t="shared" si="21"/>
        <v>42001.458330000001</v>
      </c>
      <c r="C1452" s="138">
        <v>11</v>
      </c>
      <c r="D1452" s="39">
        <f>ROUND($D$791/100*$D$792*АТС!$C700,2)</f>
        <v>120.09</v>
      </c>
      <c r="E1452" s="39">
        <f>ROUND($E$791/100*$E$792*АТС!C700,2)</f>
        <v>110.33</v>
      </c>
      <c r="F1452" s="39">
        <f>ROUND($F$791/100*$F$792*АТС!C700,2)</f>
        <v>75.14</v>
      </c>
      <c r="G1452" s="39">
        <f>ROUND($G$791/100*$G$792*АТС!C700,2)</f>
        <v>43.98</v>
      </c>
    </row>
    <row r="1453" spans="1:7" x14ac:dyDescent="0.25">
      <c r="A1453" s="236"/>
      <c r="B1453" s="137">
        <f t="shared" si="21"/>
        <v>42001.5</v>
      </c>
      <c r="C1453" s="138">
        <v>12</v>
      </c>
      <c r="D1453" s="39">
        <f>ROUND($D$791/100*$D$792*АТС!$C701,2)</f>
        <v>123.98</v>
      </c>
      <c r="E1453" s="39">
        <f>ROUND($E$791/100*$E$792*АТС!C701,2)</f>
        <v>113.91</v>
      </c>
      <c r="F1453" s="39">
        <f>ROUND($F$791/100*$F$792*АТС!C701,2)</f>
        <v>77.569999999999993</v>
      </c>
      <c r="G1453" s="39">
        <f>ROUND($G$791/100*$G$792*АТС!C701,2)</f>
        <v>45.41</v>
      </c>
    </row>
    <row r="1454" spans="1:7" x14ac:dyDescent="0.25">
      <c r="A1454" s="236"/>
      <c r="B1454" s="137">
        <f t="shared" si="21"/>
        <v>42001.541669999999</v>
      </c>
      <c r="C1454" s="138">
        <v>13</v>
      </c>
      <c r="D1454" s="39">
        <f>ROUND($D$791/100*$D$792*АТС!$C702,2)</f>
        <v>126.73</v>
      </c>
      <c r="E1454" s="39">
        <f>ROUND($E$791/100*$E$792*АТС!C702,2)</f>
        <v>116.44</v>
      </c>
      <c r="F1454" s="39">
        <f>ROUND($F$791/100*$F$792*АТС!C702,2)</f>
        <v>79.3</v>
      </c>
      <c r="G1454" s="39">
        <f>ROUND($G$791/100*$G$792*АТС!C702,2)</f>
        <v>46.42</v>
      </c>
    </row>
    <row r="1455" spans="1:7" x14ac:dyDescent="0.25">
      <c r="A1455" s="236"/>
      <c r="B1455" s="137">
        <f t="shared" si="21"/>
        <v>42001.583330000001</v>
      </c>
      <c r="C1455" s="138">
        <v>14</v>
      </c>
      <c r="D1455" s="39">
        <f>ROUND($D$791/100*$D$792*АТС!$C703,2)</f>
        <v>128.85</v>
      </c>
      <c r="E1455" s="39">
        <f>ROUND($E$791/100*$E$792*АТС!C703,2)</f>
        <v>118.39</v>
      </c>
      <c r="F1455" s="39">
        <f>ROUND($F$791/100*$F$792*АТС!C703,2)</f>
        <v>80.62</v>
      </c>
      <c r="G1455" s="39">
        <f>ROUND($G$791/100*$G$792*АТС!C703,2)</f>
        <v>47.19</v>
      </c>
    </row>
    <row r="1456" spans="1:7" x14ac:dyDescent="0.25">
      <c r="A1456" s="236"/>
      <c r="B1456" s="137">
        <f t="shared" si="21"/>
        <v>42001.625</v>
      </c>
      <c r="C1456" s="138">
        <v>15</v>
      </c>
      <c r="D1456" s="39">
        <f>ROUND($D$791/100*$D$792*АТС!$C704,2)</f>
        <v>124.11</v>
      </c>
      <c r="E1456" s="39">
        <f>ROUND($E$791/100*$E$792*АТС!C704,2)</f>
        <v>114.03</v>
      </c>
      <c r="F1456" s="39">
        <f>ROUND($F$791/100*$F$792*АТС!C704,2)</f>
        <v>77.66</v>
      </c>
      <c r="G1456" s="39">
        <f>ROUND($G$791/100*$G$792*АТС!C704,2)</f>
        <v>45.46</v>
      </c>
    </row>
    <row r="1457" spans="1:7" x14ac:dyDescent="0.25">
      <c r="A1457" s="236"/>
      <c r="B1457" s="137">
        <f t="shared" si="21"/>
        <v>42001.666669999999</v>
      </c>
      <c r="C1457" s="138">
        <v>16</v>
      </c>
      <c r="D1457" s="39">
        <f>ROUND($D$791/100*$D$792*АТС!$C705,2)</f>
        <v>113.31</v>
      </c>
      <c r="E1457" s="39">
        <f>ROUND($E$791/100*$E$792*АТС!C705,2)</f>
        <v>104.11</v>
      </c>
      <c r="F1457" s="39">
        <f>ROUND($F$791/100*$F$792*АТС!C705,2)</f>
        <v>70.900000000000006</v>
      </c>
      <c r="G1457" s="39">
        <f>ROUND($G$791/100*$G$792*АТС!C705,2)</f>
        <v>41.5</v>
      </c>
    </row>
    <row r="1458" spans="1:7" x14ac:dyDescent="0.25">
      <c r="A1458" s="236"/>
      <c r="B1458" s="137">
        <f t="shared" si="21"/>
        <v>42001.708330000001</v>
      </c>
      <c r="C1458" s="138">
        <v>17</v>
      </c>
      <c r="D1458" s="39">
        <f>ROUND($D$791/100*$D$792*АТС!$C706,2)</f>
        <v>119.62</v>
      </c>
      <c r="E1458" s="39">
        <f>ROUND($E$791/100*$E$792*АТС!C706,2)</f>
        <v>109.9</v>
      </c>
      <c r="F1458" s="39">
        <f>ROUND($F$791/100*$F$792*АТС!C706,2)</f>
        <v>74.84</v>
      </c>
      <c r="G1458" s="39">
        <f>ROUND($G$791/100*$G$792*АТС!C706,2)</f>
        <v>43.81</v>
      </c>
    </row>
    <row r="1459" spans="1:7" x14ac:dyDescent="0.25">
      <c r="A1459" s="236"/>
      <c r="B1459" s="137">
        <f t="shared" si="21"/>
        <v>42001.75</v>
      </c>
      <c r="C1459" s="138">
        <v>18</v>
      </c>
      <c r="D1459" s="39">
        <f>ROUND($D$791/100*$D$792*АТС!$C707,2)</f>
        <v>119.72</v>
      </c>
      <c r="E1459" s="39">
        <f>ROUND($E$791/100*$E$792*АТС!C707,2)</f>
        <v>109.99</v>
      </c>
      <c r="F1459" s="39">
        <f>ROUND($F$791/100*$F$792*АТС!C707,2)</f>
        <v>74.91</v>
      </c>
      <c r="G1459" s="39">
        <f>ROUND($G$791/100*$G$792*АТС!C707,2)</f>
        <v>43.85</v>
      </c>
    </row>
    <row r="1460" spans="1:7" x14ac:dyDescent="0.25">
      <c r="A1460" s="236"/>
      <c r="B1460" s="137">
        <f t="shared" si="21"/>
        <v>42001.791669999999</v>
      </c>
      <c r="C1460" s="138">
        <v>19</v>
      </c>
      <c r="D1460" s="39">
        <f>ROUND($D$791/100*$D$792*АТС!$C708,2)</f>
        <v>118.12</v>
      </c>
      <c r="E1460" s="39">
        <f>ROUND($E$791/100*$E$792*АТС!C708,2)</f>
        <v>108.52</v>
      </c>
      <c r="F1460" s="39">
        <f>ROUND($F$791/100*$F$792*АТС!C708,2)</f>
        <v>73.91</v>
      </c>
      <c r="G1460" s="39">
        <f>ROUND($G$791/100*$G$792*АТС!C708,2)</f>
        <v>43.26</v>
      </c>
    </row>
    <row r="1461" spans="1:7" x14ac:dyDescent="0.25">
      <c r="A1461" s="236"/>
      <c r="B1461" s="137">
        <f t="shared" si="21"/>
        <v>42001.833330000001</v>
      </c>
      <c r="C1461" s="138">
        <v>20</v>
      </c>
      <c r="D1461" s="39">
        <f>ROUND($D$791/100*$D$792*АТС!$C709,2)</f>
        <v>119.45</v>
      </c>
      <c r="E1461" s="39">
        <f>ROUND($E$791/100*$E$792*АТС!C709,2)</f>
        <v>109.75</v>
      </c>
      <c r="F1461" s="39">
        <f>ROUND($F$791/100*$F$792*АТС!C709,2)</f>
        <v>74.739999999999995</v>
      </c>
      <c r="G1461" s="39">
        <f>ROUND($G$791/100*$G$792*АТС!C709,2)</f>
        <v>43.75</v>
      </c>
    </row>
    <row r="1462" spans="1:7" x14ac:dyDescent="0.25">
      <c r="A1462" s="236"/>
      <c r="B1462" s="137">
        <f t="shared" si="21"/>
        <v>42001.875</v>
      </c>
      <c r="C1462" s="138">
        <v>21</v>
      </c>
      <c r="D1462" s="39">
        <f>ROUND($D$791/100*$D$792*АТС!$C710,2)</f>
        <v>119.62</v>
      </c>
      <c r="E1462" s="39">
        <f>ROUND($E$791/100*$E$792*АТС!C710,2)</f>
        <v>109.9</v>
      </c>
      <c r="F1462" s="39">
        <f>ROUND($F$791/100*$F$792*АТС!C710,2)</f>
        <v>74.849999999999994</v>
      </c>
      <c r="G1462" s="39">
        <f>ROUND($G$791/100*$G$792*АТС!C710,2)</f>
        <v>43.81</v>
      </c>
    </row>
    <row r="1463" spans="1:7" x14ac:dyDescent="0.25">
      <c r="A1463" s="236"/>
      <c r="B1463" s="137">
        <f t="shared" si="21"/>
        <v>42001.916669999999</v>
      </c>
      <c r="C1463" s="138">
        <v>22</v>
      </c>
      <c r="D1463" s="39">
        <f>ROUND($D$791/100*$D$792*АТС!$C711,2)</f>
        <v>134.78</v>
      </c>
      <c r="E1463" s="39">
        <f>ROUND($E$791/100*$E$792*АТС!C711,2)</f>
        <v>123.84</v>
      </c>
      <c r="F1463" s="39">
        <f>ROUND($F$791/100*$F$792*АТС!C711,2)</f>
        <v>84.33</v>
      </c>
      <c r="G1463" s="39">
        <f>ROUND($G$791/100*$G$792*АТС!C711,2)</f>
        <v>49.36</v>
      </c>
    </row>
    <row r="1464" spans="1:7" x14ac:dyDescent="0.25">
      <c r="A1464" s="236"/>
      <c r="B1464" s="137">
        <f t="shared" si="21"/>
        <v>42001.958330000001</v>
      </c>
      <c r="C1464" s="138">
        <v>23</v>
      </c>
      <c r="D1464" s="39">
        <f>ROUND($D$791/100*$D$792*АТС!$C712,2)</f>
        <v>121.18</v>
      </c>
      <c r="E1464" s="39">
        <f>ROUND($E$791/100*$E$792*АТС!C712,2)</f>
        <v>111.34</v>
      </c>
      <c r="F1464" s="39">
        <f>ROUND($F$791/100*$F$792*АТС!C712,2)</f>
        <v>75.819999999999993</v>
      </c>
      <c r="G1464" s="39">
        <f>ROUND($G$791/100*$G$792*АТС!C712,2)</f>
        <v>44.38</v>
      </c>
    </row>
    <row r="1465" spans="1:7" x14ac:dyDescent="0.25">
      <c r="A1465" s="236"/>
      <c r="B1465" s="137">
        <f t="shared" si="21"/>
        <v>42002</v>
      </c>
      <c r="C1465" s="138">
        <v>0</v>
      </c>
      <c r="D1465" s="39">
        <f>ROUND($D$791/100*$D$792*АТС!$C713,2)</f>
        <v>112.14</v>
      </c>
      <c r="E1465" s="39">
        <f>ROUND($E$791/100*$E$792*АТС!C713,2)</f>
        <v>103.03</v>
      </c>
      <c r="F1465" s="39">
        <f>ROUND($F$791/100*$F$792*АТС!C713,2)</f>
        <v>70.17</v>
      </c>
      <c r="G1465" s="39">
        <f>ROUND($G$791/100*$G$792*АТС!C713,2)</f>
        <v>41.07</v>
      </c>
    </row>
    <row r="1466" spans="1:7" x14ac:dyDescent="0.25">
      <c r="A1466" s="236"/>
      <c r="B1466" s="137">
        <f t="shared" si="21"/>
        <v>42002.041669999999</v>
      </c>
      <c r="C1466" s="138">
        <v>1</v>
      </c>
      <c r="D1466" s="39">
        <f>ROUND($D$791/100*$D$792*АТС!$C714,2)</f>
        <v>117.92</v>
      </c>
      <c r="E1466" s="39">
        <f>ROUND($E$791/100*$E$792*АТС!C714,2)</f>
        <v>108.34</v>
      </c>
      <c r="F1466" s="39">
        <f>ROUND($F$791/100*$F$792*АТС!C714,2)</f>
        <v>73.78</v>
      </c>
      <c r="G1466" s="39">
        <f>ROUND($G$791/100*$G$792*АТС!C714,2)</f>
        <v>43.19</v>
      </c>
    </row>
    <row r="1467" spans="1:7" x14ac:dyDescent="0.25">
      <c r="A1467" s="236"/>
      <c r="B1467" s="137">
        <f t="shared" si="21"/>
        <v>42002.083330000001</v>
      </c>
      <c r="C1467" s="138">
        <v>2</v>
      </c>
      <c r="D1467" s="39">
        <f>ROUND($D$791/100*$D$792*АТС!$C715,2)</f>
        <v>122.24</v>
      </c>
      <c r="E1467" s="39">
        <f>ROUND($E$791/100*$E$792*АТС!C715,2)</f>
        <v>112.31</v>
      </c>
      <c r="F1467" s="39">
        <f>ROUND($F$791/100*$F$792*АТС!C715,2)</f>
        <v>76.489999999999995</v>
      </c>
      <c r="G1467" s="39">
        <f>ROUND($G$791/100*$G$792*АТС!C715,2)</f>
        <v>44.77</v>
      </c>
    </row>
    <row r="1468" spans="1:7" x14ac:dyDescent="0.25">
      <c r="A1468" s="236"/>
      <c r="B1468" s="137">
        <f t="shared" si="21"/>
        <v>42002.125</v>
      </c>
      <c r="C1468" s="138">
        <v>3</v>
      </c>
      <c r="D1468" s="39">
        <f>ROUND($D$791/100*$D$792*АТС!$C716,2)</f>
        <v>122.86</v>
      </c>
      <c r="E1468" s="39">
        <f>ROUND($E$791/100*$E$792*АТС!C716,2)</f>
        <v>112.88</v>
      </c>
      <c r="F1468" s="39">
        <f>ROUND($F$791/100*$F$792*АТС!C716,2)</f>
        <v>76.87</v>
      </c>
      <c r="G1468" s="39">
        <f>ROUND($G$791/100*$G$792*АТС!C716,2)</f>
        <v>45</v>
      </c>
    </row>
    <row r="1469" spans="1:7" x14ac:dyDescent="0.25">
      <c r="A1469" s="236"/>
      <c r="B1469" s="137">
        <f t="shared" si="21"/>
        <v>42002.166669999999</v>
      </c>
      <c r="C1469" s="138">
        <v>4</v>
      </c>
      <c r="D1469" s="39">
        <f>ROUND($D$791/100*$D$792*АТС!$C717,2)</f>
        <v>123.63</v>
      </c>
      <c r="E1469" s="39">
        <f>ROUND($E$791/100*$E$792*АТС!C717,2)</f>
        <v>113.58</v>
      </c>
      <c r="F1469" s="39">
        <f>ROUND($F$791/100*$F$792*АТС!C717,2)</f>
        <v>77.349999999999994</v>
      </c>
      <c r="G1469" s="39">
        <f>ROUND($G$791/100*$G$792*АТС!C717,2)</f>
        <v>45.28</v>
      </c>
    </row>
    <row r="1470" spans="1:7" x14ac:dyDescent="0.25">
      <c r="A1470" s="236"/>
      <c r="B1470" s="137">
        <f t="shared" si="21"/>
        <v>42002.208330000001</v>
      </c>
      <c r="C1470" s="138">
        <v>5</v>
      </c>
      <c r="D1470" s="39">
        <f>ROUND($D$791/100*$D$792*АТС!$C718,2)</f>
        <v>120.48</v>
      </c>
      <c r="E1470" s="39">
        <f>ROUND($E$791/100*$E$792*АТС!C718,2)</f>
        <v>110.7</v>
      </c>
      <c r="F1470" s="39">
        <f>ROUND($F$791/100*$F$792*АТС!C718,2)</f>
        <v>75.39</v>
      </c>
      <c r="G1470" s="39">
        <f>ROUND($G$791/100*$G$792*АТС!C718,2)</f>
        <v>44.13</v>
      </c>
    </row>
    <row r="1471" spans="1:7" x14ac:dyDescent="0.25">
      <c r="A1471" s="236"/>
      <c r="B1471" s="137">
        <f t="shared" si="21"/>
        <v>42002.25</v>
      </c>
      <c r="C1471" s="138">
        <v>6</v>
      </c>
      <c r="D1471" s="39">
        <f>ROUND($D$791/100*$D$792*АТС!$C719,2)</f>
        <v>111.85</v>
      </c>
      <c r="E1471" s="39">
        <f>ROUND($E$791/100*$E$792*АТС!C719,2)</f>
        <v>102.76</v>
      </c>
      <c r="F1471" s="39">
        <f>ROUND($F$791/100*$F$792*АТС!C719,2)</f>
        <v>69.98</v>
      </c>
      <c r="G1471" s="39">
        <f>ROUND($G$791/100*$G$792*АТС!C719,2)</f>
        <v>40.96</v>
      </c>
    </row>
    <row r="1472" spans="1:7" x14ac:dyDescent="0.25">
      <c r="A1472" s="236"/>
      <c r="B1472" s="137">
        <f t="shared" si="21"/>
        <v>42002.291669999999</v>
      </c>
      <c r="C1472" s="138">
        <v>7</v>
      </c>
      <c r="D1472" s="39">
        <f>ROUND($D$791/100*$D$792*АТС!$C720,2)</f>
        <v>130.01</v>
      </c>
      <c r="E1472" s="39">
        <f>ROUND($E$791/100*$E$792*АТС!C720,2)</f>
        <v>119.45</v>
      </c>
      <c r="F1472" s="39">
        <f>ROUND($F$791/100*$F$792*АТС!C720,2)</f>
        <v>81.349999999999994</v>
      </c>
      <c r="G1472" s="39">
        <f>ROUND($G$791/100*$G$792*АТС!C720,2)</f>
        <v>47.61</v>
      </c>
    </row>
    <row r="1473" spans="1:7" x14ac:dyDescent="0.25">
      <c r="A1473" s="236"/>
      <c r="B1473" s="137">
        <f t="shared" si="21"/>
        <v>42002.333330000001</v>
      </c>
      <c r="C1473" s="138">
        <v>8</v>
      </c>
      <c r="D1473" s="39">
        <f>ROUND($D$791/100*$D$792*АТС!$C721,2)</f>
        <v>120.45</v>
      </c>
      <c r="E1473" s="39">
        <f>ROUND($E$791/100*$E$792*АТС!C721,2)</f>
        <v>110.66</v>
      </c>
      <c r="F1473" s="39">
        <f>ROUND($F$791/100*$F$792*АТС!C721,2)</f>
        <v>75.36</v>
      </c>
      <c r="G1473" s="39">
        <f>ROUND($G$791/100*$G$792*АТС!C721,2)</f>
        <v>44.11</v>
      </c>
    </row>
    <row r="1474" spans="1:7" x14ac:dyDescent="0.25">
      <c r="A1474" s="236"/>
      <c r="B1474" s="137">
        <f t="shared" si="21"/>
        <v>42002.375</v>
      </c>
      <c r="C1474" s="138">
        <v>9</v>
      </c>
      <c r="D1474" s="39">
        <f>ROUND($D$791/100*$D$792*АТС!$C722,2)</f>
        <v>121.18</v>
      </c>
      <c r="E1474" s="39">
        <f>ROUND($E$791/100*$E$792*АТС!C722,2)</f>
        <v>111.33</v>
      </c>
      <c r="F1474" s="39">
        <f>ROUND($F$791/100*$F$792*АТС!C722,2)</f>
        <v>75.819999999999993</v>
      </c>
      <c r="G1474" s="39">
        <f>ROUND($G$791/100*$G$792*АТС!C722,2)</f>
        <v>44.38</v>
      </c>
    </row>
    <row r="1475" spans="1:7" x14ac:dyDescent="0.25">
      <c r="A1475" s="236"/>
      <c r="B1475" s="137">
        <f t="shared" si="21"/>
        <v>42002.416669999999</v>
      </c>
      <c r="C1475" s="138">
        <v>10</v>
      </c>
      <c r="D1475" s="39">
        <f>ROUND($D$791/100*$D$792*АТС!$C723,2)</f>
        <v>117.57</v>
      </c>
      <c r="E1475" s="39">
        <f>ROUND($E$791/100*$E$792*АТС!C723,2)</f>
        <v>108.02</v>
      </c>
      <c r="F1475" s="39">
        <f>ROUND($F$791/100*$F$792*АТС!C723,2)</f>
        <v>73.56</v>
      </c>
      <c r="G1475" s="39">
        <f>ROUND($G$791/100*$G$792*АТС!C723,2)</f>
        <v>43.06</v>
      </c>
    </row>
    <row r="1476" spans="1:7" x14ac:dyDescent="0.25">
      <c r="A1476" s="236"/>
      <c r="B1476" s="137">
        <f t="shared" si="21"/>
        <v>42002.458330000001</v>
      </c>
      <c r="C1476" s="138">
        <v>11</v>
      </c>
      <c r="D1476" s="39">
        <f>ROUND($D$791/100*$D$792*АТС!$C724,2)</f>
        <v>112.2</v>
      </c>
      <c r="E1476" s="39">
        <f>ROUND($E$791/100*$E$792*АТС!C724,2)</f>
        <v>103.09</v>
      </c>
      <c r="F1476" s="39">
        <f>ROUND($F$791/100*$F$792*АТС!C724,2)</f>
        <v>70.209999999999994</v>
      </c>
      <c r="G1476" s="39">
        <f>ROUND($G$791/100*$G$792*АТС!C724,2)</f>
        <v>41.09</v>
      </c>
    </row>
    <row r="1477" spans="1:7" x14ac:dyDescent="0.25">
      <c r="A1477" s="236"/>
      <c r="B1477" s="137">
        <f t="shared" si="21"/>
        <v>42002.5</v>
      </c>
      <c r="C1477" s="138">
        <v>12</v>
      </c>
      <c r="D1477" s="39">
        <f>ROUND($D$791/100*$D$792*АТС!$C725,2)</f>
        <v>113</v>
      </c>
      <c r="E1477" s="39">
        <f>ROUND($E$791/100*$E$792*АТС!C725,2)</f>
        <v>103.83</v>
      </c>
      <c r="F1477" s="39">
        <f>ROUND($F$791/100*$F$792*АТС!C725,2)</f>
        <v>70.709999999999994</v>
      </c>
      <c r="G1477" s="39">
        <f>ROUND($G$791/100*$G$792*АТС!C725,2)</f>
        <v>41.39</v>
      </c>
    </row>
    <row r="1478" spans="1:7" x14ac:dyDescent="0.25">
      <c r="A1478" s="236"/>
      <c r="B1478" s="137">
        <f t="shared" si="21"/>
        <v>42002.541669999999</v>
      </c>
      <c r="C1478" s="138">
        <v>13</v>
      </c>
      <c r="D1478" s="39">
        <f>ROUND($D$791/100*$D$792*АТС!$C726,2)</f>
        <v>112.51</v>
      </c>
      <c r="E1478" s="39">
        <f>ROUND($E$791/100*$E$792*АТС!C726,2)</f>
        <v>103.37</v>
      </c>
      <c r="F1478" s="39">
        <f>ROUND($F$791/100*$F$792*АТС!C726,2)</f>
        <v>70.400000000000006</v>
      </c>
      <c r="G1478" s="39">
        <f>ROUND($G$791/100*$G$792*АТС!C726,2)</f>
        <v>41.21</v>
      </c>
    </row>
    <row r="1479" spans="1:7" x14ac:dyDescent="0.25">
      <c r="A1479" s="236"/>
      <c r="B1479" s="137">
        <f t="shared" si="21"/>
        <v>42002.583330000001</v>
      </c>
      <c r="C1479" s="138">
        <v>14</v>
      </c>
      <c r="D1479" s="39">
        <f>ROUND($D$791/100*$D$792*АТС!$C727,2)</f>
        <v>119.22</v>
      </c>
      <c r="E1479" s="39">
        <f>ROUND($E$791/100*$E$792*АТС!C727,2)</f>
        <v>109.54</v>
      </c>
      <c r="F1479" s="39">
        <f>ROUND($F$791/100*$F$792*АТС!C727,2)</f>
        <v>74.599999999999994</v>
      </c>
      <c r="G1479" s="39">
        <f>ROUND($G$791/100*$G$792*АТС!C727,2)</f>
        <v>43.66</v>
      </c>
    </row>
    <row r="1480" spans="1:7" x14ac:dyDescent="0.25">
      <c r="A1480" s="236"/>
      <c r="B1480" s="137">
        <f t="shared" si="21"/>
        <v>42002.625</v>
      </c>
      <c r="C1480" s="138">
        <v>15</v>
      </c>
      <c r="D1480" s="39">
        <f>ROUND($D$791/100*$D$792*АТС!$C728,2)</f>
        <v>115.27</v>
      </c>
      <c r="E1480" s="39">
        <f>ROUND($E$791/100*$E$792*АТС!C728,2)</f>
        <v>105.91</v>
      </c>
      <c r="F1480" s="39">
        <f>ROUND($F$791/100*$F$792*АТС!C728,2)</f>
        <v>72.12</v>
      </c>
      <c r="G1480" s="39">
        <f>ROUND($G$791/100*$G$792*АТС!C728,2)</f>
        <v>42.22</v>
      </c>
    </row>
    <row r="1481" spans="1:7" x14ac:dyDescent="0.25">
      <c r="A1481" s="236"/>
      <c r="B1481" s="137">
        <f t="shared" si="21"/>
        <v>42002.666669999999</v>
      </c>
      <c r="C1481" s="138">
        <v>16</v>
      </c>
      <c r="D1481" s="39">
        <f>ROUND($D$791/100*$D$792*АТС!$C729,2)</f>
        <v>115.29</v>
      </c>
      <c r="E1481" s="39">
        <f>ROUND($E$791/100*$E$792*АТС!C729,2)</f>
        <v>105.93</v>
      </c>
      <c r="F1481" s="39">
        <f>ROUND($F$791/100*$F$792*АТС!C729,2)</f>
        <v>72.14</v>
      </c>
      <c r="G1481" s="39">
        <f>ROUND($G$791/100*$G$792*АТС!C729,2)</f>
        <v>42.23</v>
      </c>
    </row>
    <row r="1482" spans="1:7" x14ac:dyDescent="0.25">
      <c r="A1482" s="236"/>
      <c r="B1482" s="137">
        <f t="shared" si="21"/>
        <v>42002.708330000001</v>
      </c>
      <c r="C1482" s="138">
        <v>17</v>
      </c>
      <c r="D1482" s="39">
        <f>ROUND($D$791/100*$D$792*АТС!$C730,2)</f>
        <v>118.69</v>
      </c>
      <c r="E1482" s="39">
        <f>ROUND($E$791/100*$E$792*АТС!C730,2)</f>
        <v>109.05</v>
      </c>
      <c r="F1482" s="39">
        <f>ROUND($F$791/100*$F$792*АТС!C730,2)</f>
        <v>74.260000000000005</v>
      </c>
      <c r="G1482" s="39">
        <f>ROUND($G$791/100*$G$792*АТС!C730,2)</f>
        <v>43.47</v>
      </c>
    </row>
    <row r="1483" spans="1:7" x14ac:dyDescent="0.25">
      <c r="A1483" s="236"/>
      <c r="B1483" s="137">
        <f t="shared" si="21"/>
        <v>42002.75</v>
      </c>
      <c r="C1483" s="138">
        <v>18</v>
      </c>
      <c r="D1483" s="39">
        <f>ROUND($D$791/100*$D$792*АТС!$C731,2)</f>
        <v>118.77</v>
      </c>
      <c r="E1483" s="39">
        <f>ROUND($E$791/100*$E$792*АТС!C731,2)</f>
        <v>109.12</v>
      </c>
      <c r="F1483" s="39">
        <f>ROUND($F$791/100*$F$792*АТС!C731,2)</f>
        <v>74.31</v>
      </c>
      <c r="G1483" s="39">
        <f>ROUND($G$791/100*$G$792*АТС!C731,2)</f>
        <v>43.5</v>
      </c>
    </row>
    <row r="1484" spans="1:7" x14ac:dyDescent="0.25">
      <c r="A1484" s="236"/>
      <c r="B1484" s="137">
        <f t="shared" si="21"/>
        <v>42002.791669999999</v>
      </c>
      <c r="C1484" s="138">
        <v>19</v>
      </c>
      <c r="D1484" s="39">
        <f>ROUND($D$791/100*$D$792*АТС!$C732,2)</f>
        <v>118.99</v>
      </c>
      <c r="E1484" s="39">
        <f>ROUND($E$791/100*$E$792*АТС!C732,2)</f>
        <v>109.32</v>
      </c>
      <c r="F1484" s="39">
        <f>ROUND($F$791/100*$F$792*АТС!C732,2)</f>
        <v>74.45</v>
      </c>
      <c r="G1484" s="39">
        <f>ROUND($G$791/100*$G$792*АТС!C732,2)</f>
        <v>43.58</v>
      </c>
    </row>
    <row r="1485" spans="1:7" x14ac:dyDescent="0.25">
      <c r="A1485" s="236"/>
      <c r="B1485" s="137">
        <f t="shared" si="21"/>
        <v>42002.833330000001</v>
      </c>
      <c r="C1485" s="138">
        <v>20</v>
      </c>
      <c r="D1485" s="39">
        <f>ROUND($D$791/100*$D$792*АТС!$C733,2)</f>
        <v>118.4</v>
      </c>
      <c r="E1485" s="39">
        <f>ROUND($E$791/100*$E$792*АТС!C733,2)</f>
        <v>108.78</v>
      </c>
      <c r="F1485" s="39">
        <f>ROUND($F$791/100*$F$792*АТС!C733,2)</f>
        <v>74.08</v>
      </c>
      <c r="G1485" s="39">
        <f>ROUND($G$791/100*$G$792*АТС!C733,2)</f>
        <v>43.36</v>
      </c>
    </row>
    <row r="1486" spans="1:7" x14ac:dyDescent="0.25">
      <c r="A1486" s="236"/>
      <c r="B1486" s="137">
        <f t="shared" si="21"/>
        <v>42002.875</v>
      </c>
      <c r="C1486" s="138">
        <v>21</v>
      </c>
      <c r="D1486" s="39">
        <f>ROUND($D$791/100*$D$792*АТС!$C734,2)</f>
        <v>118.61</v>
      </c>
      <c r="E1486" s="39">
        <f>ROUND($E$791/100*$E$792*АТС!C734,2)</f>
        <v>108.98</v>
      </c>
      <c r="F1486" s="39">
        <f>ROUND($F$791/100*$F$792*АТС!C734,2)</f>
        <v>74.22</v>
      </c>
      <c r="G1486" s="39">
        <f>ROUND($G$791/100*$G$792*АТС!C734,2)</f>
        <v>43.44</v>
      </c>
    </row>
    <row r="1487" spans="1:7" x14ac:dyDescent="0.25">
      <c r="A1487" s="236"/>
      <c r="B1487" s="137">
        <f t="shared" si="21"/>
        <v>42002.916669999999</v>
      </c>
      <c r="C1487" s="138">
        <v>22</v>
      </c>
      <c r="D1487" s="39">
        <f>ROUND($D$791/100*$D$792*АТС!$C735,2)</f>
        <v>145.87</v>
      </c>
      <c r="E1487" s="39">
        <f>ROUND($E$791/100*$E$792*АТС!C735,2)</f>
        <v>134.02000000000001</v>
      </c>
      <c r="F1487" s="39">
        <f>ROUND($F$791/100*$F$792*АТС!C735,2)</f>
        <v>91.27</v>
      </c>
      <c r="G1487" s="39">
        <f>ROUND($G$791/100*$G$792*АТС!C735,2)</f>
        <v>53.42</v>
      </c>
    </row>
    <row r="1488" spans="1:7" x14ac:dyDescent="0.25">
      <c r="A1488" s="236"/>
      <c r="B1488" s="137">
        <f t="shared" si="21"/>
        <v>42002.958330000001</v>
      </c>
      <c r="C1488" s="138">
        <v>23</v>
      </c>
      <c r="D1488" s="39">
        <f>ROUND($D$791/100*$D$792*АТС!$C736,2)</f>
        <v>123.95</v>
      </c>
      <c r="E1488" s="39">
        <f>ROUND($E$791/100*$E$792*АТС!C736,2)</f>
        <v>113.88</v>
      </c>
      <c r="F1488" s="39">
        <f>ROUND($F$791/100*$F$792*АТС!C736,2)</f>
        <v>77.55</v>
      </c>
      <c r="G1488" s="39">
        <f>ROUND($G$791/100*$G$792*АТС!C736,2)</f>
        <v>45.4</v>
      </c>
    </row>
    <row r="1489" spans="1:7" x14ac:dyDescent="0.25">
      <c r="A1489" s="236"/>
      <c r="B1489" s="137">
        <f t="shared" si="21"/>
        <v>42003</v>
      </c>
      <c r="C1489" s="138">
        <v>0</v>
      </c>
      <c r="D1489" s="39">
        <f>ROUND($D$791/100*$D$792*АТС!$C737,2)</f>
        <v>112.02</v>
      </c>
      <c r="E1489" s="39">
        <f>ROUND($E$791/100*$E$792*АТС!C737,2)</f>
        <v>102.92</v>
      </c>
      <c r="F1489" s="39">
        <f>ROUND($F$791/100*$F$792*АТС!C737,2)</f>
        <v>70.09</v>
      </c>
      <c r="G1489" s="39">
        <f>ROUND($G$791/100*$G$792*АТС!C737,2)</f>
        <v>41.03</v>
      </c>
    </row>
    <row r="1490" spans="1:7" x14ac:dyDescent="0.25">
      <c r="A1490" s="236"/>
      <c r="B1490" s="137">
        <f t="shared" ref="B1490:B1536" si="22">B1466+1</f>
        <v>42003.041669999999</v>
      </c>
      <c r="C1490" s="138">
        <v>1</v>
      </c>
      <c r="D1490" s="39">
        <f>ROUND($D$791/100*$D$792*АТС!$C738,2)</f>
        <v>119.88</v>
      </c>
      <c r="E1490" s="39">
        <f>ROUND($E$791/100*$E$792*АТС!C738,2)</f>
        <v>110.14</v>
      </c>
      <c r="F1490" s="39">
        <f>ROUND($F$791/100*$F$792*АТС!C738,2)</f>
        <v>75.010000000000005</v>
      </c>
      <c r="G1490" s="39">
        <f>ROUND($G$791/100*$G$792*АТС!C738,2)</f>
        <v>43.9</v>
      </c>
    </row>
    <row r="1491" spans="1:7" x14ac:dyDescent="0.25">
      <c r="A1491" s="236"/>
      <c r="B1491" s="137">
        <f t="shared" si="22"/>
        <v>42003.083330000001</v>
      </c>
      <c r="C1491" s="138">
        <v>2</v>
      </c>
      <c r="D1491" s="39">
        <f>ROUND($D$791/100*$D$792*АТС!$C739,2)</f>
        <v>124.27</v>
      </c>
      <c r="E1491" s="39">
        <f>ROUND($E$791/100*$E$792*АТС!C739,2)</f>
        <v>114.18</v>
      </c>
      <c r="F1491" s="39">
        <f>ROUND($F$791/100*$F$792*АТС!C739,2)</f>
        <v>77.760000000000005</v>
      </c>
      <c r="G1491" s="39">
        <f>ROUND($G$791/100*$G$792*АТС!C739,2)</f>
        <v>45.51</v>
      </c>
    </row>
    <row r="1492" spans="1:7" x14ac:dyDescent="0.25">
      <c r="A1492" s="236"/>
      <c r="B1492" s="137">
        <f t="shared" si="22"/>
        <v>42003.125</v>
      </c>
      <c r="C1492" s="138">
        <v>3</v>
      </c>
      <c r="D1492" s="39">
        <f>ROUND($D$791/100*$D$792*АТС!$C740,2)</f>
        <v>125.64</v>
      </c>
      <c r="E1492" s="39">
        <f>ROUND($E$791/100*$E$792*АТС!C740,2)</f>
        <v>115.43</v>
      </c>
      <c r="F1492" s="39">
        <f>ROUND($F$791/100*$F$792*АТС!C740,2)</f>
        <v>78.61</v>
      </c>
      <c r="G1492" s="39">
        <f>ROUND($G$791/100*$G$792*АТС!C740,2)</f>
        <v>46.01</v>
      </c>
    </row>
    <row r="1493" spans="1:7" x14ac:dyDescent="0.25">
      <c r="A1493" s="236"/>
      <c r="B1493" s="137">
        <f t="shared" si="22"/>
        <v>42003.166669999999</v>
      </c>
      <c r="C1493" s="138">
        <v>4</v>
      </c>
      <c r="D1493" s="39">
        <f>ROUND($D$791/100*$D$792*АТС!$C741,2)</f>
        <v>126.44</v>
      </c>
      <c r="E1493" s="39">
        <f>ROUND($E$791/100*$E$792*АТС!C741,2)</f>
        <v>116.17</v>
      </c>
      <c r="F1493" s="39">
        <f>ROUND($F$791/100*$F$792*АТС!C741,2)</f>
        <v>79.11</v>
      </c>
      <c r="G1493" s="39">
        <f>ROUND($G$791/100*$G$792*АТС!C741,2)</f>
        <v>46.31</v>
      </c>
    </row>
    <row r="1494" spans="1:7" x14ac:dyDescent="0.25">
      <c r="A1494" s="236"/>
      <c r="B1494" s="137">
        <f t="shared" si="22"/>
        <v>42003.208330000001</v>
      </c>
      <c r="C1494" s="138">
        <v>5</v>
      </c>
      <c r="D1494" s="39">
        <f>ROUND($D$791/100*$D$792*АТС!$C742,2)</f>
        <v>123.06</v>
      </c>
      <c r="E1494" s="39">
        <f>ROUND($E$791/100*$E$792*АТС!C742,2)</f>
        <v>113.06</v>
      </c>
      <c r="F1494" s="39">
        <f>ROUND($F$791/100*$F$792*АТС!C742,2)</f>
        <v>77</v>
      </c>
      <c r="G1494" s="39">
        <f>ROUND($G$791/100*$G$792*АТС!C742,2)</f>
        <v>45.07</v>
      </c>
    </row>
    <row r="1495" spans="1:7" x14ac:dyDescent="0.25">
      <c r="A1495" s="236"/>
      <c r="B1495" s="137">
        <f t="shared" si="22"/>
        <v>42003.25</v>
      </c>
      <c r="C1495" s="138">
        <v>6</v>
      </c>
      <c r="D1495" s="39">
        <f>ROUND($D$791/100*$D$792*АТС!$C743,2)</f>
        <v>113.49</v>
      </c>
      <c r="E1495" s="39">
        <f>ROUND($E$791/100*$E$792*АТС!C743,2)</f>
        <v>104.27</v>
      </c>
      <c r="F1495" s="39">
        <f>ROUND($F$791/100*$F$792*АТС!C743,2)</f>
        <v>71.010000000000005</v>
      </c>
      <c r="G1495" s="39">
        <f>ROUND($G$791/100*$G$792*АТС!C743,2)</f>
        <v>41.57</v>
      </c>
    </row>
    <row r="1496" spans="1:7" x14ac:dyDescent="0.25">
      <c r="A1496" s="236"/>
      <c r="B1496" s="137">
        <f t="shared" si="22"/>
        <v>42003.291669999999</v>
      </c>
      <c r="C1496" s="138">
        <v>7</v>
      </c>
      <c r="D1496" s="39">
        <f>ROUND($D$791/100*$D$792*АТС!$C744,2)</f>
        <v>132.69999999999999</v>
      </c>
      <c r="E1496" s="39">
        <f>ROUND($E$791/100*$E$792*АТС!C744,2)</f>
        <v>121.92</v>
      </c>
      <c r="F1496" s="39">
        <f>ROUND($F$791/100*$F$792*АТС!C744,2)</f>
        <v>83.03</v>
      </c>
      <c r="G1496" s="39">
        <f>ROUND($G$791/100*$G$792*АТС!C744,2)</f>
        <v>48.6</v>
      </c>
    </row>
    <row r="1497" spans="1:7" x14ac:dyDescent="0.25">
      <c r="A1497" s="236"/>
      <c r="B1497" s="137">
        <f t="shared" si="22"/>
        <v>42003.333330000001</v>
      </c>
      <c r="C1497" s="138">
        <v>8</v>
      </c>
      <c r="D1497" s="39">
        <f>ROUND($D$791/100*$D$792*АТС!$C745,2)</f>
        <v>122.76</v>
      </c>
      <c r="E1497" s="39">
        <f>ROUND($E$791/100*$E$792*АТС!C745,2)</f>
        <v>112.78</v>
      </c>
      <c r="F1497" s="39">
        <f>ROUND($F$791/100*$F$792*АТС!C745,2)</f>
        <v>76.81</v>
      </c>
      <c r="G1497" s="39">
        <f>ROUND($G$791/100*$G$792*АТС!C745,2)</f>
        <v>44.96</v>
      </c>
    </row>
    <row r="1498" spans="1:7" x14ac:dyDescent="0.25">
      <c r="A1498" s="236"/>
      <c r="B1498" s="137">
        <f t="shared" si="22"/>
        <v>42003.375</v>
      </c>
      <c r="C1498" s="138">
        <v>9</v>
      </c>
      <c r="D1498" s="39">
        <f>ROUND($D$791/100*$D$792*АТС!$C746,2)</f>
        <v>123.76</v>
      </c>
      <c r="E1498" s="39">
        <f>ROUND($E$791/100*$E$792*АТС!C746,2)</f>
        <v>113.71</v>
      </c>
      <c r="F1498" s="39">
        <f>ROUND($F$791/100*$F$792*АТС!C746,2)</f>
        <v>77.44</v>
      </c>
      <c r="G1498" s="39">
        <f>ROUND($G$791/100*$G$792*АТС!C746,2)</f>
        <v>45.33</v>
      </c>
    </row>
    <row r="1499" spans="1:7" x14ac:dyDescent="0.25">
      <c r="A1499" s="236"/>
      <c r="B1499" s="137">
        <f t="shared" si="22"/>
        <v>42003.416669999999</v>
      </c>
      <c r="C1499" s="138">
        <v>10</v>
      </c>
      <c r="D1499" s="39">
        <f>ROUND($D$791/100*$D$792*АТС!$C747,2)</f>
        <v>119.97</v>
      </c>
      <c r="E1499" s="39">
        <f>ROUND($E$791/100*$E$792*АТС!C747,2)</f>
        <v>110.22</v>
      </c>
      <c r="F1499" s="39">
        <f>ROUND($F$791/100*$F$792*АТС!C747,2)</f>
        <v>75.06</v>
      </c>
      <c r="G1499" s="39">
        <f>ROUND($G$791/100*$G$792*АТС!C747,2)</f>
        <v>43.94</v>
      </c>
    </row>
    <row r="1500" spans="1:7" x14ac:dyDescent="0.25">
      <c r="A1500" s="236"/>
      <c r="B1500" s="137">
        <f t="shared" si="22"/>
        <v>42003.458330000001</v>
      </c>
      <c r="C1500" s="138">
        <v>11</v>
      </c>
      <c r="D1500" s="39">
        <f>ROUND($D$791/100*$D$792*АТС!$C748,2)</f>
        <v>113.07</v>
      </c>
      <c r="E1500" s="39">
        <f>ROUND($E$791/100*$E$792*АТС!C748,2)</f>
        <v>103.89</v>
      </c>
      <c r="F1500" s="39">
        <f>ROUND($F$791/100*$F$792*АТС!C748,2)</f>
        <v>70.75</v>
      </c>
      <c r="G1500" s="39">
        <f>ROUND($G$791/100*$G$792*АТС!C748,2)</f>
        <v>41.41</v>
      </c>
    </row>
    <row r="1501" spans="1:7" x14ac:dyDescent="0.25">
      <c r="A1501" s="236"/>
      <c r="B1501" s="137">
        <f t="shared" si="22"/>
        <v>42003.5</v>
      </c>
      <c r="C1501" s="138">
        <v>12</v>
      </c>
      <c r="D1501" s="39">
        <f>ROUND($D$791/100*$D$792*АТС!$C749,2)</f>
        <v>116.63</v>
      </c>
      <c r="E1501" s="39">
        <f>ROUND($E$791/100*$E$792*АТС!C749,2)</f>
        <v>107.15</v>
      </c>
      <c r="F1501" s="39">
        <f>ROUND($F$791/100*$F$792*АТС!C749,2)</f>
        <v>72.97</v>
      </c>
      <c r="G1501" s="39">
        <f>ROUND($G$791/100*$G$792*АТС!C749,2)</f>
        <v>42.71</v>
      </c>
    </row>
    <row r="1502" spans="1:7" x14ac:dyDescent="0.25">
      <c r="A1502" s="236"/>
      <c r="B1502" s="137">
        <f t="shared" si="22"/>
        <v>42003.541669999999</v>
      </c>
      <c r="C1502" s="138">
        <v>13</v>
      </c>
      <c r="D1502" s="39">
        <f>ROUND($D$791/100*$D$792*АТС!$C750,2)</f>
        <v>116.05</v>
      </c>
      <c r="E1502" s="39">
        <f>ROUND($E$791/100*$E$792*АТС!C750,2)</f>
        <v>106.63</v>
      </c>
      <c r="F1502" s="39">
        <f>ROUND($F$791/100*$F$792*АТС!C750,2)</f>
        <v>72.61</v>
      </c>
      <c r="G1502" s="39">
        <f>ROUND($G$791/100*$G$792*АТС!C750,2)</f>
        <v>42.5</v>
      </c>
    </row>
    <row r="1503" spans="1:7" x14ac:dyDescent="0.25">
      <c r="A1503" s="236"/>
      <c r="B1503" s="137">
        <f t="shared" si="22"/>
        <v>42003.583330000001</v>
      </c>
      <c r="C1503" s="138">
        <v>14</v>
      </c>
      <c r="D1503" s="39">
        <f>ROUND($D$791/100*$D$792*АТС!$C751,2)</f>
        <v>128.18</v>
      </c>
      <c r="E1503" s="39">
        <f>ROUND($E$791/100*$E$792*АТС!C751,2)</f>
        <v>117.77</v>
      </c>
      <c r="F1503" s="39">
        <f>ROUND($F$791/100*$F$792*АТС!C751,2)</f>
        <v>80.2</v>
      </c>
      <c r="G1503" s="39">
        <f>ROUND($G$791/100*$G$792*АТС!C751,2)</f>
        <v>46.95</v>
      </c>
    </row>
    <row r="1504" spans="1:7" x14ac:dyDescent="0.25">
      <c r="A1504" s="236"/>
      <c r="B1504" s="137">
        <f t="shared" si="22"/>
        <v>42003.625</v>
      </c>
      <c r="C1504" s="138">
        <v>15</v>
      </c>
      <c r="D1504" s="39">
        <f>ROUND($D$791/100*$D$792*АТС!$C752,2)</f>
        <v>121.13</v>
      </c>
      <c r="E1504" s="39">
        <f>ROUND($E$791/100*$E$792*АТС!C752,2)</f>
        <v>111.29</v>
      </c>
      <c r="F1504" s="39">
        <f>ROUND($F$791/100*$F$792*АТС!C752,2)</f>
        <v>75.790000000000006</v>
      </c>
      <c r="G1504" s="39">
        <f>ROUND($G$791/100*$G$792*АТС!C752,2)</f>
        <v>44.36</v>
      </c>
    </row>
    <row r="1505" spans="1:7" x14ac:dyDescent="0.25">
      <c r="A1505" s="236"/>
      <c r="B1505" s="137">
        <f t="shared" si="22"/>
        <v>42003.666669999999</v>
      </c>
      <c r="C1505" s="138">
        <v>16</v>
      </c>
      <c r="D1505" s="39">
        <f>ROUND($D$791/100*$D$792*АТС!$C753,2)</f>
        <v>113.45</v>
      </c>
      <c r="E1505" s="39">
        <f>ROUND($E$791/100*$E$792*АТС!C753,2)</f>
        <v>104.23</v>
      </c>
      <c r="F1505" s="39">
        <f>ROUND($F$791/100*$F$792*АТС!C753,2)</f>
        <v>70.98</v>
      </c>
      <c r="G1505" s="39">
        <f>ROUND($G$791/100*$G$792*АТС!C753,2)</f>
        <v>41.55</v>
      </c>
    </row>
    <row r="1506" spans="1:7" x14ac:dyDescent="0.25">
      <c r="A1506" s="236"/>
      <c r="B1506" s="137">
        <f t="shared" si="22"/>
        <v>42003.708330000001</v>
      </c>
      <c r="C1506" s="138">
        <v>17</v>
      </c>
      <c r="D1506" s="39">
        <f>ROUND($D$791/100*$D$792*АТС!$C754,2)</f>
        <v>120.55</v>
      </c>
      <c r="E1506" s="39">
        <f>ROUND($E$791/100*$E$792*АТС!C754,2)</f>
        <v>110.76</v>
      </c>
      <c r="F1506" s="39">
        <f>ROUND($F$791/100*$F$792*АТС!C754,2)</f>
        <v>75.430000000000007</v>
      </c>
      <c r="G1506" s="39">
        <f>ROUND($G$791/100*$G$792*АТС!C754,2)</f>
        <v>44.15</v>
      </c>
    </row>
    <row r="1507" spans="1:7" x14ac:dyDescent="0.25">
      <c r="A1507" s="236"/>
      <c r="B1507" s="137">
        <f t="shared" si="22"/>
        <v>42003.75</v>
      </c>
      <c r="C1507" s="138">
        <v>18</v>
      </c>
      <c r="D1507" s="39">
        <f>ROUND($D$791/100*$D$792*АТС!$C755,2)</f>
        <v>120.49</v>
      </c>
      <c r="E1507" s="39">
        <f>ROUND($E$791/100*$E$792*АТС!C755,2)</f>
        <v>110.7</v>
      </c>
      <c r="F1507" s="39">
        <f>ROUND($F$791/100*$F$792*АТС!C755,2)</f>
        <v>75.39</v>
      </c>
      <c r="G1507" s="39">
        <f>ROUND($G$791/100*$G$792*АТС!C755,2)</f>
        <v>44.13</v>
      </c>
    </row>
    <row r="1508" spans="1:7" x14ac:dyDescent="0.25">
      <c r="A1508" s="236"/>
      <c r="B1508" s="137">
        <f t="shared" si="22"/>
        <v>42003.791669999999</v>
      </c>
      <c r="C1508" s="138">
        <v>19</v>
      </c>
      <c r="D1508" s="39">
        <f>ROUND($D$791/100*$D$792*АТС!$C756,2)</f>
        <v>120.71</v>
      </c>
      <c r="E1508" s="39">
        <f>ROUND($E$791/100*$E$792*АТС!C756,2)</f>
        <v>110.9</v>
      </c>
      <c r="F1508" s="39">
        <f>ROUND($F$791/100*$F$792*АТС!C756,2)</f>
        <v>75.53</v>
      </c>
      <c r="G1508" s="39">
        <f>ROUND($G$791/100*$G$792*АТС!C756,2)</f>
        <v>44.21</v>
      </c>
    </row>
    <row r="1509" spans="1:7" x14ac:dyDescent="0.25">
      <c r="A1509" s="236"/>
      <c r="B1509" s="137">
        <f t="shared" si="22"/>
        <v>42003.833330000001</v>
      </c>
      <c r="C1509" s="138">
        <v>20</v>
      </c>
      <c r="D1509" s="39">
        <f>ROUND($D$791/100*$D$792*АТС!$C757,2)</f>
        <v>118.44</v>
      </c>
      <c r="E1509" s="39">
        <f>ROUND($E$791/100*$E$792*АТС!C757,2)</f>
        <v>108.82</v>
      </c>
      <c r="F1509" s="39">
        <f>ROUND($F$791/100*$F$792*АТС!C757,2)</f>
        <v>74.11</v>
      </c>
      <c r="G1509" s="39">
        <f>ROUND($G$791/100*$G$792*АТС!C757,2)</f>
        <v>43.38</v>
      </c>
    </row>
    <row r="1510" spans="1:7" x14ac:dyDescent="0.25">
      <c r="A1510" s="236"/>
      <c r="B1510" s="137">
        <f t="shared" si="22"/>
        <v>42003.875</v>
      </c>
      <c r="C1510" s="138">
        <v>21</v>
      </c>
      <c r="D1510" s="39">
        <f>ROUND($D$791/100*$D$792*АТС!$C758,2)</f>
        <v>118.57</v>
      </c>
      <c r="E1510" s="39">
        <f>ROUND($E$791/100*$E$792*АТС!C758,2)</f>
        <v>108.94</v>
      </c>
      <c r="F1510" s="39">
        <f>ROUND($F$791/100*$F$792*АТС!C758,2)</f>
        <v>74.19</v>
      </c>
      <c r="G1510" s="39">
        <f>ROUND($G$791/100*$G$792*АТС!C758,2)</f>
        <v>43.43</v>
      </c>
    </row>
    <row r="1511" spans="1:7" x14ac:dyDescent="0.25">
      <c r="A1511" s="236"/>
      <c r="B1511" s="137">
        <f t="shared" si="22"/>
        <v>42003.916669999999</v>
      </c>
      <c r="C1511" s="138">
        <v>22</v>
      </c>
      <c r="D1511" s="39">
        <f>ROUND($D$791/100*$D$792*АТС!$C759,2)</f>
        <v>145.82</v>
      </c>
      <c r="E1511" s="39">
        <f>ROUND($E$791/100*$E$792*АТС!C759,2)</f>
        <v>133.97999999999999</v>
      </c>
      <c r="F1511" s="39">
        <f>ROUND($F$791/100*$F$792*АТС!C759,2)</f>
        <v>91.24</v>
      </c>
      <c r="G1511" s="39">
        <f>ROUND($G$791/100*$G$792*АТС!C759,2)</f>
        <v>53.41</v>
      </c>
    </row>
    <row r="1512" spans="1:7" x14ac:dyDescent="0.25">
      <c r="A1512" s="236"/>
      <c r="B1512" s="137">
        <f t="shared" si="22"/>
        <v>42003.958330000001</v>
      </c>
      <c r="C1512" s="138">
        <v>23</v>
      </c>
      <c r="D1512" s="39">
        <f>ROUND($D$791/100*$D$792*АТС!$C760,2)</f>
        <v>123.84</v>
      </c>
      <c r="E1512" s="39">
        <f>ROUND($E$791/100*$E$792*АТС!C760,2)</f>
        <v>113.78</v>
      </c>
      <c r="F1512" s="39">
        <f>ROUND($F$791/100*$F$792*АТС!C760,2)</f>
        <v>77.489999999999995</v>
      </c>
      <c r="G1512" s="39">
        <f>ROUND($G$791/100*$G$792*АТС!C760,2)</f>
        <v>45.36</v>
      </c>
    </row>
    <row r="1513" spans="1:7" x14ac:dyDescent="0.25">
      <c r="A1513" s="236"/>
      <c r="B1513" s="137">
        <f t="shared" si="22"/>
        <v>42004</v>
      </c>
      <c r="C1513" s="138">
        <v>0</v>
      </c>
      <c r="D1513" s="39">
        <f>ROUND($D$791/100*$D$792*АТС!$C761,2)</f>
        <v>111.98</v>
      </c>
      <c r="E1513" s="39">
        <f>ROUND($E$791/100*$E$792*АТС!C761,2)</f>
        <v>102.88</v>
      </c>
      <c r="F1513" s="39">
        <f>ROUND($F$791/100*$F$792*АТС!C761,2)</f>
        <v>70.069999999999993</v>
      </c>
      <c r="G1513" s="39">
        <f>ROUND($G$791/100*$G$792*АТС!C761,2)</f>
        <v>41.01</v>
      </c>
    </row>
    <row r="1514" spans="1:7" x14ac:dyDescent="0.25">
      <c r="A1514" s="236"/>
      <c r="B1514" s="137">
        <f t="shared" si="22"/>
        <v>42004.041669999999</v>
      </c>
      <c r="C1514" s="138">
        <v>1</v>
      </c>
      <c r="D1514" s="39">
        <f>ROUND($D$791/100*$D$792*АТС!$C762,2)</f>
        <v>119.84</v>
      </c>
      <c r="E1514" s="39">
        <f>ROUND($E$791/100*$E$792*АТС!C762,2)</f>
        <v>110.1</v>
      </c>
      <c r="F1514" s="39">
        <f>ROUND($F$791/100*$F$792*АТС!C762,2)</f>
        <v>74.98</v>
      </c>
      <c r="G1514" s="39">
        <f>ROUND($G$791/100*$G$792*АТС!C762,2)</f>
        <v>43.89</v>
      </c>
    </row>
    <row r="1515" spans="1:7" x14ac:dyDescent="0.25">
      <c r="A1515" s="236"/>
      <c r="B1515" s="137">
        <f t="shared" si="22"/>
        <v>42004.083330000001</v>
      </c>
      <c r="C1515" s="138">
        <v>2</v>
      </c>
      <c r="D1515" s="39">
        <f>ROUND($D$791/100*$D$792*АТС!$C763,2)</f>
        <v>124.26</v>
      </c>
      <c r="E1515" s="39">
        <f>ROUND($E$791/100*$E$792*АТС!C763,2)</f>
        <v>114.16</v>
      </c>
      <c r="F1515" s="39">
        <f>ROUND($F$791/100*$F$792*АТС!C763,2)</f>
        <v>77.75</v>
      </c>
      <c r="G1515" s="39">
        <f>ROUND($G$791/100*$G$792*АТС!C763,2)</f>
        <v>45.51</v>
      </c>
    </row>
    <row r="1516" spans="1:7" x14ac:dyDescent="0.25">
      <c r="A1516" s="236"/>
      <c r="B1516" s="137">
        <f t="shared" si="22"/>
        <v>42004.125</v>
      </c>
      <c r="C1516" s="138">
        <v>3</v>
      </c>
      <c r="D1516" s="39">
        <f>ROUND($D$791/100*$D$792*АТС!$C764,2)</f>
        <v>125.58</v>
      </c>
      <c r="E1516" s="39">
        <f>ROUND($E$791/100*$E$792*АТС!C764,2)</f>
        <v>115.38</v>
      </c>
      <c r="F1516" s="39">
        <f>ROUND($F$791/100*$F$792*АТС!C764,2)</f>
        <v>78.569999999999993</v>
      </c>
      <c r="G1516" s="39">
        <f>ROUND($G$791/100*$G$792*АТС!C764,2)</f>
        <v>45.99</v>
      </c>
    </row>
    <row r="1517" spans="1:7" x14ac:dyDescent="0.25">
      <c r="A1517" s="236"/>
      <c r="B1517" s="137">
        <f t="shared" si="22"/>
        <v>42004.166669999999</v>
      </c>
      <c r="C1517" s="138">
        <v>4</v>
      </c>
      <c r="D1517" s="39">
        <f>ROUND($D$791/100*$D$792*АТС!$C765,2)</f>
        <v>126.36</v>
      </c>
      <c r="E1517" s="39">
        <f>ROUND($E$791/100*$E$792*АТС!C765,2)</f>
        <v>116.09</v>
      </c>
      <c r="F1517" s="39">
        <f>ROUND($F$791/100*$F$792*АТС!C765,2)</f>
        <v>79.06</v>
      </c>
      <c r="G1517" s="39">
        <f>ROUND($G$791/100*$G$792*АТС!C765,2)</f>
        <v>46.28</v>
      </c>
    </row>
    <row r="1518" spans="1:7" x14ac:dyDescent="0.25">
      <c r="A1518" s="236"/>
      <c r="B1518" s="137">
        <f t="shared" si="22"/>
        <v>42004.208330000001</v>
      </c>
      <c r="C1518" s="138">
        <v>5</v>
      </c>
      <c r="D1518" s="39">
        <f>ROUND($D$791/100*$D$792*АТС!$C766,2)</f>
        <v>123.05</v>
      </c>
      <c r="E1518" s="39">
        <f>ROUND($E$791/100*$E$792*АТС!C766,2)</f>
        <v>113.05</v>
      </c>
      <c r="F1518" s="39">
        <f>ROUND($F$791/100*$F$792*АТС!C766,2)</f>
        <v>76.989999999999995</v>
      </c>
      <c r="G1518" s="39">
        <f>ROUND($G$791/100*$G$792*АТС!C766,2)</f>
        <v>45.07</v>
      </c>
    </row>
    <row r="1519" spans="1:7" x14ac:dyDescent="0.25">
      <c r="A1519" s="236"/>
      <c r="B1519" s="137">
        <f t="shared" si="22"/>
        <v>42004.25</v>
      </c>
      <c r="C1519" s="138">
        <v>6</v>
      </c>
      <c r="D1519" s="39">
        <f>ROUND($D$791/100*$D$792*АТС!$C767,2)</f>
        <v>113.41</v>
      </c>
      <c r="E1519" s="39">
        <f>ROUND($E$791/100*$E$792*АТС!C767,2)</f>
        <v>104.2</v>
      </c>
      <c r="F1519" s="39">
        <f>ROUND($F$791/100*$F$792*АТС!C767,2)</f>
        <v>70.959999999999994</v>
      </c>
      <c r="G1519" s="39">
        <f>ROUND($G$791/100*$G$792*АТС!C767,2)</f>
        <v>41.54</v>
      </c>
    </row>
    <row r="1520" spans="1:7" x14ac:dyDescent="0.25">
      <c r="A1520" s="236"/>
      <c r="B1520" s="137">
        <f t="shared" si="22"/>
        <v>42004.291669999999</v>
      </c>
      <c r="C1520" s="138">
        <v>7</v>
      </c>
      <c r="D1520" s="39">
        <f>ROUND($D$791/100*$D$792*АТС!$C768,2)</f>
        <v>132.51</v>
      </c>
      <c r="E1520" s="39">
        <f>ROUND($E$791/100*$E$792*АТС!C768,2)</f>
        <v>121.75</v>
      </c>
      <c r="F1520" s="39">
        <f>ROUND($F$791/100*$F$792*АТС!C768,2)</f>
        <v>82.91</v>
      </c>
      <c r="G1520" s="39">
        <f>ROUND($G$791/100*$G$792*АТС!C768,2)</f>
        <v>48.53</v>
      </c>
    </row>
    <row r="1521" spans="1:7" x14ac:dyDescent="0.25">
      <c r="A1521" s="236"/>
      <c r="B1521" s="137">
        <f t="shared" si="22"/>
        <v>42004.333330000001</v>
      </c>
      <c r="C1521" s="138">
        <v>8</v>
      </c>
      <c r="D1521" s="39">
        <f>ROUND($D$791/100*$D$792*АТС!$C769,2)</f>
        <v>122.63</v>
      </c>
      <c r="E1521" s="39">
        <f>ROUND($E$791/100*$E$792*АТС!C769,2)</f>
        <v>112.67</v>
      </c>
      <c r="F1521" s="39">
        <f>ROUND($F$791/100*$F$792*АТС!C769,2)</f>
        <v>76.73</v>
      </c>
      <c r="G1521" s="39">
        <f>ROUND($G$791/100*$G$792*АТС!C769,2)</f>
        <v>44.91</v>
      </c>
    </row>
    <row r="1522" spans="1:7" x14ac:dyDescent="0.25">
      <c r="A1522" s="236"/>
      <c r="B1522" s="137">
        <f t="shared" si="22"/>
        <v>42004.375</v>
      </c>
      <c r="C1522" s="138">
        <v>9</v>
      </c>
      <c r="D1522" s="39">
        <f>ROUND($D$791/100*$D$792*АТС!$C770,2)</f>
        <v>123.31</v>
      </c>
      <c r="E1522" s="39">
        <f>ROUND($E$791/100*$E$792*АТС!C770,2)</f>
        <v>113.29</v>
      </c>
      <c r="F1522" s="39">
        <f>ROUND($F$791/100*$F$792*АТС!C770,2)</f>
        <v>77.150000000000006</v>
      </c>
      <c r="G1522" s="39">
        <f>ROUND($G$791/100*$G$792*АТС!C770,2)</f>
        <v>45.16</v>
      </c>
    </row>
    <row r="1523" spans="1:7" x14ac:dyDescent="0.25">
      <c r="A1523" s="236"/>
      <c r="B1523" s="137">
        <f t="shared" si="22"/>
        <v>42004.416669999999</v>
      </c>
      <c r="C1523" s="138">
        <v>10</v>
      </c>
      <c r="D1523" s="39">
        <f>ROUND($D$791/100*$D$792*АТС!$C771,2)</f>
        <v>119.58</v>
      </c>
      <c r="E1523" s="39">
        <f>ROUND($E$791/100*$E$792*АТС!C771,2)</f>
        <v>109.87</v>
      </c>
      <c r="F1523" s="39">
        <f>ROUND($F$791/100*$F$792*АТС!C771,2)</f>
        <v>74.819999999999993</v>
      </c>
      <c r="G1523" s="39">
        <f>ROUND($G$791/100*$G$792*АТС!C771,2)</f>
        <v>43.8</v>
      </c>
    </row>
    <row r="1524" spans="1:7" x14ac:dyDescent="0.25">
      <c r="A1524" s="236"/>
      <c r="B1524" s="137">
        <f t="shared" si="22"/>
        <v>42004.458330000001</v>
      </c>
      <c r="C1524" s="138">
        <v>11</v>
      </c>
      <c r="D1524" s="39">
        <f>ROUND($D$791/100*$D$792*АТС!$C772,2)</f>
        <v>112.8</v>
      </c>
      <c r="E1524" s="39">
        <f>ROUND($E$791/100*$E$792*АТС!C772,2)</f>
        <v>103.64</v>
      </c>
      <c r="F1524" s="39">
        <f>ROUND($F$791/100*$F$792*АТС!C772,2)</f>
        <v>70.58</v>
      </c>
      <c r="G1524" s="39">
        <f>ROUND($G$791/100*$G$792*АТС!C772,2)</f>
        <v>41.31</v>
      </c>
    </row>
    <row r="1525" spans="1:7" x14ac:dyDescent="0.25">
      <c r="A1525" s="236"/>
      <c r="B1525" s="137">
        <f t="shared" si="22"/>
        <v>42004.5</v>
      </c>
      <c r="C1525" s="138">
        <v>12</v>
      </c>
      <c r="D1525" s="39">
        <f>ROUND($D$791/100*$D$792*АТС!$C773,2)</f>
        <v>116.38</v>
      </c>
      <c r="E1525" s="39">
        <f>ROUND($E$791/100*$E$792*АТС!C773,2)</f>
        <v>106.93</v>
      </c>
      <c r="F1525" s="39">
        <f>ROUND($F$791/100*$F$792*АТС!C773,2)</f>
        <v>72.819999999999993</v>
      </c>
      <c r="G1525" s="39">
        <f>ROUND($G$791/100*$G$792*АТС!C773,2)</f>
        <v>42.62</v>
      </c>
    </row>
    <row r="1526" spans="1:7" x14ac:dyDescent="0.25">
      <c r="A1526" s="236"/>
      <c r="B1526" s="137">
        <f t="shared" si="22"/>
        <v>42004.541669999999</v>
      </c>
      <c r="C1526" s="138">
        <v>13</v>
      </c>
      <c r="D1526" s="39">
        <f>ROUND($D$791/100*$D$792*АТС!$C774,2)</f>
        <v>116.07</v>
      </c>
      <c r="E1526" s="39">
        <f>ROUND($E$791/100*$E$792*АТС!C774,2)</f>
        <v>106.64</v>
      </c>
      <c r="F1526" s="39">
        <f>ROUND($F$791/100*$F$792*АТС!C774,2)</f>
        <v>72.62</v>
      </c>
      <c r="G1526" s="39">
        <f>ROUND($G$791/100*$G$792*АТС!C774,2)</f>
        <v>42.51</v>
      </c>
    </row>
    <row r="1527" spans="1:7" x14ac:dyDescent="0.25">
      <c r="A1527" s="236"/>
      <c r="B1527" s="137">
        <f t="shared" si="22"/>
        <v>42004.583330000001</v>
      </c>
      <c r="C1527" s="138">
        <v>14</v>
      </c>
      <c r="D1527" s="39">
        <f>ROUND($D$791/100*$D$792*АТС!$C775,2)</f>
        <v>128.22</v>
      </c>
      <c r="E1527" s="39">
        <f>ROUND($E$791/100*$E$792*АТС!C775,2)</f>
        <v>117.81</v>
      </c>
      <c r="F1527" s="39">
        <f>ROUND($F$791/100*$F$792*АТС!C775,2)</f>
        <v>80.23</v>
      </c>
      <c r="G1527" s="39">
        <f>ROUND($G$791/100*$G$792*АТС!C775,2)</f>
        <v>46.96</v>
      </c>
    </row>
    <row r="1528" spans="1:7" x14ac:dyDescent="0.25">
      <c r="A1528" s="236"/>
      <c r="B1528" s="137">
        <f t="shared" si="22"/>
        <v>42004.625</v>
      </c>
      <c r="C1528" s="138">
        <v>15</v>
      </c>
      <c r="D1528" s="39">
        <f>ROUND($D$791/100*$D$792*АТС!$C776,2)</f>
        <v>121.19</v>
      </c>
      <c r="E1528" s="39">
        <f>ROUND($E$791/100*$E$792*АТС!C776,2)</f>
        <v>111.34</v>
      </c>
      <c r="F1528" s="39">
        <f>ROUND($F$791/100*$F$792*АТС!C776,2)</f>
        <v>75.83</v>
      </c>
      <c r="G1528" s="39">
        <f>ROUND($G$791/100*$G$792*АТС!C776,2)</f>
        <v>44.38</v>
      </c>
    </row>
    <row r="1529" spans="1:7" x14ac:dyDescent="0.25">
      <c r="A1529" s="236"/>
      <c r="B1529" s="137">
        <f t="shared" si="22"/>
        <v>42004.666669999999</v>
      </c>
      <c r="C1529" s="138">
        <v>16</v>
      </c>
      <c r="D1529" s="39">
        <f>ROUND($D$791/100*$D$792*АТС!$C777,2)</f>
        <v>113.43</v>
      </c>
      <c r="E1529" s="39">
        <f>ROUND($E$791/100*$E$792*АТС!C777,2)</f>
        <v>104.22</v>
      </c>
      <c r="F1529" s="39">
        <f>ROUND($F$791/100*$F$792*АТС!C777,2)</f>
        <v>70.97</v>
      </c>
      <c r="G1529" s="39">
        <f>ROUND($G$791/100*$G$792*АТС!C777,2)</f>
        <v>41.54</v>
      </c>
    </row>
    <row r="1530" spans="1:7" x14ac:dyDescent="0.25">
      <c r="A1530" s="236"/>
      <c r="B1530" s="137">
        <f t="shared" si="22"/>
        <v>42004.708330000001</v>
      </c>
      <c r="C1530" s="138">
        <v>17</v>
      </c>
      <c r="D1530" s="39">
        <f>ROUND($D$791/100*$D$792*АТС!$C778,2)</f>
        <v>131</v>
      </c>
      <c r="E1530" s="39">
        <f>ROUND($E$791/100*$E$792*АТС!C778,2)</f>
        <v>120.36</v>
      </c>
      <c r="F1530" s="39">
        <f>ROUND($F$791/100*$F$792*АТС!C778,2)</f>
        <v>81.96</v>
      </c>
      <c r="G1530" s="39">
        <f>ROUND($G$791/100*$G$792*АТС!C778,2)</f>
        <v>47.98</v>
      </c>
    </row>
    <row r="1531" spans="1:7" x14ac:dyDescent="0.25">
      <c r="A1531" s="236"/>
      <c r="B1531" s="137">
        <f t="shared" si="22"/>
        <v>42004.75</v>
      </c>
      <c r="C1531" s="138">
        <v>18</v>
      </c>
      <c r="D1531" s="39">
        <f>ROUND($D$791/100*$D$792*АТС!$C779,2)</f>
        <v>134.15</v>
      </c>
      <c r="E1531" s="39">
        <f>ROUND($E$791/100*$E$792*АТС!C779,2)</f>
        <v>123.26</v>
      </c>
      <c r="F1531" s="39">
        <f>ROUND($F$791/100*$F$792*АТС!C779,2)</f>
        <v>83.94</v>
      </c>
      <c r="G1531" s="39">
        <f>ROUND($G$791/100*$G$792*АТС!C779,2)</f>
        <v>49.13</v>
      </c>
    </row>
    <row r="1532" spans="1:7" x14ac:dyDescent="0.25">
      <c r="A1532" s="236"/>
      <c r="B1532" s="137">
        <f t="shared" si="22"/>
        <v>42004.791669999999</v>
      </c>
      <c r="C1532" s="138">
        <v>19</v>
      </c>
      <c r="D1532" s="39">
        <f>ROUND($D$791/100*$D$792*АТС!$C780,2)</f>
        <v>132.62</v>
      </c>
      <c r="E1532" s="39">
        <f>ROUND($E$791/100*$E$792*АТС!C780,2)</f>
        <v>121.84</v>
      </c>
      <c r="F1532" s="39">
        <f>ROUND($F$791/100*$F$792*АТС!C780,2)</f>
        <v>82.98</v>
      </c>
      <c r="G1532" s="39">
        <f>ROUND($G$791/100*$G$792*АТС!C780,2)</f>
        <v>48.57</v>
      </c>
    </row>
    <row r="1533" spans="1:7" x14ac:dyDescent="0.25">
      <c r="A1533" s="236"/>
      <c r="B1533" s="137">
        <f t="shared" si="22"/>
        <v>42004.833330000001</v>
      </c>
      <c r="C1533" s="138">
        <v>20</v>
      </c>
      <c r="D1533" s="39">
        <f>ROUND($D$791/100*$D$792*АТС!$C781,2)</f>
        <v>140.69</v>
      </c>
      <c r="E1533" s="39">
        <f>ROUND($E$791/100*$E$792*АТС!C781,2)</f>
        <v>129.26</v>
      </c>
      <c r="F1533" s="39">
        <f>ROUND($F$791/100*$F$792*АТС!C781,2)</f>
        <v>88.03</v>
      </c>
      <c r="G1533" s="39">
        <f>ROUND($G$791/100*$G$792*АТС!C781,2)</f>
        <v>51.53</v>
      </c>
    </row>
    <row r="1534" spans="1:7" x14ac:dyDescent="0.25">
      <c r="A1534" s="236"/>
      <c r="B1534" s="137">
        <f t="shared" si="22"/>
        <v>42004.875</v>
      </c>
      <c r="C1534" s="138">
        <v>21</v>
      </c>
      <c r="D1534" s="39">
        <f>ROUND($D$791/100*$D$792*АТС!$C782,2)</f>
        <v>133.18</v>
      </c>
      <c r="E1534" s="39">
        <f>ROUND($E$791/100*$E$792*АТС!C782,2)</f>
        <v>122.36</v>
      </c>
      <c r="F1534" s="39">
        <f>ROUND($F$791/100*$F$792*АТС!C782,2)</f>
        <v>83.33</v>
      </c>
      <c r="G1534" s="39">
        <f>ROUND($G$791/100*$G$792*АТС!C782,2)</f>
        <v>48.78</v>
      </c>
    </row>
    <row r="1535" spans="1:7" x14ac:dyDescent="0.25">
      <c r="A1535" s="236"/>
      <c r="B1535" s="137">
        <f t="shared" si="22"/>
        <v>42004.916669999999</v>
      </c>
      <c r="C1535" s="138">
        <v>22</v>
      </c>
      <c r="D1535" s="39">
        <f>ROUND($D$791/100*$D$792*АТС!$C783,2)</f>
        <v>165.94</v>
      </c>
      <c r="E1535" s="39">
        <f>ROUND($E$791/100*$E$792*АТС!C783,2)</f>
        <v>152.46</v>
      </c>
      <c r="F1535" s="39">
        <f>ROUND($F$791/100*$F$792*АТС!C783,2)</f>
        <v>103.83</v>
      </c>
      <c r="G1535" s="39">
        <f>ROUND($G$791/100*$G$792*АТС!C783,2)</f>
        <v>60.77</v>
      </c>
    </row>
    <row r="1536" spans="1:7" x14ac:dyDescent="0.25">
      <c r="A1536" s="236"/>
      <c r="B1536" s="137">
        <f t="shared" si="22"/>
        <v>42004.958330000001</v>
      </c>
      <c r="C1536" s="138">
        <v>23</v>
      </c>
      <c r="D1536" s="39">
        <f>ROUND($D$791/100*$D$792*АТС!$C784,2)</f>
        <v>145.4</v>
      </c>
      <c r="E1536" s="39">
        <f>ROUND($E$791/100*$E$792*АТС!C784,2)</f>
        <v>133.59</v>
      </c>
      <c r="F1536" s="39">
        <f>ROUND($F$791/100*$F$792*АТС!C784,2)</f>
        <v>90.97</v>
      </c>
      <c r="G1536" s="39">
        <f>ROUND($G$791/100*$G$792*АТС!C784,2)</f>
        <v>53.25</v>
      </c>
    </row>
    <row r="1537" spans="1:7" x14ac:dyDescent="0.25">
      <c r="A1537" s="236" t="s">
        <v>185</v>
      </c>
      <c r="B1537" s="135">
        <f>B793</f>
        <v>41974</v>
      </c>
      <c r="C1537" s="138">
        <v>0</v>
      </c>
      <c r="D1537" s="11">
        <f>ROUND(АТС!D41*$D$791*$D$792/100,2)</f>
        <v>6.33</v>
      </c>
      <c r="E1537" s="11">
        <f>ROUND(АТС!$D41*$E$791*$E$792/100,2)</f>
        <v>5.81</v>
      </c>
      <c r="F1537" s="11">
        <f>ROUND(АТС!$D41*$F$791*$F$792/100,2)</f>
        <v>3.96</v>
      </c>
      <c r="G1537" s="11">
        <f>ROUND(АТС!$D41*$G$791*$G$792/100,2)</f>
        <v>2.3199999999999998</v>
      </c>
    </row>
    <row r="1538" spans="1:7" x14ac:dyDescent="0.25">
      <c r="A1538" s="236"/>
      <c r="B1538" s="137">
        <f>B$43+ROUND(C1538/24,5)</f>
        <v>41974.041669999999</v>
      </c>
      <c r="C1538" s="138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36"/>
      <c r="B1539" s="135">
        <f>B$43+ROUND(C1539/24,5)</f>
        <v>41974.083330000001</v>
      </c>
      <c r="C1539" s="138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36"/>
      <c r="B1540" s="137">
        <f t="shared" ref="B1540:B1560" si="23">B$43+ROUND(C1540/24,5)</f>
        <v>41974.125</v>
      </c>
      <c r="C1540" s="138">
        <v>3</v>
      </c>
      <c r="D1540" s="11">
        <f>ROUND(АТС!D44*$D$791*$D$792/100,2)</f>
        <v>20.77</v>
      </c>
      <c r="E1540" s="11">
        <f>ROUND(АТС!$D44*$E$791*$E$792/100,2)</f>
        <v>19.079999999999998</v>
      </c>
      <c r="F1540" s="11">
        <f>ROUND(АТС!$D44*$F$791*$F$792/100,2)</f>
        <v>12.99</v>
      </c>
      <c r="G1540" s="11">
        <f>ROUND(АТС!$D44*$G$791*$G$792/100,2)</f>
        <v>7.61</v>
      </c>
    </row>
    <row r="1541" spans="1:7" x14ac:dyDescent="0.25">
      <c r="A1541" s="236"/>
      <c r="B1541" s="135">
        <f t="shared" si="23"/>
        <v>41974.166669999999</v>
      </c>
      <c r="C1541" s="138">
        <v>4</v>
      </c>
      <c r="D1541" s="11">
        <f>ROUND(АТС!D45*$D$791*$D$792/100,2)</f>
        <v>0.04</v>
      </c>
      <c r="E1541" s="11">
        <f>ROUND(АТС!$D45*$E$791*$E$792/100,2)</f>
        <v>0.04</v>
      </c>
      <c r="F1541" s="11">
        <f>ROUND(АТС!$D45*$F$791*$F$792/100,2)</f>
        <v>0.03</v>
      </c>
      <c r="G1541" s="11">
        <f>ROUND(АТС!$D45*$G$791*$G$792/100,2)</f>
        <v>0.02</v>
      </c>
    </row>
    <row r="1542" spans="1:7" x14ac:dyDescent="0.25">
      <c r="A1542" s="236"/>
      <c r="B1542" s="137">
        <f t="shared" si="23"/>
        <v>41974.208330000001</v>
      </c>
      <c r="C1542" s="138">
        <v>5</v>
      </c>
      <c r="D1542" s="11">
        <f>ROUND(АТС!D46*$D$791*$D$792/100,2)</f>
        <v>8.1300000000000008</v>
      </c>
      <c r="E1542" s="11">
        <f>ROUND(АТС!$D46*$E$791*$E$792/100,2)</f>
        <v>7.47</v>
      </c>
      <c r="F1542" s="11">
        <f>ROUND(АТС!$D46*$F$791*$F$792/100,2)</f>
        <v>5.08</v>
      </c>
      <c r="G1542" s="11">
        <f>ROUND(АТС!$D46*$G$791*$G$792/100,2)</f>
        <v>2.98</v>
      </c>
    </row>
    <row r="1543" spans="1:7" x14ac:dyDescent="0.25">
      <c r="A1543" s="236"/>
      <c r="B1543" s="135">
        <f t="shared" si="23"/>
        <v>41974.25</v>
      </c>
      <c r="C1543" s="138">
        <v>6</v>
      </c>
      <c r="D1543" s="11">
        <f>ROUND(АТС!D47*$D$791*$D$792/100,2)</f>
        <v>11.2</v>
      </c>
      <c r="E1543" s="11">
        <f>ROUND(АТС!$D47*$E$791*$E$792/100,2)</f>
        <v>10.29</v>
      </c>
      <c r="F1543" s="11">
        <f>ROUND(АТС!$D47*$F$791*$F$792/100,2)</f>
        <v>7.01</v>
      </c>
      <c r="G1543" s="11">
        <f>ROUND(АТС!$D47*$G$791*$G$792/100,2)</f>
        <v>4.0999999999999996</v>
      </c>
    </row>
    <row r="1544" spans="1:7" x14ac:dyDescent="0.25">
      <c r="A1544" s="236"/>
      <c r="B1544" s="137">
        <f t="shared" si="23"/>
        <v>41974.291669999999</v>
      </c>
      <c r="C1544" s="138">
        <v>7</v>
      </c>
      <c r="D1544" s="11">
        <f>ROUND(АТС!D48*$D$791*$D$792/100,2)</f>
        <v>23.46</v>
      </c>
      <c r="E1544" s="11">
        <f>ROUND(АТС!$D48*$E$791*$E$792/100,2)</f>
        <v>21.56</v>
      </c>
      <c r="F1544" s="11">
        <f>ROUND(АТС!$D48*$F$791*$F$792/100,2)</f>
        <v>14.68</v>
      </c>
      <c r="G1544" s="11">
        <f>ROUND(АТС!$D48*$G$791*$G$792/100,2)</f>
        <v>8.59</v>
      </c>
    </row>
    <row r="1545" spans="1:7" x14ac:dyDescent="0.25">
      <c r="A1545" s="236"/>
      <c r="B1545" s="135">
        <f t="shared" si="23"/>
        <v>41974.333330000001</v>
      </c>
      <c r="C1545" s="138">
        <v>8</v>
      </c>
      <c r="D1545" s="11">
        <f>ROUND(АТС!D49*$D$791*$D$792/100,2)</f>
        <v>1.22</v>
      </c>
      <c r="E1545" s="11">
        <f>ROUND(АТС!$D49*$E$791*$E$792/100,2)</f>
        <v>1.1200000000000001</v>
      </c>
      <c r="F1545" s="11">
        <f>ROUND(АТС!$D49*$F$791*$F$792/100,2)</f>
        <v>0.77</v>
      </c>
      <c r="G1545" s="11">
        <f>ROUND(АТС!$D49*$G$791*$G$792/100,2)</f>
        <v>0.45</v>
      </c>
    </row>
    <row r="1546" spans="1:7" x14ac:dyDescent="0.25">
      <c r="A1546" s="236"/>
      <c r="B1546" s="137">
        <f t="shared" si="23"/>
        <v>41974.375</v>
      </c>
      <c r="C1546" s="138">
        <v>9</v>
      </c>
      <c r="D1546" s="11">
        <f>ROUND(АТС!D50*$D$791*$D$792/100,2)</f>
        <v>5.71</v>
      </c>
      <c r="E1546" s="11">
        <f>ROUND(АТС!$D50*$E$791*$E$792/100,2)</f>
        <v>5.24</v>
      </c>
      <c r="F1546" s="11">
        <f>ROUND(АТС!$D50*$F$791*$F$792/100,2)</f>
        <v>3.57</v>
      </c>
      <c r="G1546" s="11">
        <f>ROUND(АТС!$D50*$G$791*$G$792/100,2)</f>
        <v>2.09</v>
      </c>
    </row>
    <row r="1547" spans="1:7" x14ac:dyDescent="0.25">
      <c r="A1547" s="236"/>
      <c r="B1547" s="135">
        <f t="shared" si="23"/>
        <v>41974.416669999999</v>
      </c>
      <c r="C1547" s="138">
        <v>10</v>
      </c>
      <c r="D1547" s="11">
        <f>ROUND(АТС!D51*$D$791*$D$792/100,2)</f>
        <v>3.99</v>
      </c>
      <c r="E1547" s="11">
        <f>ROUND(АТС!$D51*$E$791*$E$792/100,2)</f>
        <v>3.67</v>
      </c>
      <c r="F1547" s="11">
        <f>ROUND(АТС!$D51*$F$791*$F$792/100,2)</f>
        <v>2.5</v>
      </c>
      <c r="G1547" s="11">
        <f>ROUND(АТС!$D51*$G$791*$G$792/100,2)</f>
        <v>1.46</v>
      </c>
    </row>
    <row r="1548" spans="1:7" x14ac:dyDescent="0.25">
      <c r="A1548" s="236"/>
      <c r="B1548" s="137">
        <f t="shared" si="23"/>
        <v>41974.458330000001</v>
      </c>
      <c r="C1548" s="138">
        <v>11</v>
      </c>
      <c r="D1548" s="11">
        <f>ROUND(АТС!D52*$D$791*$D$792/100,2)</f>
        <v>0.43</v>
      </c>
      <c r="E1548" s="11">
        <f>ROUND(АТС!$D52*$E$791*$E$792/100,2)</f>
        <v>0.39</v>
      </c>
      <c r="F1548" s="11">
        <f>ROUND(АТС!$D52*$F$791*$F$792/100,2)</f>
        <v>0.27</v>
      </c>
      <c r="G1548" s="11">
        <f>ROUND(АТС!$D52*$G$791*$G$792/100,2)</f>
        <v>0.16</v>
      </c>
    </row>
    <row r="1549" spans="1:7" x14ac:dyDescent="0.25">
      <c r="A1549" s="236"/>
      <c r="B1549" s="135">
        <f t="shared" si="23"/>
        <v>41974.5</v>
      </c>
      <c r="C1549" s="138">
        <v>12</v>
      </c>
      <c r="D1549" s="11">
        <f>ROUND(АТС!D53*$D$791*$D$792/100,2)</f>
        <v>52.51</v>
      </c>
      <c r="E1549" s="11">
        <f>ROUND(АТС!$D53*$E$791*$E$792/100,2)</f>
        <v>48.24</v>
      </c>
      <c r="F1549" s="11">
        <f>ROUND(АТС!$D53*$F$791*$F$792/100,2)</f>
        <v>32.85</v>
      </c>
      <c r="G1549" s="11">
        <f>ROUND(АТС!$D53*$G$791*$G$792/100,2)</f>
        <v>19.23</v>
      </c>
    </row>
    <row r="1550" spans="1:7" x14ac:dyDescent="0.25">
      <c r="A1550" s="236"/>
      <c r="B1550" s="137">
        <f t="shared" si="23"/>
        <v>41974.541669999999</v>
      </c>
      <c r="C1550" s="138">
        <v>13</v>
      </c>
      <c r="D1550" s="11">
        <f>ROUND(АТС!D54*$D$791*$D$792/100,2)</f>
        <v>54.77</v>
      </c>
      <c r="E1550" s="11">
        <f>ROUND(АТС!$D54*$E$791*$E$792/100,2)</f>
        <v>50.32</v>
      </c>
      <c r="F1550" s="11">
        <f>ROUND(АТС!$D54*$F$791*$F$792/100,2)</f>
        <v>34.270000000000003</v>
      </c>
      <c r="G1550" s="11">
        <f>ROUND(АТС!$D54*$G$791*$G$792/100,2)</f>
        <v>20.059999999999999</v>
      </c>
    </row>
    <row r="1551" spans="1:7" x14ac:dyDescent="0.25">
      <c r="A1551" s="236"/>
      <c r="B1551" s="135">
        <f t="shared" si="23"/>
        <v>41974.583330000001</v>
      </c>
      <c r="C1551" s="138">
        <v>14</v>
      </c>
      <c r="D1551" s="11">
        <f>ROUND(АТС!D55*$D$791*$D$792/100,2)</f>
        <v>130.31</v>
      </c>
      <c r="E1551" s="11">
        <f>ROUND(АТС!$D55*$E$791*$E$792/100,2)</f>
        <v>119.72</v>
      </c>
      <c r="F1551" s="11">
        <f>ROUND(АТС!$D55*$F$791*$F$792/100,2)</f>
        <v>81.53</v>
      </c>
      <c r="G1551" s="11">
        <f>ROUND(АТС!$D55*$G$791*$G$792/100,2)</f>
        <v>47.73</v>
      </c>
    </row>
    <row r="1552" spans="1:7" x14ac:dyDescent="0.25">
      <c r="A1552" s="236"/>
      <c r="B1552" s="137">
        <f t="shared" si="23"/>
        <v>41974.625</v>
      </c>
      <c r="C1552" s="138">
        <v>15</v>
      </c>
      <c r="D1552" s="11">
        <f>ROUND(АТС!D56*$D$791*$D$792/100,2)</f>
        <v>135.78</v>
      </c>
      <c r="E1552" s="11">
        <f>ROUND(АТС!$D56*$E$791*$E$792/100,2)</f>
        <v>124.75</v>
      </c>
      <c r="F1552" s="11">
        <f>ROUND(АТС!$D56*$F$791*$F$792/100,2)</f>
        <v>84.96</v>
      </c>
      <c r="G1552" s="11">
        <f>ROUND(АТС!$D56*$G$791*$G$792/100,2)</f>
        <v>49.73</v>
      </c>
    </row>
    <row r="1553" spans="1:7" x14ac:dyDescent="0.25">
      <c r="A1553" s="236"/>
      <c r="B1553" s="135">
        <f t="shared" si="23"/>
        <v>41974.666669999999</v>
      </c>
      <c r="C1553" s="138">
        <v>16</v>
      </c>
      <c r="D1553" s="11">
        <f>ROUND(АТС!D57*$D$791*$D$792/100,2)</f>
        <v>225.04</v>
      </c>
      <c r="E1553" s="11">
        <f>ROUND(АТС!$D57*$E$791*$E$792/100,2)</f>
        <v>206.76</v>
      </c>
      <c r="F1553" s="11">
        <f>ROUND(АТС!$D57*$F$791*$F$792/100,2)</f>
        <v>140.81</v>
      </c>
      <c r="G1553" s="11">
        <f>ROUND(АТС!$D57*$G$791*$G$792/100,2)</f>
        <v>82.42</v>
      </c>
    </row>
    <row r="1554" spans="1:7" x14ac:dyDescent="0.25">
      <c r="A1554" s="236"/>
      <c r="B1554" s="137">
        <f t="shared" si="23"/>
        <v>41974.708330000001</v>
      </c>
      <c r="C1554" s="138">
        <v>17</v>
      </c>
      <c r="D1554" s="11">
        <f>ROUND(АТС!D58*$D$791*$D$792/100,2)</f>
        <v>83.28</v>
      </c>
      <c r="E1554" s="11">
        <f>ROUND(АТС!$D58*$E$791*$E$792/100,2)</f>
        <v>76.52</v>
      </c>
      <c r="F1554" s="11">
        <f>ROUND(АТС!$D58*$F$791*$F$792/100,2)</f>
        <v>52.11</v>
      </c>
      <c r="G1554" s="11">
        <f>ROUND(АТС!$D58*$G$791*$G$792/100,2)</f>
        <v>30.5</v>
      </c>
    </row>
    <row r="1555" spans="1:7" x14ac:dyDescent="0.25">
      <c r="A1555" s="236"/>
      <c r="B1555" s="135">
        <f t="shared" si="23"/>
        <v>41974.75</v>
      </c>
      <c r="C1555" s="138">
        <v>18</v>
      </c>
      <c r="D1555" s="11">
        <f>ROUND(АТС!D59*$D$791*$D$792/100,2)</f>
        <v>164.09</v>
      </c>
      <c r="E1555" s="11">
        <f>ROUND(АТС!$D59*$E$791*$E$792/100,2)</f>
        <v>150.76</v>
      </c>
      <c r="F1555" s="11">
        <f>ROUND(АТС!$D59*$F$791*$F$792/100,2)</f>
        <v>102.67</v>
      </c>
      <c r="G1555" s="11">
        <f>ROUND(АТС!$D59*$G$791*$G$792/100,2)</f>
        <v>60.1</v>
      </c>
    </row>
    <row r="1556" spans="1:7" x14ac:dyDescent="0.25">
      <c r="A1556" s="236"/>
      <c r="B1556" s="137">
        <f t="shared" si="23"/>
        <v>41974.791669999999</v>
      </c>
      <c r="C1556" s="138">
        <v>19</v>
      </c>
      <c r="D1556" s="11">
        <f>ROUND(АТС!D60*$D$791*$D$792/100,2)</f>
        <v>18.5</v>
      </c>
      <c r="E1556" s="11">
        <f>ROUND(АТС!$D60*$E$791*$E$792/100,2)</f>
        <v>17</v>
      </c>
      <c r="F1556" s="11">
        <f>ROUND(АТС!$D60*$F$791*$F$792/100,2)</f>
        <v>11.58</v>
      </c>
      <c r="G1556" s="11">
        <f>ROUND(АТС!$D60*$G$791*$G$792/100,2)</f>
        <v>6.78</v>
      </c>
    </row>
    <row r="1557" spans="1:7" x14ac:dyDescent="0.25">
      <c r="A1557" s="236"/>
      <c r="B1557" s="135">
        <f t="shared" si="23"/>
        <v>41974.833330000001</v>
      </c>
      <c r="C1557" s="138">
        <v>20</v>
      </c>
      <c r="D1557" s="11">
        <f>ROUND(АТС!D61*$D$791*$D$792/100,2)</f>
        <v>60.22</v>
      </c>
      <c r="E1557" s="11">
        <f>ROUND(АТС!$D61*$E$791*$E$792/100,2)</f>
        <v>55.33</v>
      </c>
      <c r="F1557" s="11">
        <f>ROUND(АТС!$D61*$F$791*$F$792/100,2)</f>
        <v>37.68</v>
      </c>
      <c r="G1557" s="11">
        <f>ROUND(АТС!$D61*$G$791*$G$792/100,2)</f>
        <v>22.06</v>
      </c>
    </row>
    <row r="1558" spans="1:7" x14ac:dyDescent="0.25">
      <c r="A1558" s="236"/>
      <c r="B1558" s="137">
        <f t="shared" si="23"/>
        <v>41974.875</v>
      </c>
      <c r="C1558" s="138">
        <v>21</v>
      </c>
      <c r="D1558" s="11">
        <f>ROUND(АТС!D62*$D$791*$D$792/100,2)</f>
        <v>10.050000000000001</v>
      </c>
      <c r="E1558" s="11">
        <f>ROUND(АТС!$D62*$E$791*$E$792/100,2)</f>
        <v>9.23</v>
      </c>
      <c r="F1558" s="11">
        <f>ROUND(АТС!$D62*$F$791*$F$792/100,2)</f>
        <v>6.29</v>
      </c>
      <c r="G1558" s="11">
        <f>ROUND(АТС!$D62*$G$791*$G$792/100,2)</f>
        <v>3.68</v>
      </c>
    </row>
    <row r="1559" spans="1:7" x14ac:dyDescent="0.25">
      <c r="A1559" s="236"/>
      <c r="B1559" s="135">
        <f t="shared" si="23"/>
        <v>41974.916669999999</v>
      </c>
      <c r="C1559" s="138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36"/>
      <c r="B1560" s="137">
        <f t="shared" si="23"/>
        <v>41974.958330000001</v>
      </c>
      <c r="C1560" s="138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36"/>
      <c r="B1561" s="135">
        <f>B1537+1</f>
        <v>41975</v>
      </c>
      <c r="C1561" s="138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36"/>
      <c r="B1562" s="137">
        <f t="shared" ref="B1562:B1625" si="24">B1538+1</f>
        <v>41975.041669999999</v>
      </c>
      <c r="C1562" s="138">
        <v>1</v>
      </c>
      <c r="D1562" s="11">
        <f>ROUND(АТС!D66*$D$791*$D$792/100,2)</f>
        <v>28.82</v>
      </c>
      <c r="E1562" s="11">
        <f>ROUND(АТС!$D66*$E$791*$E$792/100,2)</f>
        <v>26.48</v>
      </c>
      <c r="F1562" s="11">
        <f>ROUND(АТС!$D66*$F$791*$F$792/100,2)</f>
        <v>18.03</v>
      </c>
      <c r="G1562" s="11">
        <f>ROUND(АТС!$D66*$G$791*$G$792/100,2)</f>
        <v>10.56</v>
      </c>
    </row>
    <row r="1563" spans="1:7" x14ac:dyDescent="0.25">
      <c r="A1563" s="236"/>
      <c r="B1563" s="135">
        <f t="shared" si="24"/>
        <v>41975.083330000001</v>
      </c>
      <c r="C1563" s="138">
        <v>2</v>
      </c>
      <c r="D1563" s="11">
        <f>ROUND(АТС!D67*$D$791*$D$792/100,2)</f>
        <v>38.47</v>
      </c>
      <c r="E1563" s="11">
        <f>ROUND(АТС!$D67*$E$791*$E$792/100,2)</f>
        <v>35.340000000000003</v>
      </c>
      <c r="F1563" s="11">
        <f>ROUND(АТС!$D67*$F$791*$F$792/100,2)</f>
        <v>24.07</v>
      </c>
      <c r="G1563" s="11">
        <f>ROUND(АТС!$D67*$G$791*$G$792/100,2)</f>
        <v>14.09</v>
      </c>
    </row>
    <row r="1564" spans="1:7" x14ac:dyDescent="0.25">
      <c r="A1564" s="236"/>
      <c r="B1564" s="137">
        <f t="shared" si="24"/>
        <v>41975.125</v>
      </c>
      <c r="C1564" s="138">
        <v>3</v>
      </c>
      <c r="D1564" s="11">
        <f>ROUND(АТС!D68*$D$791*$D$792/100,2)</f>
        <v>7.72</v>
      </c>
      <c r="E1564" s="11">
        <f>ROUND(АТС!$D68*$E$791*$E$792/100,2)</f>
        <v>7.1</v>
      </c>
      <c r="F1564" s="11">
        <f>ROUND(АТС!$D68*$F$791*$F$792/100,2)</f>
        <v>4.83</v>
      </c>
      <c r="G1564" s="11">
        <f>ROUND(АТС!$D68*$G$791*$G$792/100,2)</f>
        <v>2.83</v>
      </c>
    </row>
    <row r="1565" spans="1:7" x14ac:dyDescent="0.25">
      <c r="A1565" s="236"/>
      <c r="B1565" s="135">
        <f t="shared" si="24"/>
        <v>41975.166669999999</v>
      </c>
      <c r="C1565" s="138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36"/>
      <c r="B1566" s="137">
        <f t="shared" si="24"/>
        <v>41975.208330000001</v>
      </c>
      <c r="C1566" s="138">
        <v>5</v>
      </c>
      <c r="D1566" s="11">
        <f>ROUND(АТС!D70*$D$791*$D$792/100,2)</f>
        <v>3.19</v>
      </c>
      <c r="E1566" s="11">
        <f>ROUND(АТС!$D70*$E$791*$E$792/100,2)</f>
        <v>2.93</v>
      </c>
      <c r="F1566" s="11">
        <f>ROUND(АТС!$D70*$F$791*$F$792/100,2)</f>
        <v>2</v>
      </c>
      <c r="G1566" s="11">
        <f>ROUND(АТС!$D70*$G$791*$G$792/100,2)</f>
        <v>1.17</v>
      </c>
    </row>
    <row r="1567" spans="1:7" x14ac:dyDescent="0.25">
      <c r="A1567" s="236"/>
      <c r="B1567" s="135">
        <f t="shared" si="24"/>
        <v>41975.25</v>
      </c>
      <c r="C1567" s="138">
        <v>6</v>
      </c>
      <c r="D1567" s="11">
        <f>ROUND(АТС!D71*$D$791*$D$792/100,2)</f>
        <v>12.66</v>
      </c>
      <c r="E1567" s="11">
        <f>ROUND(АТС!$D71*$E$791*$E$792/100,2)</f>
        <v>11.63</v>
      </c>
      <c r="F1567" s="11">
        <f>ROUND(АТС!$D71*$F$791*$F$792/100,2)</f>
        <v>7.92</v>
      </c>
      <c r="G1567" s="11">
        <f>ROUND(АТС!$D71*$G$791*$G$792/100,2)</f>
        <v>4.6399999999999997</v>
      </c>
    </row>
    <row r="1568" spans="1:7" x14ac:dyDescent="0.25">
      <c r="A1568" s="236"/>
      <c r="B1568" s="137">
        <f t="shared" si="24"/>
        <v>41975.291669999999</v>
      </c>
      <c r="C1568" s="138">
        <v>7</v>
      </c>
      <c r="D1568" s="11">
        <f>ROUND(АТС!D72*$D$791*$D$792/100,2)</f>
        <v>2.0699999999999998</v>
      </c>
      <c r="E1568" s="11">
        <f>ROUND(АТС!$D72*$E$791*$E$792/100,2)</f>
        <v>1.9</v>
      </c>
      <c r="F1568" s="11">
        <f>ROUND(АТС!$D72*$F$791*$F$792/100,2)</f>
        <v>1.3</v>
      </c>
      <c r="G1568" s="11">
        <f>ROUND(АТС!$D72*$G$791*$G$792/100,2)</f>
        <v>0.76</v>
      </c>
    </row>
    <row r="1569" spans="1:7" x14ac:dyDescent="0.25">
      <c r="A1569" s="236"/>
      <c r="B1569" s="135">
        <f t="shared" si="24"/>
        <v>41975.333330000001</v>
      </c>
      <c r="C1569" s="138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36"/>
      <c r="B1570" s="137">
        <f t="shared" si="24"/>
        <v>41975.375</v>
      </c>
      <c r="C1570" s="138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36"/>
      <c r="B1571" s="135">
        <f t="shared" si="24"/>
        <v>41975.416669999999</v>
      </c>
      <c r="C1571" s="138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36"/>
      <c r="B1572" s="137">
        <f t="shared" si="24"/>
        <v>41975.458330000001</v>
      </c>
      <c r="C1572" s="138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36"/>
      <c r="B1573" s="135">
        <f t="shared" si="24"/>
        <v>41975.5</v>
      </c>
      <c r="C1573" s="138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36"/>
      <c r="B1574" s="137">
        <f t="shared" si="24"/>
        <v>41975.541669999999</v>
      </c>
      <c r="C1574" s="138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36"/>
      <c r="B1575" s="135">
        <f t="shared" si="24"/>
        <v>41975.583330000001</v>
      </c>
      <c r="C1575" s="138">
        <v>14</v>
      </c>
      <c r="D1575" s="11">
        <f>ROUND(АТС!D79*$D$791*$D$792/100,2)</f>
        <v>7.64</v>
      </c>
      <c r="E1575" s="11">
        <f>ROUND(АТС!$D79*$E$791*$E$792/100,2)</f>
        <v>7.02</v>
      </c>
      <c r="F1575" s="11">
        <f>ROUND(АТС!$D79*$F$791*$F$792/100,2)</f>
        <v>4.78</v>
      </c>
      <c r="G1575" s="11">
        <f>ROUND(АТС!$D79*$G$791*$G$792/100,2)</f>
        <v>2.8</v>
      </c>
    </row>
    <row r="1576" spans="1:7" x14ac:dyDescent="0.25">
      <c r="A1576" s="236"/>
      <c r="B1576" s="137">
        <f t="shared" si="24"/>
        <v>41975.625</v>
      </c>
      <c r="C1576" s="138">
        <v>15</v>
      </c>
      <c r="D1576" s="11">
        <f>ROUND(АТС!D80*$D$791*$D$792/100,2)</f>
        <v>22.73</v>
      </c>
      <c r="E1576" s="11">
        <f>ROUND(АТС!$D80*$E$791*$E$792/100,2)</f>
        <v>20.88</v>
      </c>
      <c r="F1576" s="11">
        <f>ROUND(АТС!$D80*$F$791*$F$792/100,2)</f>
        <v>14.22</v>
      </c>
      <c r="G1576" s="11">
        <f>ROUND(АТС!$D80*$G$791*$G$792/100,2)</f>
        <v>8.32</v>
      </c>
    </row>
    <row r="1577" spans="1:7" x14ac:dyDescent="0.25">
      <c r="A1577" s="236"/>
      <c r="B1577" s="135">
        <f t="shared" si="24"/>
        <v>41975.666669999999</v>
      </c>
      <c r="C1577" s="138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36"/>
      <c r="B1578" s="137">
        <f t="shared" si="24"/>
        <v>41975.708330000001</v>
      </c>
      <c r="C1578" s="138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36"/>
      <c r="B1579" s="135">
        <f t="shared" si="24"/>
        <v>41975.75</v>
      </c>
      <c r="C1579" s="138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36"/>
      <c r="B1580" s="137">
        <f t="shared" si="24"/>
        <v>41975.791669999999</v>
      </c>
      <c r="C1580" s="138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36"/>
      <c r="B1581" s="135">
        <f t="shared" si="24"/>
        <v>41975.833330000001</v>
      </c>
      <c r="C1581" s="138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36"/>
      <c r="B1582" s="137">
        <f t="shared" si="24"/>
        <v>41975.875</v>
      </c>
      <c r="C1582" s="138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36"/>
      <c r="B1583" s="135">
        <f t="shared" si="24"/>
        <v>41975.916669999999</v>
      </c>
      <c r="C1583" s="138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36"/>
      <c r="B1584" s="137">
        <f t="shared" si="24"/>
        <v>41975.958330000001</v>
      </c>
      <c r="C1584" s="138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36"/>
      <c r="B1585" s="135">
        <f t="shared" si="24"/>
        <v>41976</v>
      </c>
      <c r="C1585" s="138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36"/>
      <c r="B1586" s="137">
        <f t="shared" si="24"/>
        <v>41976.041669999999</v>
      </c>
      <c r="C1586" s="138">
        <v>1</v>
      </c>
      <c r="D1586" s="11">
        <f>ROUND(АТС!D90*$D$791*$D$792/100,2)</f>
        <v>4.25</v>
      </c>
      <c r="E1586" s="11">
        <f>ROUND(АТС!$D90*$E$791*$E$792/100,2)</f>
        <v>3.9</v>
      </c>
      <c r="F1586" s="11">
        <f>ROUND(АТС!$D90*$F$791*$F$792/100,2)</f>
        <v>2.66</v>
      </c>
      <c r="G1586" s="11">
        <f>ROUND(АТС!$D90*$G$791*$G$792/100,2)</f>
        <v>1.56</v>
      </c>
    </row>
    <row r="1587" spans="1:7" x14ac:dyDescent="0.25">
      <c r="A1587" s="236"/>
      <c r="B1587" s="135">
        <f t="shared" si="24"/>
        <v>41976.083330000001</v>
      </c>
      <c r="C1587" s="138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36"/>
      <c r="B1588" s="137">
        <f t="shared" si="24"/>
        <v>41976.125</v>
      </c>
      <c r="C1588" s="138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36"/>
      <c r="B1589" s="135">
        <f t="shared" si="24"/>
        <v>41976.166669999999</v>
      </c>
      <c r="C1589" s="138">
        <v>4</v>
      </c>
      <c r="D1589" s="11">
        <f>ROUND(АТС!D93*$D$791*$D$792/100,2)</f>
        <v>4.93</v>
      </c>
      <c r="E1589" s="11">
        <f>ROUND(АТС!$D93*$E$791*$E$792/100,2)</f>
        <v>4.53</v>
      </c>
      <c r="F1589" s="11">
        <f>ROUND(АТС!$D93*$F$791*$F$792/100,2)</f>
        <v>3.08</v>
      </c>
      <c r="G1589" s="11">
        <f>ROUND(АТС!$D93*$G$791*$G$792/100,2)</f>
        <v>1.8</v>
      </c>
    </row>
    <row r="1590" spans="1:7" x14ac:dyDescent="0.25">
      <c r="A1590" s="236"/>
      <c r="B1590" s="137">
        <f t="shared" si="24"/>
        <v>41976.208330000001</v>
      </c>
      <c r="C1590" s="138">
        <v>5</v>
      </c>
      <c r="D1590" s="11">
        <f>ROUND(АТС!D94*$D$791*$D$792/100,2)</f>
        <v>22.28</v>
      </c>
      <c r="E1590" s="11">
        <f>ROUND(АТС!$D94*$E$791*$E$792/100,2)</f>
        <v>20.47</v>
      </c>
      <c r="F1590" s="11">
        <f>ROUND(АТС!$D94*$F$791*$F$792/100,2)</f>
        <v>13.94</v>
      </c>
      <c r="G1590" s="11">
        <f>ROUND(АТС!$D94*$G$791*$G$792/100,2)</f>
        <v>8.16</v>
      </c>
    </row>
    <row r="1591" spans="1:7" x14ac:dyDescent="0.25">
      <c r="A1591" s="236"/>
      <c r="B1591" s="135">
        <f t="shared" si="24"/>
        <v>41976.25</v>
      </c>
      <c r="C1591" s="138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36"/>
      <c r="B1592" s="137">
        <f t="shared" si="24"/>
        <v>41976.291669999999</v>
      </c>
      <c r="C1592" s="138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36"/>
      <c r="B1593" s="135">
        <f t="shared" si="24"/>
        <v>41976.333330000001</v>
      </c>
      <c r="C1593" s="138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36"/>
      <c r="B1594" s="137">
        <f t="shared" si="24"/>
        <v>41976.375</v>
      </c>
      <c r="C1594" s="138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36"/>
      <c r="B1595" s="135">
        <f t="shared" si="24"/>
        <v>41976.416669999999</v>
      </c>
      <c r="C1595" s="138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36"/>
      <c r="B1596" s="137">
        <f t="shared" si="24"/>
        <v>41976.458330000001</v>
      </c>
      <c r="C1596" s="138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36"/>
      <c r="B1597" s="135">
        <f t="shared" si="24"/>
        <v>41976.5</v>
      </c>
      <c r="C1597" s="138">
        <v>12</v>
      </c>
      <c r="D1597" s="11">
        <f>ROUND(АТС!D101*$D$791*$D$792/100,2)</f>
        <v>0.05</v>
      </c>
      <c r="E1597" s="11">
        <f>ROUND(АТС!$D101*$E$791*$E$792/100,2)</f>
        <v>0.04</v>
      </c>
      <c r="F1597" s="11">
        <f>ROUND(АТС!$D101*$F$791*$F$792/100,2)</f>
        <v>0.03</v>
      </c>
      <c r="G1597" s="11">
        <f>ROUND(АТС!$D101*$G$791*$G$792/100,2)</f>
        <v>0.02</v>
      </c>
    </row>
    <row r="1598" spans="1:7" x14ac:dyDescent="0.25">
      <c r="A1598" s="236"/>
      <c r="B1598" s="137">
        <f t="shared" si="24"/>
        <v>41976.541669999999</v>
      </c>
      <c r="C1598" s="138">
        <v>13</v>
      </c>
      <c r="D1598" s="11">
        <f>ROUND(АТС!D102*$D$791*$D$792/100,2)</f>
        <v>0.03</v>
      </c>
      <c r="E1598" s="11">
        <f>ROUND(АТС!$D102*$E$791*$E$792/100,2)</f>
        <v>0.02</v>
      </c>
      <c r="F1598" s="11">
        <f>ROUND(АТС!$D102*$F$791*$F$792/100,2)</f>
        <v>0.02</v>
      </c>
      <c r="G1598" s="11">
        <f>ROUND(АТС!$D102*$G$791*$G$792/100,2)</f>
        <v>0.01</v>
      </c>
    </row>
    <row r="1599" spans="1:7" x14ac:dyDescent="0.25">
      <c r="A1599" s="236"/>
      <c r="B1599" s="135">
        <f t="shared" si="24"/>
        <v>41976.583330000001</v>
      </c>
      <c r="C1599" s="138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36"/>
      <c r="B1600" s="137">
        <f t="shared" si="24"/>
        <v>41976.625</v>
      </c>
      <c r="C1600" s="138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36"/>
      <c r="B1601" s="135">
        <f t="shared" si="24"/>
        <v>41976.666669999999</v>
      </c>
      <c r="C1601" s="138">
        <v>16</v>
      </c>
      <c r="D1601" s="11">
        <f>ROUND(АТС!D105*$D$791*$D$792/100,2)</f>
        <v>29.87</v>
      </c>
      <c r="E1601" s="11">
        <f>ROUND(АТС!$D105*$E$791*$E$792/100,2)</f>
        <v>27.44</v>
      </c>
      <c r="F1601" s="11">
        <f>ROUND(АТС!$D105*$F$791*$F$792/100,2)</f>
        <v>18.690000000000001</v>
      </c>
      <c r="G1601" s="11">
        <f>ROUND(АТС!$D105*$G$791*$G$792/100,2)</f>
        <v>10.94</v>
      </c>
    </row>
    <row r="1602" spans="1:7" x14ac:dyDescent="0.25">
      <c r="A1602" s="236"/>
      <c r="B1602" s="137">
        <f t="shared" si="24"/>
        <v>41976.708330000001</v>
      </c>
      <c r="C1602" s="138">
        <v>17</v>
      </c>
      <c r="D1602" s="11">
        <f>ROUND(АТС!D106*$D$791*$D$792/100,2)</f>
        <v>38.869999999999997</v>
      </c>
      <c r="E1602" s="11">
        <f>ROUND(АТС!$D106*$E$791*$E$792/100,2)</f>
        <v>35.71</v>
      </c>
      <c r="F1602" s="11">
        <f>ROUND(АТС!$D106*$F$791*$F$792/100,2)</f>
        <v>24.32</v>
      </c>
      <c r="G1602" s="11">
        <f>ROUND(АТС!$D106*$G$791*$G$792/100,2)</f>
        <v>14.24</v>
      </c>
    </row>
    <row r="1603" spans="1:7" x14ac:dyDescent="0.25">
      <c r="A1603" s="236"/>
      <c r="B1603" s="135">
        <f t="shared" si="24"/>
        <v>41976.75</v>
      </c>
      <c r="C1603" s="138">
        <v>18</v>
      </c>
      <c r="D1603" s="11">
        <f>ROUND(АТС!D107*$D$791*$D$792/100,2)</f>
        <v>56.4</v>
      </c>
      <c r="E1603" s="11">
        <f>ROUND(АТС!$D107*$E$791*$E$792/100,2)</f>
        <v>51.82</v>
      </c>
      <c r="F1603" s="11">
        <f>ROUND(АТС!$D107*$F$791*$F$792/100,2)</f>
        <v>35.29</v>
      </c>
      <c r="G1603" s="11">
        <f>ROUND(АТС!$D107*$G$791*$G$792/100,2)</f>
        <v>20.66</v>
      </c>
    </row>
    <row r="1604" spans="1:7" x14ac:dyDescent="0.25">
      <c r="A1604" s="236"/>
      <c r="B1604" s="137">
        <f t="shared" si="24"/>
        <v>41976.791669999999</v>
      </c>
      <c r="C1604" s="138">
        <v>19</v>
      </c>
      <c r="D1604" s="11">
        <f>ROUND(АТС!D108*$D$791*$D$792/100,2)</f>
        <v>0.18</v>
      </c>
      <c r="E1604" s="11">
        <f>ROUND(АТС!$D108*$E$791*$E$792/100,2)</f>
        <v>0.17</v>
      </c>
      <c r="F1604" s="11">
        <f>ROUND(АТС!$D108*$F$791*$F$792/100,2)</f>
        <v>0.11</v>
      </c>
      <c r="G1604" s="11">
        <f>ROUND(АТС!$D108*$G$791*$G$792/100,2)</f>
        <v>7.0000000000000007E-2</v>
      </c>
    </row>
    <row r="1605" spans="1:7" x14ac:dyDescent="0.25">
      <c r="A1605" s="236"/>
      <c r="B1605" s="135">
        <f t="shared" si="24"/>
        <v>41976.833330000001</v>
      </c>
      <c r="C1605" s="138">
        <v>20</v>
      </c>
      <c r="D1605" s="11">
        <f>ROUND(АТС!D109*$D$791*$D$792/100,2)</f>
        <v>20.2</v>
      </c>
      <c r="E1605" s="11">
        <f>ROUND(АТС!$D109*$E$791*$E$792/100,2)</f>
        <v>18.559999999999999</v>
      </c>
      <c r="F1605" s="11">
        <f>ROUND(АТС!$D109*$F$791*$F$792/100,2)</f>
        <v>12.64</v>
      </c>
      <c r="G1605" s="11">
        <f>ROUND(АТС!$D109*$G$791*$G$792/100,2)</f>
        <v>7.4</v>
      </c>
    </row>
    <row r="1606" spans="1:7" x14ac:dyDescent="0.25">
      <c r="A1606" s="236"/>
      <c r="B1606" s="137">
        <f t="shared" si="24"/>
        <v>41976.875</v>
      </c>
      <c r="C1606" s="138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36"/>
      <c r="B1607" s="135">
        <f t="shared" si="24"/>
        <v>41976.916669999999</v>
      </c>
      <c r="C1607" s="138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36"/>
      <c r="B1608" s="137">
        <f t="shared" si="24"/>
        <v>41976.958330000001</v>
      </c>
      <c r="C1608" s="138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36"/>
      <c r="B1609" s="135">
        <f t="shared" si="24"/>
        <v>41977</v>
      </c>
      <c r="C1609" s="138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36"/>
      <c r="B1610" s="137">
        <f t="shared" si="24"/>
        <v>41977.041669999999</v>
      </c>
      <c r="C1610" s="138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36"/>
      <c r="B1611" s="135">
        <f t="shared" si="24"/>
        <v>41977.083330000001</v>
      </c>
      <c r="C1611" s="138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36"/>
      <c r="B1612" s="137">
        <f t="shared" si="24"/>
        <v>41977.125</v>
      </c>
      <c r="C1612" s="138">
        <v>3</v>
      </c>
      <c r="D1612" s="11">
        <f>ROUND(АТС!D116*$D$791*$D$792/100,2)</f>
        <v>0.01</v>
      </c>
      <c r="E1612" s="11">
        <f>ROUND(АТС!$D116*$E$791*$E$792/100,2)</f>
        <v>0.01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36"/>
      <c r="B1613" s="135">
        <f t="shared" si="24"/>
        <v>41977.166669999999</v>
      </c>
      <c r="C1613" s="138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36"/>
      <c r="B1614" s="137">
        <f t="shared" si="24"/>
        <v>41977.208330000001</v>
      </c>
      <c r="C1614" s="138">
        <v>5</v>
      </c>
      <c r="D1614" s="11">
        <f>ROUND(АТС!D118*$D$791*$D$792/100,2)</f>
        <v>1.26</v>
      </c>
      <c r="E1614" s="11">
        <f>ROUND(АТС!$D118*$E$791*$E$792/100,2)</f>
        <v>1.1599999999999999</v>
      </c>
      <c r="F1614" s="11">
        <f>ROUND(АТС!$D118*$F$791*$F$792/100,2)</f>
        <v>0.79</v>
      </c>
      <c r="G1614" s="11">
        <f>ROUND(АТС!$D118*$G$791*$G$792/100,2)</f>
        <v>0.46</v>
      </c>
    </row>
    <row r="1615" spans="1:7" x14ac:dyDescent="0.25">
      <c r="A1615" s="236"/>
      <c r="B1615" s="135">
        <f t="shared" si="24"/>
        <v>41977.25</v>
      </c>
      <c r="C1615" s="138">
        <v>6</v>
      </c>
      <c r="D1615" s="11">
        <f>ROUND(АТС!D119*$D$791*$D$792/100,2)</f>
        <v>32.07</v>
      </c>
      <c r="E1615" s="11">
        <f>ROUND(АТС!$D119*$E$791*$E$792/100,2)</f>
        <v>29.47</v>
      </c>
      <c r="F1615" s="11">
        <f>ROUND(АТС!$D119*$F$791*$F$792/100,2)</f>
        <v>20.07</v>
      </c>
      <c r="G1615" s="11">
        <f>ROUND(АТС!$D119*$G$791*$G$792/100,2)</f>
        <v>11.75</v>
      </c>
    </row>
    <row r="1616" spans="1:7" x14ac:dyDescent="0.25">
      <c r="A1616" s="236"/>
      <c r="B1616" s="137">
        <f t="shared" si="24"/>
        <v>41977.291669999999</v>
      </c>
      <c r="C1616" s="138">
        <v>7</v>
      </c>
      <c r="D1616" s="11">
        <f>ROUND(АТС!D120*$D$791*$D$792/100,2)</f>
        <v>28.78</v>
      </c>
      <c r="E1616" s="11">
        <f>ROUND(АТС!$D120*$E$791*$E$792/100,2)</f>
        <v>26.44</v>
      </c>
      <c r="F1616" s="11">
        <f>ROUND(АТС!$D120*$F$791*$F$792/100,2)</f>
        <v>18.010000000000002</v>
      </c>
      <c r="G1616" s="11">
        <f>ROUND(АТС!$D120*$G$791*$G$792/100,2)</f>
        <v>10.54</v>
      </c>
    </row>
    <row r="1617" spans="1:7" x14ac:dyDescent="0.25">
      <c r="A1617" s="236"/>
      <c r="B1617" s="135">
        <f t="shared" si="24"/>
        <v>41977.333330000001</v>
      </c>
      <c r="C1617" s="138">
        <v>8</v>
      </c>
      <c r="D1617" s="11">
        <f>ROUND(АТС!D121*$D$791*$D$792/100,2)</f>
        <v>49.56</v>
      </c>
      <c r="E1617" s="11">
        <f>ROUND(АТС!$D121*$E$791*$E$792/100,2)</f>
        <v>45.54</v>
      </c>
      <c r="F1617" s="11">
        <f>ROUND(АТС!$D121*$F$791*$F$792/100,2)</f>
        <v>31.01</v>
      </c>
      <c r="G1617" s="11">
        <f>ROUND(АТС!$D121*$G$791*$G$792/100,2)</f>
        <v>18.149999999999999</v>
      </c>
    </row>
    <row r="1618" spans="1:7" x14ac:dyDescent="0.25">
      <c r="A1618" s="236"/>
      <c r="B1618" s="137">
        <f t="shared" si="24"/>
        <v>41977.375</v>
      </c>
      <c r="C1618" s="138">
        <v>9</v>
      </c>
      <c r="D1618" s="11">
        <f>ROUND(АТС!D122*$D$791*$D$792/100,2)</f>
        <v>4.04</v>
      </c>
      <c r="E1618" s="11">
        <f>ROUND(АТС!$D122*$E$791*$E$792/100,2)</f>
        <v>3.71</v>
      </c>
      <c r="F1618" s="11">
        <f>ROUND(АТС!$D122*$F$791*$F$792/100,2)</f>
        <v>2.5299999999999998</v>
      </c>
      <c r="G1618" s="11">
        <f>ROUND(АТС!$D122*$G$791*$G$792/100,2)</f>
        <v>1.48</v>
      </c>
    </row>
    <row r="1619" spans="1:7" x14ac:dyDescent="0.25">
      <c r="A1619" s="236"/>
      <c r="B1619" s="135">
        <f t="shared" si="24"/>
        <v>41977.416669999999</v>
      </c>
      <c r="C1619" s="138">
        <v>10</v>
      </c>
      <c r="D1619" s="11">
        <f>ROUND(АТС!D123*$D$791*$D$792/100,2)</f>
        <v>20.88</v>
      </c>
      <c r="E1619" s="11">
        <f>ROUND(АТС!$D123*$E$791*$E$792/100,2)</f>
        <v>19.18</v>
      </c>
      <c r="F1619" s="11">
        <f>ROUND(АТС!$D123*$F$791*$F$792/100,2)</f>
        <v>13.06</v>
      </c>
      <c r="G1619" s="11">
        <f>ROUND(АТС!$D123*$G$791*$G$792/100,2)</f>
        <v>7.65</v>
      </c>
    </row>
    <row r="1620" spans="1:7" x14ac:dyDescent="0.25">
      <c r="A1620" s="236"/>
      <c r="B1620" s="137">
        <f t="shared" si="24"/>
        <v>41977.458330000001</v>
      </c>
      <c r="C1620" s="138">
        <v>11</v>
      </c>
      <c r="D1620" s="11">
        <f>ROUND(АТС!D124*$D$791*$D$792/100,2)</f>
        <v>10.59</v>
      </c>
      <c r="E1620" s="11">
        <f>ROUND(АТС!$D124*$E$791*$E$792/100,2)</f>
        <v>9.73</v>
      </c>
      <c r="F1620" s="11">
        <f>ROUND(АТС!$D124*$F$791*$F$792/100,2)</f>
        <v>6.63</v>
      </c>
      <c r="G1620" s="11">
        <f>ROUND(АТС!$D124*$G$791*$G$792/100,2)</f>
        <v>3.88</v>
      </c>
    </row>
    <row r="1621" spans="1:7" x14ac:dyDescent="0.25">
      <c r="A1621" s="236"/>
      <c r="B1621" s="135">
        <f t="shared" si="24"/>
        <v>41977.5</v>
      </c>
      <c r="C1621" s="138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36"/>
      <c r="B1622" s="137">
        <f t="shared" si="24"/>
        <v>41977.541669999999</v>
      </c>
      <c r="C1622" s="138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36"/>
      <c r="B1623" s="135">
        <f t="shared" si="24"/>
        <v>41977.583330000001</v>
      </c>
      <c r="C1623" s="138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36"/>
      <c r="B1624" s="137">
        <f t="shared" si="24"/>
        <v>41977.625</v>
      </c>
      <c r="C1624" s="138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36"/>
      <c r="B1625" s="135">
        <f t="shared" si="24"/>
        <v>41977.666669999999</v>
      </c>
      <c r="C1625" s="138">
        <v>16</v>
      </c>
      <c r="D1625" s="11">
        <f>ROUND(АТС!D129*$D$791*$D$792/100,2)</f>
        <v>47.82</v>
      </c>
      <c r="E1625" s="11">
        <f>ROUND(АТС!$D129*$E$791*$E$792/100,2)</f>
        <v>43.94</v>
      </c>
      <c r="F1625" s="11">
        <f>ROUND(АТС!$D129*$F$791*$F$792/100,2)</f>
        <v>29.92</v>
      </c>
      <c r="G1625" s="11">
        <f>ROUND(АТС!$D129*$G$791*$G$792/100,2)</f>
        <v>17.510000000000002</v>
      </c>
    </row>
    <row r="1626" spans="1:7" x14ac:dyDescent="0.25">
      <c r="A1626" s="236"/>
      <c r="B1626" s="137">
        <f t="shared" ref="B1626:B1689" si="25">B1602+1</f>
        <v>41977.708330000001</v>
      </c>
      <c r="C1626" s="138">
        <v>17</v>
      </c>
      <c r="D1626" s="11">
        <f>ROUND(АТС!D130*$D$791*$D$792/100,2)</f>
        <v>34.51</v>
      </c>
      <c r="E1626" s="11">
        <f>ROUND(АТС!$D130*$E$791*$E$792/100,2)</f>
        <v>31.71</v>
      </c>
      <c r="F1626" s="11">
        <f>ROUND(АТС!$D130*$F$791*$F$792/100,2)</f>
        <v>21.59</v>
      </c>
      <c r="G1626" s="11">
        <f>ROUND(АТС!$D130*$G$791*$G$792/100,2)</f>
        <v>12.64</v>
      </c>
    </row>
    <row r="1627" spans="1:7" x14ac:dyDescent="0.25">
      <c r="A1627" s="236"/>
      <c r="B1627" s="135">
        <f t="shared" si="25"/>
        <v>41977.75</v>
      </c>
      <c r="C1627" s="138">
        <v>18</v>
      </c>
      <c r="D1627" s="11">
        <f>ROUND(АТС!D131*$D$791*$D$792/100,2)</f>
        <v>29.71</v>
      </c>
      <c r="E1627" s="11">
        <f>ROUND(АТС!$D131*$E$791*$E$792/100,2)</f>
        <v>27.29</v>
      </c>
      <c r="F1627" s="11">
        <f>ROUND(АТС!$D131*$F$791*$F$792/100,2)</f>
        <v>18.59</v>
      </c>
      <c r="G1627" s="11">
        <f>ROUND(АТС!$D131*$G$791*$G$792/100,2)</f>
        <v>10.88</v>
      </c>
    </row>
    <row r="1628" spans="1:7" x14ac:dyDescent="0.25">
      <c r="A1628" s="236"/>
      <c r="B1628" s="137">
        <f t="shared" si="25"/>
        <v>41977.791669999999</v>
      </c>
      <c r="C1628" s="138">
        <v>19</v>
      </c>
      <c r="D1628" s="11">
        <f>ROUND(АТС!D132*$D$791*$D$792/100,2)</f>
        <v>25.58</v>
      </c>
      <c r="E1628" s="11">
        <f>ROUND(АТС!$D132*$E$791*$E$792/100,2)</f>
        <v>23.51</v>
      </c>
      <c r="F1628" s="11">
        <f>ROUND(АТС!$D132*$F$791*$F$792/100,2)</f>
        <v>16.010000000000002</v>
      </c>
      <c r="G1628" s="11">
        <f>ROUND(АТС!$D132*$G$791*$G$792/100,2)</f>
        <v>9.3699999999999992</v>
      </c>
    </row>
    <row r="1629" spans="1:7" x14ac:dyDescent="0.25">
      <c r="A1629" s="236"/>
      <c r="B1629" s="135">
        <f t="shared" si="25"/>
        <v>41977.833330000001</v>
      </c>
      <c r="C1629" s="138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36"/>
      <c r="B1630" s="137">
        <f t="shared" si="25"/>
        <v>41977.875</v>
      </c>
      <c r="C1630" s="138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36"/>
      <c r="B1631" s="135">
        <f t="shared" si="25"/>
        <v>41977.916669999999</v>
      </c>
      <c r="C1631" s="138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36"/>
      <c r="B1632" s="137">
        <f t="shared" si="25"/>
        <v>41977.958330000001</v>
      </c>
      <c r="C1632" s="138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36"/>
      <c r="B1633" s="135">
        <f t="shared" si="25"/>
        <v>41978</v>
      </c>
      <c r="C1633" s="138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36"/>
      <c r="B1634" s="137">
        <f t="shared" si="25"/>
        <v>41978.041669999999</v>
      </c>
      <c r="C1634" s="138">
        <v>1</v>
      </c>
      <c r="D1634" s="11">
        <f>ROUND(АТС!D138*$D$791*$D$792/100,2)</f>
        <v>21.87</v>
      </c>
      <c r="E1634" s="11">
        <f>ROUND(АТС!$D138*$E$791*$E$792/100,2)</f>
        <v>20.09</v>
      </c>
      <c r="F1634" s="11">
        <f>ROUND(АТС!$D138*$F$791*$F$792/100,2)</f>
        <v>13.68</v>
      </c>
      <c r="G1634" s="11">
        <f>ROUND(АТС!$D138*$G$791*$G$792/100,2)</f>
        <v>8.01</v>
      </c>
    </row>
    <row r="1635" spans="1:7" x14ac:dyDescent="0.25">
      <c r="A1635" s="236"/>
      <c r="B1635" s="135">
        <f t="shared" si="25"/>
        <v>41978.083330000001</v>
      </c>
      <c r="C1635" s="138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36"/>
      <c r="B1636" s="137">
        <f t="shared" si="25"/>
        <v>41978.125</v>
      </c>
      <c r="C1636" s="138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36"/>
      <c r="B1637" s="135">
        <f t="shared" si="25"/>
        <v>41978.166669999999</v>
      </c>
      <c r="C1637" s="138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36"/>
      <c r="B1638" s="137">
        <f t="shared" si="25"/>
        <v>41978.208330000001</v>
      </c>
      <c r="C1638" s="138">
        <v>5</v>
      </c>
      <c r="D1638" s="11">
        <f>ROUND(АТС!D142*$D$791*$D$792/100,2)</f>
        <v>0.05</v>
      </c>
      <c r="E1638" s="11">
        <f>ROUND(АТС!$D142*$E$791*$E$792/100,2)</f>
        <v>0.04</v>
      </c>
      <c r="F1638" s="11">
        <f>ROUND(АТС!$D142*$F$791*$F$792/100,2)</f>
        <v>0.03</v>
      </c>
      <c r="G1638" s="11">
        <f>ROUND(АТС!$D142*$G$791*$G$792/100,2)</f>
        <v>0.02</v>
      </c>
    </row>
    <row r="1639" spans="1:7" x14ac:dyDescent="0.25">
      <c r="A1639" s="236"/>
      <c r="B1639" s="135">
        <f t="shared" si="25"/>
        <v>41978.25</v>
      </c>
      <c r="C1639" s="138">
        <v>6</v>
      </c>
      <c r="D1639" s="11">
        <f>ROUND(АТС!D143*$D$791*$D$792/100,2)</f>
        <v>32.590000000000003</v>
      </c>
      <c r="E1639" s="11">
        <f>ROUND(АТС!$D143*$E$791*$E$792/100,2)</f>
        <v>29.94</v>
      </c>
      <c r="F1639" s="11">
        <f>ROUND(АТС!$D143*$F$791*$F$792/100,2)</f>
        <v>20.39</v>
      </c>
      <c r="G1639" s="11">
        <f>ROUND(АТС!$D143*$G$791*$G$792/100,2)</f>
        <v>11.94</v>
      </c>
    </row>
    <row r="1640" spans="1:7" x14ac:dyDescent="0.25">
      <c r="A1640" s="236"/>
      <c r="B1640" s="137">
        <f t="shared" si="25"/>
        <v>41978.291669999999</v>
      </c>
      <c r="C1640" s="138">
        <v>7</v>
      </c>
      <c r="D1640" s="11">
        <f>ROUND(АТС!D144*$D$791*$D$792/100,2)</f>
        <v>20.48</v>
      </c>
      <c r="E1640" s="11">
        <f>ROUND(АТС!$D144*$E$791*$E$792/100,2)</f>
        <v>18.809999999999999</v>
      </c>
      <c r="F1640" s="11">
        <f>ROUND(АТС!$D144*$F$791*$F$792/100,2)</f>
        <v>12.81</v>
      </c>
      <c r="G1640" s="11">
        <f>ROUND(АТС!$D144*$G$791*$G$792/100,2)</f>
        <v>7.5</v>
      </c>
    </row>
    <row r="1641" spans="1:7" x14ac:dyDescent="0.25">
      <c r="A1641" s="236"/>
      <c r="B1641" s="135">
        <f t="shared" si="25"/>
        <v>41978.333330000001</v>
      </c>
      <c r="C1641" s="138">
        <v>8</v>
      </c>
      <c r="D1641" s="11">
        <f>ROUND(АТС!D145*$D$791*$D$792/100,2)</f>
        <v>14.06</v>
      </c>
      <c r="E1641" s="11">
        <f>ROUND(АТС!$D145*$E$791*$E$792/100,2)</f>
        <v>12.92</v>
      </c>
      <c r="F1641" s="11">
        <f>ROUND(АТС!$D145*$F$791*$F$792/100,2)</f>
        <v>8.8000000000000007</v>
      </c>
      <c r="G1641" s="11">
        <f>ROUND(АТС!$D145*$G$791*$G$792/100,2)</f>
        <v>5.15</v>
      </c>
    </row>
    <row r="1642" spans="1:7" x14ac:dyDescent="0.25">
      <c r="A1642" s="236"/>
      <c r="B1642" s="137">
        <f t="shared" si="25"/>
        <v>41978.375</v>
      </c>
      <c r="C1642" s="138">
        <v>9</v>
      </c>
      <c r="D1642" s="11">
        <f>ROUND(АТС!D146*$D$791*$D$792/100,2)</f>
        <v>6.15</v>
      </c>
      <c r="E1642" s="11">
        <f>ROUND(АТС!$D146*$E$791*$E$792/100,2)</f>
        <v>5.65</v>
      </c>
      <c r="F1642" s="11">
        <f>ROUND(АТС!$D146*$F$791*$F$792/100,2)</f>
        <v>3.85</v>
      </c>
      <c r="G1642" s="11">
        <f>ROUND(АТС!$D146*$G$791*$G$792/100,2)</f>
        <v>2.25</v>
      </c>
    </row>
    <row r="1643" spans="1:7" x14ac:dyDescent="0.25">
      <c r="A1643" s="236"/>
      <c r="B1643" s="135">
        <f t="shared" si="25"/>
        <v>41978.416669999999</v>
      </c>
      <c r="C1643" s="138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36"/>
      <c r="B1644" s="137">
        <f t="shared" si="25"/>
        <v>41978.458330000001</v>
      </c>
      <c r="C1644" s="138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36"/>
      <c r="B1645" s="135">
        <f t="shared" si="25"/>
        <v>41978.5</v>
      </c>
      <c r="C1645" s="138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36"/>
      <c r="B1646" s="137">
        <f t="shared" si="25"/>
        <v>41978.541669999999</v>
      </c>
      <c r="C1646" s="138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36"/>
      <c r="B1647" s="135">
        <f t="shared" si="25"/>
        <v>41978.583330000001</v>
      </c>
      <c r="C1647" s="138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36"/>
      <c r="B1648" s="137">
        <f t="shared" si="25"/>
        <v>41978.625</v>
      </c>
      <c r="C1648" s="138">
        <v>15</v>
      </c>
      <c r="D1648" s="11">
        <f>ROUND(АТС!D152*$D$791*$D$792/100,2)</f>
        <v>0.42</v>
      </c>
      <c r="E1648" s="11">
        <f>ROUND(АТС!$D152*$E$791*$E$792/100,2)</f>
        <v>0.39</v>
      </c>
      <c r="F1648" s="11">
        <f>ROUND(АТС!$D152*$F$791*$F$792/100,2)</f>
        <v>0.26</v>
      </c>
      <c r="G1648" s="11">
        <f>ROUND(АТС!$D152*$G$791*$G$792/100,2)</f>
        <v>0.15</v>
      </c>
    </row>
    <row r="1649" spans="1:7" x14ac:dyDescent="0.25">
      <c r="A1649" s="236"/>
      <c r="B1649" s="135">
        <f t="shared" si="25"/>
        <v>41978.666669999999</v>
      </c>
      <c r="C1649" s="138">
        <v>16</v>
      </c>
      <c r="D1649" s="11">
        <f>ROUND(АТС!D153*$D$791*$D$792/100,2)</f>
        <v>40.53</v>
      </c>
      <c r="E1649" s="11">
        <f>ROUND(АТС!$D153*$E$791*$E$792/100,2)</f>
        <v>37.24</v>
      </c>
      <c r="F1649" s="11">
        <f>ROUND(АТС!$D153*$F$791*$F$792/100,2)</f>
        <v>25.36</v>
      </c>
      <c r="G1649" s="11">
        <f>ROUND(АТС!$D153*$G$791*$G$792/100,2)</f>
        <v>14.85</v>
      </c>
    </row>
    <row r="1650" spans="1:7" x14ac:dyDescent="0.25">
      <c r="A1650" s="236"/>
      <c r="B1650" s="137">
        <f t="shared" si="25"/>
        <v>41978.708330000001</v>
      </c>
      <c r="C1650" s="138">
        <v>17</v>
      </c>
      <c r="D1650" s="11">
        <f>ROUND(АТС!D154*$D$791*$D$792/100,2)</f>
        <v>40</v>
      </c>
      <c r="E1650" s="11">
        <f>ROUND(АТС!$D154*$E$791*$E$792/100,2)</f>
        <v>36.75</v>
      </c>
      <c r="F1650" s="11">
        <f>ROUND(АТС!$D154*$F$791*$F$792/100,2)</f>
        <v>25.03</v>
      </c>
      <c r="G1650" s="11">
        <f>ROUND(АТС!$D154*$G$791*$G$792/100,2)</f>
        <v>14.65</v>
      </c>
    </row>
    <row r="1651" spans="1:7" x14ac:dyDescent="0.25">
      <c r="A1651" s="236"/>
      <c r="B1651" s="135">
        <f t="shared" si="25"/>
        <v>41978.75</v>
      </c>
      <c r="C1651" s="138">
        <v>18</v>
      </c>
      <c r="D1651" s="11">
        <f>ROUND(АТС!D155*$D$791*$D$792/100,2)</f>
        <v>27.08</v>
      </c>
      <c r="E1651" s="11">
        <f>ROUND(АТС!$D155*$E$791*$E$792/100,2)</f>
        <v>24.88</v>
      </c>
      <c r="F1651" s="11">
        <f>ROUND(АТС!$D155*$F$791*$F$792/100,2)</f>
        <v>16.940000000000001</v>
      </c>
      <c r="G1651" s="11">
        <f>ROUND(АТС!$D155*$G$791*$G$792/100,2)</f>
        <v>9.92</v>
      </c>
    </row>
    <row r="1652" spans="1:7" x14ac:dyDescent="0.25">
      <c r="A1652" s="236"/>
      <c r="B1652" s="137">
        <f t="shared" si="25"/>
        <v>41978.791669999999</v>
      </c>
      <c r="C1652" s="138">
        <v>19</v>
      </c>
      <c r="D1652" s="11">
        <f>ROUND(АТС!D156*$D$791*$D$792/100,2)</f>
        <v>10.96</v>
      </c>
      <c r="E1652" s="11">
        <f>ROUND(АТС!$D156*$E$791*$E$792/100,2)</f>
        <v>10.07</v>
      </c>
      <c r="F1652" s="11">
        <f>ROUND(АТС!$D156*$F$791*$F$792/100,2)</f>
        <v>6.85</v>
      </c>
      <c r="G1652" s="11">
        <f>ROUND(АТС!$D156*$G$791*$G$792/100,2)</f>
        <v>4.01</v>
      </c>
    </row>
    <row r="1653" spans="1:7" x14ac:dyDescent="0.25">
      <c r="A1653" s="236"/>
      <c r="B1653" s="135">
        <f t="shared" si="25"/>
        <v>41978.833330000001</v>
      </c>
      <c r="C1653" s="138">
        <v>20</v>
      </c>
      <c r="D1653" s="11">
        <f>ROUND(АТС!D157*$D$791*$D$792/100,2)</f>
        <v>1.72</v>
      </c>
      <c r="E1653" s="11">
        <f>ROUND(АТС!$D157*$E$791*$E$792/100,2)</f>
        <v>1.58</v>
      </c>
      <c r="F1653" s="11">
        <f>ROUND(АТС!$D157*$F$791*$F$792/100,2)</f>
        <v>1.08</v>
      </c>
      <c r="G1653" s="11">
        <f>ROUND(АТС!$D157*$G$791*$G$792/100,2)</f>
        <v>0.63</v>
      </c>
    </row>
    <row r="1654" spans="1:7" x14ac:dyDescent="0.25">
      <c r="A1654" s="236"/>
      <c r="B1654" s="137">
        <f t="shared" si="25"/>
        <v>41978.875</v>
      </c>
      <c r="C1654" s="138">
        <v>21</v>
      </c>
      <c r="D1654" s="11">
        <f>ROUND(АТС!D158*$D$791*$D$792/100,2)</f>
        <v>36.11</v>
      </c>
      <c r="E1654" s="11">
        <f>ROUND(АТС!$D158*$E$791*$E$792/100,2)</f>
        <v>33.18</v>
      </c>
      <c r="F1654" s="11">
        <f>ROUND(АТС!$D158*$F$791*$F$792/100,2)</f>
        <v>22.59</v>
      </c>
      <c r="G1654" s="11">
        <f>ROUND(АТС!$D158*$G$791*$G$792/100,2)</f>
        <v>13.23</v>
      </c>
    </row>
    <row r="1655" spans="1:7" x14ac:dyDescent="0.25">
      <c r="A1655" s="236"/>
      <c r="B1655" s="135">
        <f t="shared" si="25"/>
        <v>41978.916669999999</v>
      </c>
      <c r="C1655" s="138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36"/>
      <c r="B1656" s="137">
        <f t="shared" si="25"/>
        <v>41978.958330000001</v>
      </c>
      <c r="C1656" s="138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36"/>
      <c r="B1657" s="135">
        <f t="shared" si="25"/>
        <v>41979</v>
      </c>
      <c r="C1657" s="138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36"/>
      <c r="B1658" s="137">
        <f t="shared" si="25"/>
        <v>41979.041669999999</v>
      </c>
      <c r="C1658" s="138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36"/>
      <c r="B1659" s="135">
        <f t="shared" si="25"/>
        <v>41979.083330000001</v>
      </c>
      <c r="C1659" s="138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36"/>
      <c r="B1660" s="137">
        <f t="shared" si="25"/>
        <v>41979.125</v>
      </c>
      <c r="C1660" s="138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36"/>
      <c r="B1661" s="135">
        <f t="shared" si="25"/>
        <v>41979.166669999999</v>
      </c>
      <c r="C1661" s="138">
        <v>4</v>
      </c>
      <c r="D1661" s="11">
        <f>ROUND(АТС!D165*$D$791*$D$792/100,2)</f>
        <v>0.12</v>
      </c>
      <c r="E1661" s="11">
        <f>ROUND(АТС!$D165*$E$791*$E$792/100,2)</f>
        <v>0.11</v>
      </c>
      <c r="F1661" s="11">
        <f>ROUND(АТС!$D165*$F$791*$F$792/100,2)</f>
        <v>0.08</v>
      </c>
      <c r="G1661" s="11">
        <f>ROUND(АТС!$D165*$G$791*$G$792/100,2)</f>
        <v>0.04</v>
      </c>
    </row>
    <row r="1662" spans="1:7" x14ac:dyDescent="0.25">
      <c r="A1662" s="236"/>
      <c r="B1662" s="137">
        <f t="shared" si="25"/>
        <v>41979.208330000001</v>
      </c>
      <c r="C1662" s="138">
        <v>5</v>
      </c>
      <c r="D1662" s="11">
        <f>ROUND(АТС!D166*$D$791*$D$792/100,2)</f>
        <v>4.04</v>
      </c>
      <c r="E1662" s="11">
        <f>ROUND(АТС!$D166*$E$791*$E$792/100,2)</f>
        <v>3.71</v>
      </c>
      <c r="F1662" s="11">
        <f>ROUND(АТС!$D166*$F$791*$F$792/100,2)</f>
        <v>2.5299999999999998</v>
      </c>
      <c r="G1662" s="11">
        <f>ROUND(АТС!$D166*$G$791*$G$792/100,2)</f>
        <v>1.48</v>
      </c>
    </row>
    <row r="1663" spans="1:7" x14ac:dyDescent="0.25">
      <c r="A1663" s="236"/>
      <c r="B1663" s="135">
        <f t="shared" si="25"/>
        <v>41979.25</v>
      </c>
      <c r="C1663" s="138">
        <v>6</v>
      </c>
      <c r="D1663" s="11">
        <f>ROUND(АТС!D167*$D$791*$D$792/100,2)</f>
        <v>9.4499999999999993</v>
      </c>
      <c r="E1663" s="11">
        <f>ROUND(АТС!$D167*$E$791*$E$792/100,2)</f>
        <v>8.68</v>
      </c>
      <c r="F1663" s="11">
        <f>ROUND(АТС!$D167*$F$791*$F$792/100,2)</f>
        <v>5.91</v>
      </c>
      <c r="G1663" s="11">
        <f>ROUND(АТС!$D167*$G$791*$G$792/100,2)</f>
        <v>3.46</v>
      </c>
    </row>
    <row r="1664" spans="1:7" x14ac:dyDescent="0.25">
      <c r="A1664" s="236"/>
      <c r="B1664" s="137">
        <f t="shared" si="25"/>
        <v>41979.291669999999</v>
      </c>
      <c r="C1664" s="138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36"/>
      <c r="B1665" s="135">
        <f t="shared" si="25"/>
        <v>41979.333330000001</v>
      </c>
      <c r="C1665" s="138">
        <v>8</v>
      </c>
      <c r="D1665" s="11">
        <f>ROUND(АТС!D169*$D$791*$D$792/100,2)</f>
        <v>15.08</v>
      </c>
      <c r="E1665" s="11">
        <f>ROUND(АТС!$D169*$E$791*$E$792/100,2)</f>
        <v>13.86</v>
      </c>
      <c r="F1665" s="11">
        <f>ROUND(АТС!$D169*$F$791*$F$792/100,2)</f>
        <v>9.44</v>
      </c>
      <c r="G1665" s="11">
        <f>ROUND(АТС!$D169*$G$791*$G$792/100,2)</f>
        <v>5.52</v>
      </c>
    </row>
    <row r="1666" spans="1:7" x14ac:dyDescent="0.25">
      <c r="A1666" s="236"/>
      <c r="B1666" s="137">
        <f t="shared" si="25"/>
        <v>41979.375</v>
      </c>
      <c r="C1666" s="138">
        <v>9</v>
      </c>
      <c r="D1666" s="11">
        <f>ROUND(АТС!D170*$D$791*$D$792/100,2)</f>
        <v>14.33</v>
      </c>
      <c r="E1666" s="11">
        <f>ROUND(АТС!$D170*$E$791*$E$792/100,2)</f>
        <v>13.17</v>
      </c>
      <c r="F1666" s="11">
        <f>ROUND(АТС!$D170*$F$791*$F$792/100,2)</f>
        <v>8.9700000000000006</v>
      </c>
      <c r="G1666" s="11">
        <f>ROUND(АТС!$D170*$G$791*$G$792/100,2)</f>
        <v>5.25</v>
      </c>
    </row>
    <row r="1667" spans="1:7" x14ac:dyDescent="0.25">
      <c r="A1667" s="236"/>
      <c r="B1667" s="135">
        <f t="shared" si="25"/>
        <v>41979.416669999999</v>
      </c>
      <c r="C1667" s="138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36"/>
      <c r="B1668" s="137">
        <f t="shared" si="25"/>
        <v>41979.458330000001</v>
      </c>
      <c r="C1668" s="138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36"/>
      <c r="B1669" s="135">
        <f t="shared" si="25"/>
        <v>41979.5</v>
      </c>
      <c r="C1669" s="138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36"/>
      <c r="B1670" s="137">
        <f t="shared" si="25"/>
        <v>41979.541669999999</v>
      </c>
      <c r="C1670" s="138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36"/>
      <c r="B1671" s="135">
        <f t="shared" si="25"/>
        <v>41979.583330000001</v>
      </c>
      <c r="C1671" s="138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36"/>
      <c r="B1672" s="137">
        <f t="shared" si="25"/>
        <v>41979.625</v>
      </c>
      <c r="C1672" s="138">
        <v>15</v>
      </c>
      <c r="D1672" s="11">
        <f>ROUND(АТС!D176*$D$791*$D$792/100,2)</f>
        <v>8.08</v>
      </c>
      <c r="E1672" s="11">
        <f>ROUND(АТС!$D176*$E$791*$E$792/100,2)</f>
        <v>7.42</v>
      </c>
      <c r="F1672" s="11">
        <f>ROUND(АТС!$D176*$F$791*$F$792/100,2)</f>
        <v>5.05</v>
      </c>
      <c r="G1672" s="11">
        <f>ROUND(АТС!$D176*$G$791*$G$792/100,2)</f>
        <v>2.96</v>
      </c>
    </row>
    <row r="1673" spans="1:7" x14ac:dyDescent="0.25">
      <c r="A1673" s="236"/>
      <c r="B1673" s="135">
        <f t="shared" si="25"/>
        <v>41979.666669999999</v>
      </c>
      <c r="C1673" s="138">
        <v>16</v>
      </c>
      <c r="D1673" s="11">
        <f>ROUND(АТС!D177*$D$791*$D$792/100,2)</f>
        <v>53.14</v>
      </c>
      <c r="E1673" s="11">
        <f>ROUND(АТС!$D177*$E$791*$E$792/100,2)</f>
        <v>48.83</v>
      </c>
      <c r="F1673" s="11">
        <f>ROUND(АТС!$D177*$F$791*$F$792/100,2)</f>
        <v>33.25</v>
      </c>
      <c r="G1673" s="11">
        <f>ROUND(АТС!$D177*$G$791*$G$792/100,2)</f>
        <v>19.46</v>
      </c>
    </row>
    <row r="1674" spans="1:7" x14ac:dyDescent="0.25">
      <c r="A1674" s="236"/>
      <c r="B1674" s="137">
        <f t="shared" si="25"/>
        <v>41979.708330000001</v>
      </c>
      <c r="C1674" s="138">
        <v>17</v>
      </c>
      <c r="D1674" s="11">
        <f>ROUND(АТС!D178*$D$791*$D$792/100,2)</f>
        <v>27.2</v>
      </c>
      <c r="E1674" s="11">
        <f>ROUND(АТС!$D178*$E$791*$E$792/100,2)</f>
        <v>24.99</v>
      </c>
      <c r="F1674" s="11">
        <f>ROUND(АТС!$D178*$F$791*$F$792/100,2)</f>
        <v>17.02</v>
      </c>
      <c r="G1674" s="11">
        <f>ROUND(АТС!$D178*$G$791*$G$792/100,2)</f>
        <v>9.9600000000000009</v>
      </c>
    </row>
    <row r="1675" spans="1:7" x14ac:dyDescent="0.25">
      <c r="A1675" s="236"/>
      <c r="B1675" s="135">
        <f t="shared" si="25"/>
        <v>41979.75</v>
      </c>
      <c r="C1675" s="138">
        <v>18</v>
      </c>
      <c r="D1675" s="11">
        <f>ROUND(АТС!D179*$D$791*$D$792/100,2)</f>
        <v>8.61</v>
      </c>
      <c r="E1675" s="11">
        <f>ROUND(АТС!$D179*$E$791*$E$792/100,2)</f>
        <v>7.91</v>
      </c>
      <c r="F1675" s="11">
        <f>ROUND(АТС!$D179*$F$791*$F$792/100,2)</f>
        <v>5.39</v>
      </c>
      <c r="G1675" s="11">
        <f>ROUND(АТС!$D179*$G$791*$G$792/100,2)</f>
        <v>3.15</v>
      </c>
    </row>
    <row r="1676" spans="1:7" x14ac:dyDescent="0.25">
      <c r="A1676" s="236"/>
      <c r="B1676" s="137">
        <f t="shared" si="25"/>
        <v>41979.791669999999</v>
      </c>
      <c r="C1676" s="138">
        <v>19</v>
      </c>
      <c r="D1676" s="11">
        <f>ROUND(АТС!D180*$D$791*$D$792/100,2)</f>
        <v>3.38</v>
      </c>
      <c r="E1676" s="11">
        <f>ROUND(АТС!$D180*$E$791*$E$792/100,2)</f>
        <v>3.1</v>
      </c>
      <c r="F1676" s="11">
        <f>ROUND(АТС!$D180*$F$791*$F$792/100,2)</f>
        <v>2.11</v>
      </c>
      <c r="G1676" s="11">
        <f>ROUND(АТС!$D180*$G$791*$G$792/100,2)</f>
        <v>1.24</v>
      </c>
    </row>
    <row r="1677" spans="1:7" x14ac:dyDescent="0.25">
      <c r="A1677" s="236"/>
      <c r="B1677" s="135">
        <f t="shared" si="25"/>
        <v>41979.833330000001</v>
      </c>
      <c r="C1677" s="138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36"/>
      <c r="B1678" s="137">
        <f t="shared" si="25"/>
        <v>41979.875</v>
      </c>
      <c r="C1678" s="138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36"/>
      <c r="B1679" s="135">
        <f t="shared" si="25"/>
        <v>41979.916669999999</v>
      </c>
      <c r="C1679" s="138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36"/>
      <c r="B1680" s="137">
        <f t="shared" si="25"/>
        <v>41979.958330000001</v>
      </c>
      <c r="C1680" s="138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36"/>
      <c r="B1681" s="135">
        <f t="shared" si="25"/>
        <v>41980</v>
      </c>
      <c r="C1681" s="138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36"/>
      <c r="B1682" s="137">
        <f t="shared" si="25"/>
        <v>41980.041669999999</v>
      </c>
      <c r="C1682" s="138">
        <v>1</v>
      </c>
      <c r="D1682" s="11">
        <f>ROUND(АТС!D186*$D$791*$D$792/100,2)</f>
        <v>13.23</v>
      </c>
      <c r="E1682" s="11">
        <f>ROUND(АТС!$D186*$E$791*$E$792/100,2)</f>
        <v>12.16</v>
      </c>
      <c r="F1682" s="11">
        <f>ROUND(АТС!$D186*$F$791*$F$792/100,2)</f>
        <v>8.2799999999999994</v>
      </c>
      <c r="G1682" s="11">
        <f>ROUND(АТС!$D186*$G$791*$G$792/100,2)</f>
        <v>4.8499999999999996</v>
      </c>
    </row>
    <row r="1683" spans="1:7" x14ac:dyDescent="0.25">
      <c r="A1683" s="236"/>
      <c r="B1683" s="135">
        <f t="shared" si="25"/>
        <v>41980.083330000001</v>
      </c>
      <c r="C1683" s="138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36"/>
      <c r="B1684" s="137">
        <f t="shared" si="25"/>
        <v>41980.125</v>
      </c>
      <c r="C1684" s="138">
        <v>3</v>
      </c>
      <c r="D1684" s="11">
        <f>ROUND(АТС!D188*$D$791*$D$792/100,2)</f>
        <v>37.08</v>
      </c>
      <c r="E1684" s="11">
        <f>ROUND(АТС!$D188*$E$791*$E$792/100,2)</f>
        <v>34.07</v>
      </c>
      <c r="F1684" s="11">
        <f>ROUND(АТС!$D188*$F$791*$F$792/100,2)</f>
        <v>23.2</v>
      </c>
      <c r="G1684" s="11">
        <f>ROUND(АТС!$D188*$G$791*$G$792/100,2)</f>
        <v>13.58</v>
      </c>
    </row>
    <row r="1685" spans="1:7" x14ac:dyDescent="0.25">
      <c r="A1685" s="236"/>
      <c r="B1685" s="135">
        <f t="shared" si="25"/>
        <v>41980.166669999999</v>
      </c>
      <c r="C1685" s="138">
        <v>4</v>
      </c>
      <c r="D1685" s="11">
        <f>ROUND(АТС!D189*$D$791*$D$792/100,2)</f>
        <v>127.73</v>
      </c>
      <c r="E1685" s="11">
        <f>ROUND(АТС!$D189*$E$791*$E$792/100,2)</f>
        <v>117.36</v>
      </c>
      <c r="F1685" s="11">
        <f>ROUND(АТС!$D189*$F$791*$F$792/100,2)</f>
        <v>79.92</v>
      </c>
      <c r="G1685" s="11">
        <f>ROUND(АТС!$D189*$G$791*$G$792/100,2)</f>
        <v>46.78</v>
      </c>
    </row>
    <row r="1686" spans="1:7" x14ac:dyDescent="0.25">
      <c r="A1686" s="236"/>
      <c r="B1686" s="137">
        <f t="shared" si="25"/>
        <v>41980.208330000001</v>
      </c>
      <c r="C1686" s="138">
        <v>5</v>
      </c>
      <c r="D1686" s="11">
        <f>ROUND(АТС!D190*$D$791*$D$792/100,2)</f>
        <v>132.74</v>
      </c>
      <c r="E1686" s="11">
        <f>ROUND(АТС!$D190*$E$791*$E$792/100,2)</f>
        <v>121.95</v>
      </c>
      <c r="F1686" s="11">
        <f>ROUND(АТС!$D190*$F$791*$F$792/100,2)</f>
        <v>83.05</v>
      </c>
      <c r="G1686" s="11">
        <f>ROUND(АТС!$D190*$G$791*$G$792/100,2)</f>
        <v>48.61</v>
      </c>
    </row>
    <row r="1687" spans="1:7" x14ac:dyDescent="0.25">
      <c r="A1687" s="236"/>
      <c r="B1687" s="135">
        <f t="shared" si="25"/>
        <v>41980.25</v>
      </c>
      <c r="C1687" s="138">
        <v>6</v>
      </c>
      <c r="D1687" s="11">
        <f>ROUND(АТС!D191*$D$791*$D$792/100,2)</f>
        <v>129.66999999999999</v>
      </c>
      <c r="E1687" s="11">
        <f>ROUND(АТС!$D191*$E$791*$E$792/100,2)</f>
        <v>119.14</v>
      </c>
      <c r="F1687" s="11">
        <f>ROUND(АТС!$D191*$F$791*$F$792/100,2)</f>
        <v>81.13</v>
      </c>
      <c r="G1687" s="11">
        <f>ROUND(АТС!$D191*$G$791*$G$792/100,2)</f>
        <v>47.49</v>
      </c>
    </row>
    <row r="1688" spans="1:7" x14ac:dyDescent="0.25">
      <c r="A1688" s="236"/>
      <c r="B1688" s="137">
        <f t="shared" si="25"/>
        <v>41980.291669999999</v>
      </c>
      <c r="C1688" s="138">
        <v>7</v>
      </c>
      <c r="D1688" s="11">
        <f>ROUND(АТС!D192*$D$791*$D$792/100,2)</f>
        <v>84.57</v>
      </c>
      <c r="E1688" s="11">
        <f>ROUND(АТС!$D192*$E$791*$E$792/100,2)</f>
        <v>77.7</v>
      </c>
      <c r="F1688" s="11">
        <f>ROUND(АТС!$D192*$F$791*$F$792/100,2)</f>
        <v>52.92</v>
      </c>
      <c r="G1688" s="11">
        <f>ROUND(АТС!$D192*$G$791*$G$792/100,2)</f>
        <v>30.97</v>
      </c>
    </row>
    <row r="1689" spans="1:7" x14ac:dyDescent="0.25">
      <c r="A1689" s="236"/>
      <c r="B1689" s="135">
        <f t="shared" si="25"/>
        <v>41980.333330000001</v>
      </c>
      <c r="C1689" s="138">
        <v>8</v>
      </c>
      <c r="D1689" s="11">
        <f>ROUND(АТС!D193*$D$791*$D$792/100,2)</f>
        <v>44.82</v>
      </c>
      <c r="E1689" s="11">
        <f>ROUND(АТС!$D193*$E$791*$E$792/100,2)</f>
        <v>41.18</v>
      </c>
      <c r="F1689" s="11">
        <f>ROUND(АТС!$D193*$F$791*$F$792/100,2)</f>
        <v>28.05</v>
      </c>
      <c r="G1689" s="11">
        <f>ROUND(АТС!$D193*$G$791*$G$792/100,2)</f>
        <v>16.420000000000002</v>
      </c>
    </row>
    <row r="1690" spans="1:7" x14ac:dyDescent="0.25">
      <c r="A1690" s="236"/>
      <c r="B1690" s="137">
        <f t="shared" ref="B1690:B1753" si="26">B1666+1</f>
        <v>41980.375</v>
      </c>
      <c r="C1690" s="138">
        <v>9</v>
      </c>
      <c r="D1690" s="11">
        <f>ROUND(АТС!D194*$D$791*$D$792/100,2)</f>
        <v>27.27</v>
      </c>
      <c r="E1690" s="11">
        <f>ROUND(АТС!$D194*$E$791*$E$792/100,2)</f>
        <v>25.05</v>
      </c>
      <c r="F1690" s="11">
        <f>ROUND(АТС!$D194*$F$791*$F$792/100,2)</f>
        <v>17.059999999999999</v>
      </c>
      <c r="G1690" s="11">
        <f>ROUND(АТС!$D194*$G$791*$G$792/100,2)</f>
        <v>9.99</v>
      </c>
    </row>
    <row r="1691" spans="1:7" x14ac:dyDescent="0.25">
      <c r="A1691" s="236"/>
      <c r="B1691" s="135">
        <f t="shared" si="26"/>
        <v>41980.416669999999</v>
      </c>
      <c r="C1691" s="138">
        <v>10</v>
      </c>
      <c r="D1691" s="11">
        <f>ROUND(АТС!D195*$D$791*$D$792/100,2)</f>
        <v>19.63</v>
      </c>
      <c r="E1691" s="11">
        <f>ROUND(АТС!$D195*$E$791*$E$792/100,2)</f>
        <v>18.04</v>
      </c>
      <c r="F1691" s="11">
        <f>ROUND(АТС!$D195*$F$791*$F$792/100,2)</f>
        <v>12.28</v>
      </c>
      <c r="G1691" s="11">
        <f>ROUND(АТС!$D195*$G$791*$G$792/100,2)</f>
        <v>7.19</v>
      </c>
    </row>
    <row r="1692" spans="1:7" x14ac:dyDescent="0.25">
      <c r="A1692" s="236"/>
      <c r="B1692" s="137">
        <f t="shared" si="26"/>
        <v>41980.458330000001</v>
      </c>
      <c r="C1692" s="138">
        <v>11</v>
      </c>
      <c r="D1692" s="11">
        <f>ROUND(АТС!D196*$D$791*$D$792/100,2)</f>
        <v>4.72</v>
      </c>
      <c r="E1692" s="11">
        <f>ROUND(АТС!$D196*$E$791*$E$792/100,2)</f>
        <v>4.34</v>
      </c>
      <c r="F1692" s="11">
        <f>ROUND(АТС!$D196*$F$791*$F$792/100,2)</f>
        <v>2.95</v>
      </c>
      <c r="G1692" s="11">
        <f>ROUND(АТС!$D196*$G$791*$G$792/100,2)</f>
        <v>1.73</v>
      </c>
    </row>
    <row r="1693" spans="1:7" x14ac:dyDescent="0.25">
      <c r="A1693" s="236"/>
      <c r="B1693" s="135">
        <f t="shared" si="26"/>
        <v>41980.5</v>
      </c>
      <c r="C1693" s="138">
        <v>12</v>
      </c>
      <c r="D1693" s="11">
        <f>ROUND(АТС!D197*$D$791*$D$792/100,2)</f>
        <v>0.04</v>
      </c>
      <c r="E1693" s="11">
        <f>ROUND(АТС!$D197*$E$791*$E$792/100,2)</f>
        <v>0.04</v>
      </c>
      <c r="F1693" s="11">
        <f>ROUND(АТС!$D197*$F$791*$F$792/100,2)</f>
        <v>0.03</v>
      </c>
      <c r="G1693" s="11">
        <f>ROUND(АТС!$D197*$G$791*$G$792/100,2)</f>
        <v>0.01</v>
      </c>
    </row>
    <row r="1694" spans="1:7" x14ac:dyDescent="0.25">
      <c r="A1694" s="236"/>
      <c r="B1694" s="137">
        <f t="shared" si="26"/>
        <v>41980.541669999999</v>
      </c>
      <c r="C1694" s="138">
        <v>13</v>
      </c>
      <c r="D1694" s="11">
        <f>ROUND(АТС!D198*$D$791*$D$792/100,2)</f>
        <v>0.03</v>
      </c>
      <c r="E1694" s="11">
        <f>ROUND(АТС!$D198*$E$791*$E$792/100,2)</f>
        <v>0.02</v>
      </c>
      <c r="F1694" s="11">
        <f>ROUND(АТС!$D198*$F$791*$F$792/100,2)</f>
        <v>0.02</v>
      </c>
      <c r="G1694" s="11">
        <f>ROUND(АТС!$D198*$G$791*$G$792/100,2)</f>
        <v>0.01</v>
      </c>
    </row>
    <row r="1695" spans="1:7" x14ac:dyDescent="0.25">
      <c r="A1695" s="236"/>
      <c r="B1695" s="135">
        <f t="shared" si="26"/>
        <v>41980.583330000001</v>
      </c>
      <c r="C1695" s="138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36"/>
      <c r="B1696" s="137">
        <f t="shared" si="26"/>
        <v>41980.625</v>
      </c>
      <c r="C1696" s="138">
        <v>15</v>
      </c>
      <c r="D1696" s="11">
        <f>ROUND(АТС!D200*$D$791*$D$792/100,2)</f>
        <v>6.89</v>
      </c>
      <c r="E1696" s="11">
        <f>ROUND(АТС!$D200*$E$791*$E$792/100,2)</f>
        <v>6.33</v>
      </c>
      <c r="F1696" s="11">
        <f>ROUND(АТС!$D200*$F$791*$F$792/100,2)</f>
        <v>4.3099999999999996</v>
      </c>
      <c r="G1696" s="11">
        <f>ROUND(АТС!$D200*$G$791*$G$792/100,2)</f>
        <v>2.52</v>
      </c>
    </row>
    <row r="1697" spans="1:7" x14ac:dyDescent="0.25">
      <c r="A1697" s="236"/>
      <c r="B1697" s="135">
        <f t="shared" si="26"/>
        <v>41980.666669999999</v>
      </c>
      <c r="C1697" s="138">
        <v>16</v>
      </c>
      <c r="D1697" s="11">
        <f>ROUND(АТС!D201*$D$791*$D$792/100,2)</f>
        <v>29</v>
      </c>
      <c r="E1697" s="11">
        <f>ROUND(АТС!$D201*$E$791*$E$792/100,2)</f>
        <v>26.65</v>
      </c>
      <c r="F1697" s="11">
        <f>ROUND(АТС!$D201*$F$791*$F$792/100,2)</f>
        <v>18.149999999999999</v>
      </c>
      <c r="G1697" s="11">
        <f>ROUND(АТС!$D201*$G$791*$G$792/100,2)</f>
        <v>10.62</v>
      </c>
    </row>
    <row r="1698" spans="1:7" x14ac:dyDescent="0.25">
      <c r="A1698" s="236"/>
      <c r="B1698" s="137">
        <f t="shared" si="26"/>
        <v>41980.708330000001</v>
      </c>
      <c r="C1698" s="138">
        <v>17</v>
      </c>
      <c r="D1698" s="11">
        <f>ROUND(АТС!D202*$D$791*$D$792/100,2)</f>
        <v>13.68</v>
      </c>
      <c r="E1698" s="11">
        <f>ROUND(АТС!$D202*$E$791*$E$792/100,2)</f>
        <v>12.57</v>
      </c>
      <c r="F1698" s="11">
        <f>ROUND(АТС!$D202*$F$791*$F$792/100,2)</f>
        <v>8.56</v>
      </c>
      <c r="G1698" s="11">
        <f>ROUND(АТС!$D202*$G$791*$G$792/100,2)</f>
        <v>5.01</v>
      </c>
    </row>
    <row r="1699" spans="1:7" x14ac:dyDescent="0.25">
      <c r="A1699" s="236"/>
      <c r="B1699" s="135">
        <f t="shared" si="26"/>
        <v>41980.75</v>
      </c>
      <c r="C1699" s="138">
        <v>18</v>
      </c>
      <c r="D1699" s="11">
        <f>ROUND(АТС!D203*$D$791*$D$792/100,2)</f>
        <v>13.83</v>
      </c>
      <c r="E1699" s="11">
        <f>ROUND(АТС!$D203*$E$791*$E$792/100,2)</f>
        <v>12.71</v>
      </c>
      <c r="F1699" s="11">
        <f>ROUND(АТС!$D203*$F$791*$F$792/100,2)</f>
        <v>8.65</v>
      </c>
      <c r="G1699" s="11">
        <f>ROUND(АТС!$D203*$G$791*$G$792/100,2)</f>
        <v>5.0599999999999996</v>
      </c>
    </row>
    <row r="1700" spans="1:7" x14ac:dyDescent="0.25">
      <c r="A1700" s="236"/>
      <c r="B1700" s="137">
        <f t="shared" si="26"/>
        <v>41980.791669999999</v>
      </c>
      <c r="C1700" s="138">
        <v>19</v>
      </c>
      <c r="D1700" s="11">
        <f>ROUND(АТС!D204*$D$791*$D$792/100,2)</f>
        <v>9.25</v>
      </c>
      <c r="E1700" s="11">
        <f>ROUND(АТС!$D204*$E$791*$E$792/100,2)</f>
        <v>8.5</v>
      </c>
      <c r="F1700" s="11">
        <f>ROUND(АТС!$D204*$F$791*$F$792/100,2)</f>
        <v>5.79</v>
      </c>
      <c r="G1700" s="11">
        <f>ROUND(АТС!$D204*$G$791*$G$792/100,2)</f>
        <v>3.39</v>
      </c>
    </row>
    <row r="1701" spans="1:7" x14ac:dyDescent="0.25">
      <c r="A1701" s="236"/>
      <c r="B1701" s="135">
        <f t="shared" si="26"/>
        <v>41980.833330000001</v>
      </c>
      <c r="C1701" s="138">
        <v>20</v>
      </c>
      <c r="D1701" s="11">
        <f>ROUND(АТС!D205*$D$791*$D$792/100,2)</f>
        <v>8.58</v>
      </c>
      <c r="E1701" s="11">
        <f>ROUND(АТС!$D205*$E$791*$E$792/100,2)</f>
        <v>7.88</v>
      </c>
      <c r="F1701" s="11">
        <f>ROUND(АТС!$D205*$F$791*$F$792/100,2)</f>
        <v>5.37</v>
      </c>
      <c r="G1701" s="11">
        <f>ROUND(АТС!$D205*$G$791*$G$792/100,2)</f>
        <v>3.14</v>
      </c>
    </row>
    <row r="1702" spans="1:7" x14ac:dyDescent="0.25">
      <c r="A1702" s="236"/>
      <c r="B1702" s="137">
        <f t="shared" si="26"/>
        <v>41980.875</v>
      </c>
      <c r="C1702" s="138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36"/>
      <c r="B1703" s="135">
        <f t="shared" si="26"/>
        <v>41980.916669999999</v>
      </c>
      <c r="C1703" s="138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36"/>
      <c r="B1704" s="137">
        <f t="shared" si="26"/>
        <v>41980.958330000001</v>
      </c>
      <c r="C1704" s="138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36"/>
      <c r="B1705" s="135">
        <f t="shared" si="26"/>
        <v>41981</v>
      </c>
      <c r="C1705" s="138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36"/>
      <c r="B1706" s="137">
        <f t="shared" si="26"/>
        <v>41981.041669999999</v>
      </c>
      <c r="C1706" s="138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36"/>
      <c r="B1707" s="135">
        <f t="shared" si="26"/>
        <v>41981.083330000001</v>
      </c>
      <c r="C1707" s="138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36"/>
      <c r="B1708" s="137">
        <f t="shared" si="26"/>
        <v>41981.125</v>
      </c>
      <c r="C1708" s="138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36"/>
      <c r="B1709" s="135">
        <f t="shared" si="26"/>
        <v>41981.166669999999</v>
      </c>
      <c r="C1709" s="138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36"/>
      <c r="B1710" s="137">
        <f t="shared" si="26"/>
        <v>41981.208330000001</v>
      </c>
      <c r="C1710" s="138">
        <v>5</v>
      </c>
      <c r="D1710" s="11">
        <f>ROUND(АТС!D214*$D$791*$D$792/100,2)</f>
        <v>13.88</v>
      </c>
      <c r="E1710" s="11">
        <f>ROUND(АТС!$D214*$E$791*$E$792/100,2)</f>
        <v>12.75</v>
      </c>
      <c r="F1710" s="11">
        <f>ROUND(АТС!$D214*$F$791*$F$792/100,2)</f>
        <v>8.68</v>
      </c>
      <c r="G1710" s="11">
        <f>ROUND(АТС!$D214*$G$791*$G$792/100,2)</f>
        <v>5.08</v>
      </c>
    </row>
    <row r="1711" spans="1:7" x14ac:dyDescent="0.25">
      <c r="A1711" s="236"/>
      <c r="B1711" s="135">
        <f t="shared" si="26"/>
        <v>41981.25</v>
      </c>
      <c r="C1711" s="138">
        <v>6</v>
      </c>
      <c r="D1711" s="11">
        <f>ROUND(АТС!D215*$D$791*$D$792/100,2)</f>
        <v>7.07</v>
      </c>
      <c r="E1711" s="11">
        <f>ROUND(АТС!$D215*$E$791*$E$792/100,2)</f>
        <v>6.5</v>
      </c>
      <c r="F1711" s="11">
        <f>ROUND(АТС!$D215*$F$791*$F$792/100,2)</f>
        <v>4.43</v>
      </c>
      <c r="G1711" s="11">
        <f>ROUND(АТС!$D215*$G$791*$G$792/100,2)</f>
        <v>2.59</v>
      </c>
    </row>
    <row r="1712" spans="1:7" x14ac:dyDescent="0.25">
      <c r="A1712" s="236"/>
      <c r="B1712" s="137">
        <f t="shared" si="26"/>
        <v>41981.291669999999</v>
      </c>
      <c r="C1712" s="138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36"/>
      <c r="B1713" s="135">
        <f t="shared" si="26"/>
        <v>41981.333330000001</v>
      </c>
      <c r="C1713" s="138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36"/>
      <c r="B1714" s="137">
        <f t="shared" si="26"/>
        <v>41981.375</v>
      </c>
      <c r="C1714" s="138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36"/>
      <c r="B1715" s="135">
        <f t="shared" si="26"/>
        <v>41981.416669999999</v>
      </c>
      <c r="C1715" s="138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36"/>
      <c r="B1716" s="137">
        <f t="shared" si="26"/>
        <v>41981.458330000001</v>
      </c>
      <c r="C1716" s="138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36"/>
      <c r="B1717" s="135">
        <f t="shared" si="26"/>
        <v>41981.5</v>
      </c>
      <c r="C1717" s="138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36"/>
      <c r="B1718" s="137">
        <f t="shared" si="26"/>
        <v>41981.541669999999</v>
      </c>
      <c r="C1718" s="138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36"/>
      <c r="B1719" s="135">
        <f t="shared" si="26"/>
        <v>41981.583330000001</v>
      </c>
      <c r="C1719" s="138">
        <v>14</v>
      </c>
      <c r="D1719" s="11">
        <f>ROUND(АТС!D223*$D$791*$D$792/100,2)</f>
        <v>0.23</v>
      </c>
      <c r="E1719" s="11">
        <f>ROUND(АТС!$D223*$E$791*$E$792/100,2)</f>
        <v>0.21</v>
      </c>
      <c r="F1719" s="11">
        <f>ROUND(АТС!$D223*$F$791*$F$792/100,2)</f>
        <v>0.14000000000000001</v>
      </c>
      <c r="G1719" s="11">
        <f>ROUND(АТС!$D223*$G$791*$G$792/100,2)</f>
        <v>0.08</v>
      </c>
    </row>
    <row r="1720" spans="1:7" x14ac:dyDescent="0.25">
      <c r="A1720" s="236"/>
      <c r="B1720" s="137">
        <f t="shared" si="26"/>
        <v>41981.625</v>
      </c>
      <c r="C1720" s="138">
        <v>15</v>
      </c>
      <c r="D1720" s="11">
        <f>ROUND(АТС!D224*$D$791*$D$792/100,2)</f>
        <v>141.72</v>
      </c>
      <c r="E1720" s="11">
        <f>ROUND(АТС!$D224*$E$791*$E$792/100,2)</f>
        <v>130.21</v>
      </c>
      <c r="F1720" s="11">
        <f>ROUND(АТС!$D224*$F$791*$F$792/100,2)</f>
        <v>88.67</v>
      </c>
      <c r="G1720" s="11">
        <f>ROUND(АТС!$D224*$G$791*$G$792/100,2)</f>
        <v>51.9</v>
      </c>
    </row>
    <row r="1721" spans="1:7" x14ac:dyDescent="0.25">
      <c r="A1721" s="236"/>
      <c r="B1721" s="135">
        <f t="shared" si="26"/>
        <v>41981.666669999999</v>
      </c>
      <c r="C1721" s="138">
        <v>16</v>
      </c>
      <c r="D1721" s="11">
        <f>ROUND(АТС!D225*$D$791*$D$792/100,2)</f>
        <v>23.7</v>
      </c>
      <c r="E1721" s="11">
        <f>ROUND(АТС!$D225*$E$791*$E$792/100,2)</f>
        <v>21.77</v>
      </c>
      <c r="F1721" s="11">
        <f>ROUND(АТС!$D225*$F$791*$F$792/100,2)</f>
        <v>14.83</v>
      </c>
      <c r="G1721" s="11">
        <f>ROUND(АТС!$D225*$G$791*$G$792/100,2)</f>
        <v>8.68</v>
      </c>
    </row>
    <row r="1722" spans="1:7" x14ac:dyDescent="0.25">
      <c r="A1722" s="236"/>
      <c r="B1722" s="137">
        <f t="shared" si="26"/>
        <v>41981.708330000001</v>
      </c>
      <c r="C1722" s="138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36"/>
      <c r="B1723" s="135">
        <f t="shared" si="26"/>
        <v>41981.75</v>
      </c>
      <c r="C1723" s="138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36"/>
      <c r="B1724" s="137">
        <f t="shared" si="26"/>
        <v>41981.791669999999</v>
      </c>
      <c r="C1724" s="138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36"/>
      <c r="B1725" s="135">
        <f t="shared" si="26"/>
        <v>41981.833330000001</v>
      </c>
      <c r="C1725" s="138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36"/>
      <c r="B1726" s="137">
        <f t="shared" si="26"/>
        <v>41981.875</v>
      </c>
      <c r="C1726" s="138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36"/>
      <c r="B1727" s="135">
        <f t="shared" si="26"/>
        <v>41981.916669999999</v>
      </c>
      <c r="C1727" s="138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36"/>
      <c r="B1728" s="137">
        <f t="shared" si="26"/>
        <v>41981.958330000001</v>
      </c>
      <c r="C1728" s="138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36"/>
      <c r="B1729" s="135">
        <f t="shared" si="26"/>
        <v>41982</v>
      </c>
      <c r="C1729" s="138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36"/>
      <c r="B1730" s="137">
        <f t="shared" si="26"/>
        <v>41982.041669999999</v>
      </c>
      <c r="C1730" s="138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36"/>
      <c r="B1731" s="135">
        <f t="shared" si="26"/>
        <v>41982.083330000001</v>
      </c>
      <c r="C1731" s="138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36"/>
      <c r="B1732" s="137">
        <f t="shared" si="26"/>
        <v>41982.125</v>
      </c>
      <c r="C1732" s="138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36"/>
      <c r="B1733" s="135">
        <f t="shared" si="26"/>
        <v>41982.166669999999</v>
      </c>
      <c r="C1733" s="138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36"/>
      <c r="B1734" s="137">
        <f t="shared" si="26"/>
        <v>41982.208330000001</v>
      </c>
      <c r="C1734" s="138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36"/>
      <c r="B1735" s="135">
        <f t="shared" si="26"/>
        <v>41982.25</v>
      </c>
      <c r="C1735" s="138">
        <v>6</v>
      </c>
      <c r="D1735" s="11">
        <f>ROUND(АТС!D239*$D$791*$D$792/100,2)</f>
        <v>17.5</v>
      </c>
      <c r="E1735" s="11">
        <f>ROUND(АТС!$D239*$E$791*$E$792/100,2)</f>
        <v>16.079999999999998</v>
      </c>
      <c r="F1735" s="11">
        <f>ROUND(АТС!$D239*$F$791*$F$792/100,2)</f>
        <v>10.95</v>
      </c>
      <c r="G1735" s="11">
        <f>ROUND(АТС!$D239*$G$791*$G$792/100,2)</f>
        <v>6.41</v>
      </c>
    </row>
    <row r="1736" spans="1:7" x14ac:dyDescent="0.25">
      <c r="A1736" s="236"/>
      <c r="B1736" s="137">
        <f t="shared" si="26"/>
        <v>41982.291669999999</v>
      </c>
      <c r="C1736" s="138">
        <v>7</v>
      </c>
      <c r="D1736" s="11">
        <f>ROUND(АТС!D240*$D$791*$D$792/100,2)</f>
        <v>0.48</v>
      </c>
      <c r="E1736" s="11">
        <f>ROUND(АТС!$D240*$E$791*$E$792/100,2)</f>
        <v>0.44</v>
      </c>
      <c r="F1736" s="11">
        <f>ROUND(АТС!$D240*$F$791*$F$792/100,2)</f>
        <v>0.3</v>
      </c>
      <c r="G1736" s="11">
        <f>ROUND(АТС!$D240*$G$791*$G$792/100,2)</f>
        <v>0.18</v>
      </c>
    </row>
    <row r="1737" spans="1:7" x14ac:dyDescent="0.25">
      <c r="A1737" s="236"/>
      <c r="B1737" s="135">
        <f t="shared" si="26"/>
        <v>41982.333330000001</v>
      </c>
      <c r="C1737" s="138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36"/>
      <c r="B1738" s="137">
        <f t="shared" si="26"/>
        <v>41982.375</v>
      </c>
      <c r="C1738" s="138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36"/>
      <c r="B1739" s="135">
        <f t="shared" si="26"/>
        <v>41982.416669999999</v>
      </c>
      <c r="C1739" s="138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36"/>
      <c r="B1740" s="137">
        <f t="shared" si="26"/>
        <v>41982.458330000001</v>
      </c>
      <c r="C1740" s="138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36"/>
      <c r="B1741" s="135">
        <f t="shared" si="26"/>
        <v>41982.5</v>
      </c>
      <c r="C1741" s="138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36"/>
      <c r="B1742" s="137">
        <f t="shared" si="26"/>
        <v>41982.541669999999</v>
      </c>
      <c r="C1742" s="138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36"/>
      <c r="B1743" s="135">
        <f t="shared" si="26"/>
        <v>41982.583330000001</v>
      </c>
      <c r="C1743" s="138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36"/>
      <c r="B1744" s="137">
        <f t="shared" si="26"/>
        <v>41982.625</v>
      </c>
      <c r="C1744" s="138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36"/>
      <c r="B1745" s="135">
        <f t="shared" si="26"/>
        <v>41982.666669999999</v>
      </c>
      <c r="C1745" s="138">
        <v>16</v>
      </c>
      <c r="D1745" s="11">
        <f>ROUND(АТС!D249*$D$791*$D$792/100,2)</f>
        <v>9.19</v>
      </c>
      <c r="E1745" s="11">
        <f>ROUND(АТС!$D249*$E$791*$E$792/100,2)</f>
        <v>8.4499999999999993</v>
      </c>
      <c r="F1745" s="11">
        <f>ROUND(АТС!$D249*$F$791*$F$792/100,2)</f>
        <v>5.75</v>
      </c>
      <c r="G1745" s="11">
        <f>ROUND(АТС!$D249*$G$791*$G$792/100,2)</f>
        <v>3.37</v>
      </c>
    </row>
    <row r="1746" spans="1:7" x14ac:dyDescent="0.25">
      <c r="A1746" s="236"/>
      <c r="B1746" s="137">
        <f t="shared" si="26"/>
        <v>41982.708330000001</v>
      </c>
      <c r="C1746" s="138">
        <v>17</v>
      </c>
      <c r="D1746" s="11">
        <f>ROUND(АТС!D250*$D$791*$D$792/100,2)</f>
        <v>3.97</v>
      </c>
      <c r="E1746" s="11">
        <f>ROUND(АТС!$D250*$E$791*$E$792/100,2)</f>
        <v>3.65</v>
      </c>
      <c r="F1746" s="11">
        <f>ROUND(АТС!$D250*$F$791*$F$792/100,2)</f>
        <v>2.48</v>
      </c>
      <c r="G1746" s="11">
        <f>ROUND(АТС!$D250*$G$791*$G$792/100,2)</f>
        <v>1.45</v>
      </c>
    </row>
    <row r="1747" spans="1:7" x14ac:dyDescent="0.25">
      <c r="A1747" s="236"/>
      <c r="B1747" s="135">
        <f t="shared" si="26"/>
        <v>41982.75</v>
      </c>
      <c r="C1747" s="138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36"/>
      <c r="B1748" s="137">
        <f t="shared" si="26"/>
        <v>41982.791669999999</v>
      </c>
      <c r="C1748" s="138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36"/>
      <c r="B1749" s="135">
        <f t="shared" si="26"/>
        <v>41982.833330000001</v>
      </c>
      <c r="C1749" s="138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36"/>
      <c r="B1750" s="137">
        <f t="shared" si="26"/>
        <v>41982.875</v>
      </c>
      <c r="C1750" s="138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36"/>
      <c r="B1751" s="135">
        <f t="shared" si="26"/>
        <v>41982.916669999999</v>
      </c>
      <c r="C1751" s="138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36"/>
      <c r="B1752" s="137">
        <f t="shared" si="26"/>
        <v>41982.958330000001</v>
      </c>
      <c r="C1752" s="138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36"/>
      <c r="B1753" s="135">
        <f t="shared" si="26"/>
        <v>41983</v>
      </c>
      <c r="C1753" s="138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36"/>
      <c r="B1754" s="137">
        <f t="shared" ref="B1754:B1817" si="27">B1730+1</f>
        <v>41983.041669999999</v>
      </c>
      <c r="C1754" s="138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36"/>
      <c r="B1755" s="135">
        <f t="shared" si="27"/>
        <v>41983.083330000001</v>
      </c>
      <c r="C1755" s="138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36"/>
      <c r="B1756" s="137">
        <f t="shared" si="27"/>
        <v>41983.125</v>
      </c>
      <c r="C1756" s="138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36"/>
      <c r="B1757" s="135">
        <f t="shared" si="27"/>
        <v>41983.166669999999</v>
      </c>
      <c r="C1757" s="138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36"/>
      <c r="B1758" s="137">
        <f t="shared" si="27"/>
        <v>41983.208330000001</v>
      </c>
      <c r="C1758" s="138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36"/>
      <c r="B1759" s="135">
        <f t="shared" si="27"/>
        <v>41983.25</v>
      </c>
      <c r="C1759" s="138">
        <v>6</v>
      </c>
      <c r="D1759" s="11">
        <f>ROUND(АТС!D263*$D$791*$D$792/100,2)</f>
        <v>19</v>
      </c>
      <c r="E1759" s="11">
        <f>ROUND(АТС!$D263*$E$791*$E$792/100,2)</f>
        <v>17.46</v>
      </c>
      <c r="F1759" s="11">
        <f>ROUND(АТС!$D263*$F$791*$F$792/100,2)</f>
        <v>11.89</v>
      </c>
      <c r="G1759" s="11">
        <f>ROUND(АТС!$D263*$G$791*$G$792/100,2)</f>
        <v>6.96</v>
      </c>
    </row>
    <row r="1760" spans="1:7" x14ac:dyDescent="0.25">
      <c r="A1760" s="236"/>
      <c r="B1760" s="137">
        <f t="shared" si="27"/>
        <v>41983.291669999999</v>
      </c>
      <c r="C1760" s="138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36"/>
      <c r="B1761" s="135">
        <f t="shared" si="27"/>
        <v>41983.333330000001</v>
      </c>
      <c r="C1761" s="138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36"/>
      <c r="B1762" s="137">
        <f t="shared" si="27"/>
        <v>41983.375</v>
      </c>
      <c r="C1762" s="138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36"/>
      <c r="B1763" s="135">
        <f t="shared" si="27"/>
        <v>41983.416669999999</v>
      </c>
      <c r="C1763" s="138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36"/>
      <c r="B1764" s="137">
        <f t="shared" si="27"/>
        <v>41983.458330000001</v>
      </c>
      <c r="C1764" s="138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36"/>
      <c r="B1765" s="135">
        <f t="shared" si="27"/>
        <v>41983.5</v>
      </c>
      <c r="C1765" s="138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36"/>
      <c r="B1766" s="137">
        <f t="shared" si="27"/>
        <v>41983.541669999999</v>
      </c>
      <c r="C1766" s="138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36"/>
      <c r="B1767" s="135">
        <f t="shared" si="27"/>
        <v>41983.583330000001</v>
      </c>
      <c r="C1767" s="138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36"/>
      <c r="B1768" s="137">
        <f t="shared" si="27"/>
        <v>41983.625</v>
      </c>
      <c r="C1768" s="138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36"/>
      <c r="B1769" s="135">
        <f t="shared" si="27"/>
        <v>41983.666669999999</v>
      </c>
      <c r="C1769" s="138">
        <v>16</v>
      </c>
      <c r="D1769" s="11">
        <f>ROUND(АТС!D273*$D$791*$D$792/100,2)</f>
        <v>17.07</v>
      </c>
      <c r="E1769" s="11">
        <f>ROUND(АТС!$D273*$E$791*$E$792/100,2)</f>
        <v>15.68</v>
      </c>
      <c r="F1769" s="11">
        <f>ROUND(АТС!$D273*$F$791*$F$792/100,2)</f>
        <v>10.68</v>
      </c>
      <c r="G1769" s="11">
        <f>ROUND(АТС!$D273*$G$791*$G$792/100,2)</f>
        <v>6.25</v>
      </c>
    </row>
    <row r="1770" spans="1:7" x14ac:dyDescent="0.25">
      <c r="A1770" s="236"/>
      <c r="B1770" s="137">
        <f t="shared" si="27"/>
        <v>41983.708330000001</v>
      </c>
      <c r="C1770" s="138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36"/>
      <c r="B1771" s="135">
        <f t="shared" si="27"/>
        <v>41983.75</v>
      </c>
      <c r="C1771" s="138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36"/>
      <c r="B1772" s="137">
        <f t="shared" si="27"/>
        <v>41983.791669999999</v>
      </c>
      <c r="C1772" s="138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36"/>
      <c r="B1773" s="135">
        <f t="shared" si="27"/>
        <v>41983.833330000001</v>
      </c>
      <c r="C1773" s="138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36"/>
      <c r="B1774" s="137">
        <f t="shared" si="27"/>
        <v>41983.875</v>
      </c>
      <c r="C1774" s="138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36"/>
      <c r="B1775" s="135">
        <f t="shared" si="27"/>
        <v>41983.916669999999</v>
      </c>
      <c r="C1775" s="138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36"/>
      <c r="B1776" s="137">
        <f t="shared" si="27"/>
        <v>41983.958330000001</v>
      </c>
      <c r="C1776" s="138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36"/>
      <c r="B1777" s="135">
        <f t="shared" si="27"/>
        <v>41984</v>
      </c>
      <c r="C1777" s="138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36"/>
      <c r="B1778" s="137">
        <f t="shared" si="27"/>
        <v>41984.041669999999</v>
      </c>
      <c r="C1778" s="138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36"/>
      <c r="B1779" s="135">
        <f t="shared" si="27"/>
        <v>41984.083330000001</v>
      </c>
      <c r="C1779" s="138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36"/>
      <c r="B1780" s="137">
        <f t="shared" si="27"/>
        <v>41984.125</v>
      </c>
      <c r="C1780" s="138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36"/>
      <c r="B1781" s="135">
        <f t="shared" si="27"/>
        <v>41984.166669999999</v>
      </c>
      <c r="C1781" s="138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36"/>
      <c r="B1782" s="137">
        <f t="shared" si="27"/>
        <v>41984.208330000001</v>
      </c>
      <c r="C1782" s="138">
        <v>5</v>
      </c>
      <c r="D1782" s="11">
        <f>ROUND(АТС!D286*$D$791*$D$792/100,2)</f>
        <v>47.9</v>
      </c>
      <c r="E1782" s="11">
        <f>ROUND(АТС!$D286*$E$791*$E$792/100,2)</f>
        <v>44.01</v>
      </c>
      <c r="F1782" s="11">
        <f>ROUND(АТС!$D286*$F$791*$F$792/100,2)</f>
        <v>29.97</v>
      </c>
      <c r="G1782" s="11">
        <f>ROUND(АТС!$D286*$G$791*$G$792/100,2)</f>
        <v>17.54</v>
      </c>
    </row>
    <row r="1783" spans="1:7" x14ac:dyDescent="0.25">
      <c r="A1783" s="236"/>
      <c r="B1783" s="135">
        <f t="shared" si="27"/>
        <v>41984.25</v>
      </c>
      <c r="C1783" s="138">
        <v>6</v>
      </c>
      <c r="D1783" s="11">
        <f>ROUND(АТС!D287*$D$791*$D$792/100,2)</f>
        <v>8.0500000000000007</v>
      </c>
      <c r="E1783" s="11">
        <f>ROUND(АТС!$D287*$E$791*$E$792/100,2)</f>
        <v>7.4</v>
      </c>
      <c r="F1783" s="11">
        <f>ROUND(АТС!$D287*$F$791*$F$792/100,2)</f>
        <v>5.04</v>
      </c>
      <c r="G1783" s="11">
        <f>ROUND(АТС!$D287*$G$791*$G$792/100,2)</f>
        <v>2.95</v>
      </c>
    </row>
    <row r="1784" spans="1:7" x14ac:dyDescent="0.25">
      <c r="A1784" s="236"/>
      <c r="B1784" s="137">
        <f t="shared" si="27"/>
        <v>41984.291669999999</v>
      </c>
      <c r="C1784" s="138">
        <v>7</v>
      </c>
      <c r="D1784" s="11">
        <f>ROUND(АТС!D288*$D$791*$D$792/100,2)</f>
        <v>16.98</v>
      </c>
      <c r="E1784" s="11">
        <f>ROUND(АТС!$D288*$E$791*$E$792/100,2)</f>
        <v>15.6</v>
      </c>
      <c r="F1784" s="11">
        <f>ROUND(АТС!$D288*$F$791*$F$792/100,2)</f>
        <v>10.62</v>
      </c>
      <c r="G1784" s="11">
        <f>ROUND(АТС!$D288*$G$791*$G$792/100,2)</f>
        <v>6.22</v>
      </c>
    </row>
    <row r="1785" spans="1:7" x14ac:dyDescent="0.25">
      <c r="A1785" s="236"/>
      <c r="B1785" s="135">
        <f t="shared" si="27"/>
        <v>41984.333330000001</v>
      </c>
      <c r="C1785" s="138">
        <v>8</v>
      </c>
      <c r="D1785" s="11">
        <f>ROUND(АТС!D289*$D$791*$D$792/100,2)</f>
        <v>3.97</v>
      </c>
      <c r="E1785" s="11">
        <f>ROUND(АТС!$D289*$E$791*$E$792/100,2)</f>
        <v>3.65</v>
      </c>
      <c r="F1785" s="11">
        <f>ROUND(АТС!$D289*$F$791*$F$792/100,2)</f>
        <v>2.4900000000000002</v>
      </c>
      <c r="G1785" s="11">
        <f>ROUND(АТС!$D289*$G$791*$G$792/100,2)</f>
        <v>1.45</v>
      </c>
    </row>
    <row r="1786" spans="1:7" x14ac:dyDescent="0.25">
      <c r="A1786" s="236"/>
      <c r="B1786" s="137">
        <f t="shared" si="27"/>
        <v>41984.375</v>
      </c>
      <c r="C1786" s="138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36"/>
      <c r="B1787" s="135">
        <f t="shared" si="27"/>
        <v>41984.416669999999</v>
      </c>
      <c r="C1787" s="138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36"/>
      <c r="B1788" s="137">
        <f t="shared" si="27"/>
        <v>41984.458330000001</v>
      </c>
      <c r="C1788" s="138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36"/>
      <c r="B1789" s="135">
        <f t="shared" si="27"/>
        <v>41984.5</v>
      </c>
      <c r="C1789" s="138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36"/>
      <c r="B1790" s="137">
        <f t="shared" si="27"/>
        <v>41984.541669999999</v>
      </c>
      <c r="C1790" s="138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36"/>
      <c r="B1791" s="135">
        <f t="shared" si="27"/>
        <v>41984.583330000001</v>
      </c>
      <c r="C1791" s="138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36"/>
      <c r="B1792" s="137">
        <f t="shared" si="27"/>
        <v>41984.625</v>
      </c>
      <c r="C1792" s="138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36"/>
      <c r="B1793" s="135">
        <f t="shared" si="27"/>
        <v>41984.666669999999</v>
      </c>
      <c r="C1793" s="138">
        <v>16</v>
      </c>
      <c r="D1793" s="11">
        <f>ROUND(АТС!D297*$D$791*$D$792/100,2)</f>
        <v>2.2799999999999998</v>
      </c>
      <c r="E1793" s="11">
        <f>ROUND(АТС!$D297*$E$791*$E$792/100,2)</f>
        <v>2.09</v>
      </c>
      <c r="F1793" s="11">
        <f>ROUND(АТС!$D297*$F$791*$F$792/100,2)</f>
        <v>1.43</v>
      </c>
      <c r="G1793" s="11">
        <f>ROUND(АТС!$D297*$G$791*$G$792/100,2)</f>
        <v>0.84</v>
      </c>
    </row>
    <row r="1794" spans="1:7" x14ac:dyDescent="0.25">
      <c r="A1794" s="236"/>
      <c r="B1794" s="137">
        <f t="shared" si="27"/>
        <v>41984.708330000001</v>
      </c>
      <c r="C1794" s="138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36"/>
      <c r="B1795" s="135">
        <f t="shared" si="27"/>
        <v>41984.75</v>
      </c>
      <c r="C1795" s="138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36"/>
      <c r="B1796" s="137">
        <f t="shared" si="27"/>
        <v>41984.791669999999</v>
      </c>
      <c r="C1796" s="138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36"/>
      <c r="B1797" s="135">
        <f t="shared" si="27"/>
        <v>41984.833330000001</v>
      </c>
      <c r="C1797" s="138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36"/>
      <c r="B1798" s="137">
        <f t="shared" si="27"/>
        <v>41984.875</v>
      </c>
      <c r="C1798" s="138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36"/>
      <c r="B1799" s="135">
        <f t="shared" si="27"/>
        <v>41984.916669999999</v>
      </c>
      <c r="C1799" s="138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36"/>
      <c r="B1800" s="137">
        <f t="shared" si="27"/>
        <v>41984.958330000001</v>
      </c>
      <c r="C1800" s="138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36"/>
      <c r="B1801" s="135">
        <f t="shared" si="27"/>
        <v>41985</v>
      </c>
      <c r="C1801" s="138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36"/>
      <c r="B1802" s="137">
        <f t="shared" si="27"/>
        <v>41985.041669999999</v>
      </c>
      <c r="C1802" s="138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36"/>
      <c r="B1803" s="135">
        <f t="shared" si="27"/>
        <v>41985.083330000001</v>
      </c>
      <c r="C1803" s="138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36"/>
      <c r="B1804" s="137">
        <f t="shared" si="27"/>
        <v>41985.125</v>
      </c>
      <c r="C1804" s="138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36"/>
      <c r="B1805" s="135">
        <f t="shared" si="27"/>
        <v>41985.166669999999</v>
      </c>
      <c r="C1805" s="138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36"/>
      <c r="B1806" s="137">
        <f t="shared" si="27"/>
        <v>41985.208330000001</v>
      </c>
      <c r="C1806" s="138">
        <v>5</v>
      </c>
      <c r="D1806" s="11">
        <f>ROUND(АТС!D310*$D$791*$D$792/100,2)</f>
        <v>40.32</v>
      </c>
      <c r="E1806" s="11">
        <f>ROUND(АТС!$D310*$E$791*$E$792/100,2)</f>
        <v>37.049999999999997</v>
      </c>
      <c r="F1806" s="11">
        <f>ROUND(АТС!$D310*$F$791*$F$792/100,2)</f>
        <v>25.23</v>
      </c>
      <c r="G1806" s="11">
        <f>ROUND(АТС!$D310*$G$791*$G$792/100,2)</f>
        <v>14.77</v>
      </c>
    </row>
    <row r="1807" spans="1:7" x14ac:dyDescent="0.25">
      <c r="A1807" s="236"/>
      <c r="B1807" s="135">
        <f t="shared" si="27"/>
        <v>41985.25</v>
      </c>
      <c r="C1807" s="138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36"/>
      <c r="B1808" s="137">
        <f t="shared" si="27"/>
        <v>41985.291669999999</v>
      </c>
      <c r="C1808" s="138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36"/>
      <c r="B1809" s="135">
        <f t="shared" si="27"/>
        <v>41985.333330000001</v>
      </c>
      <c r="C1809" s="138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36"/>
      <c r="B1810" s="137">
        <f t="shared" si="27"/>
        <v>41985.375</v>
      </c>
      <c r="C1810" s="138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36"/>
      <c r="B1811" s="135">
        <f t="shared" si="27"/>
        <v>41985.416669999999</v>
      </c>
      <c r="C1811" s="138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36"/>
      <c r="B1812" s="137">
        <f t="shared" si="27"/>
        <v>41985.458330000001</v>
      </c>
      <c r="C1812" s="138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36"/>
      <c r="B1813" s="135">
        <f t="shared" si="27"/>
        <v>41985.5</v>
      </c>
      <c r="C1813" s="138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36"/>
      <c r="B1814" s="137">
        <f t="shared" si="27"/>
        <v>41985.541669999999</v>
      </c>
      <c r="C1814" s="138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36"/>
      <c r="B1815" s="135">
        <f t="shared" si="27"/>
        <v>41985.583330000001</v>
      </c>
      <c r="C1815" s="138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36"/>
      <c r="B1816" s="137">
        <f t="shared" si="27"/>
        <v>41985.625</v>
      </c>
      <c r="C1816" s="138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36"/>
      <c r="B1817" s="135">
        <f t="shared" si="27"/>
        <v>41985.666669999999</v>
      </c>
      <c r="C1817" s="138">
        <v>16</v>
      </c>
      <c r="D1817" s="11">
        <f>ROUND(АТС!D321*$D$791*$D$792/100,2)</f>
        <v>56.82</v>
      </c>
      <c r="E1817" s="11">
        <f>ROUND(АТС!$D321*$E$791*$E$792/100,2)</f>
        <v>52.21</v>
      </c>
      <c r="F1817" s="11">
        <f>ROUND(АТС!$D321*$F$791*$F$792/100,2)</f>
        <v>35.549999999999997</v>
      </c>
      <c r="G1817" s="11">
        <f>ROUND(АТС!$D321*$G$791*$G$792/100,2)</f>
        <v>20.81</v>
      </c>
    </row>
    <row r="1818" spans="1:7" x14ac:dyDescent="0.25">
      <c r="A1818" s="236"/>
      <c r="B1818" s="137">
        <f t="shared" ref="B1818:B1881" si="28">B1794+1</f>
        <v>41985.708330000001</v>
      </c>
      <c r="C1818" s="138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36"/>
      <c r="B1819" s="135">
        <f t="shared" si="28"/>
        <v>41985.75</v>
      </c>
      <c r="C1819" s="138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36"/>
      <c r="B1820" s="137">
        <f t="shared" si="28"/>
        <v>41985.791669999999</v>
      </c>
      <c r="C1820" s="138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36"/>
      <c r="B1821" s="135">
        <f t="shared" si="28"/>
        <v>41985.833330000001</v>
      </c>
      <c r="C1821" s="138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36"/>
      <c r="B1822" s="137">
        <f t="shared" si="28"/>
        <v>41985.875</v>
      </c>
      <c r="C1822" s="138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36"/>
      <c r="B1823" s="135">
        <f t="shared" si="28"/>
        <v>41985.916669999999</v>
      </c>
      <c r="C1823" s="138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36"/>
      <c r="B1824" s="137">
        <f t="shared" si="28"/>
        <v>41985.958330000001</v>
      </c>
      <c r="C1824" s="138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36"/>
      <c r="B1825" s="135">
        <f t="shared" si="28"/>
        <v>41986</v>
      </c>
      <c r="C1825" s="138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36"/>
      <c r="B1826" s="137">
        <f t="shared" si="28"/>
        <v>41986.041669999999</v>
      </c>
      <c r="C1826" s="138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36"/>
      <c r="B1827" s="135">
        <f t="shared" si="28"/>
        <v>41986.083330000001</v>
      </c>
      <c r="C1827" s="138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36"/>
      <c r="B1828" s="137">
        <f t="shared" si="28"/>
        <v>41986.125</v>
      </c>
      <c r="C1828" s="138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36"/>
      <c r="B1829" s="135">
        <f t="shared" si="28"/>
        <v>41986.166669999999</v>
      </c>
      <c r="C1829" s="138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36"/>
      <c r="B1830" s="137">
        <f t="shared" si="28"/>
        <v>41986.208330000001</v>
      </c>
      <c r="C1830" s="138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36"/>
      <c r="B1831" s="135">
        <f t="shared" si="28"/>
        <v>41986.25</v>
      </c>
      <c r="C1831" s="138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36"/>
      <c r="B1832" s="137">
        <f t="shared" si="28"/>
        <v>41986.291669999999</v>
      </c>
      <c r="C1832" s="138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36"/>
      <c r="B1833" s="135">
        <f t="shared" si="28"/>
        <v>41986.333330000001</v>
      </c>
      <c r="C1833" s="138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36"/>
      <c r="B1834" s="137">
        <f t="shared" si="28"/>
        <v>41986.375</v>
      </c>
      <c r="C1834" s="138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36"/>
      <c r="B1835" s="135">
        <f t="shared" si="28"/>
        <v>41986.416669999999</v>
      </c>
      <c r="C1835" s="138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36"/>
      <c r="B1836" s="137">
        <f t="shared" si="28"/>
        <v>41986.458330000001</v>
      </c>
      <c r="C1836" s="138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36"/>
      <c r="B1837" s="135">
        <f t="shared" si="28"/>
        <v>41986.5</v>
      </c>
      <c r="C1837" s="138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36"/>
      <c r="B1838" s="137">
        <f t="shared" si="28"/>
        <v>41986.541669999999</v>
      </c>
      <c r="C1838" s="138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36"/>
      <c r="B1839" s="135">
        <f t="shared" si="28"/>
        <v>41986.583330000001</v>
      </c>
      <c r="C1839" s="138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36"/>
      <c r="B1840" s="137">
        <f t="shared" si="28"/>
        <v>41986.625</v>
      </c>
      <c r="C1840" s="138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36"/>
      <c r="B1841" s="135">
        <f t="shared" si="28"/>
        <v>41986.666669999999</v>
      </c>
      <c r="C1841" s="138">
        <v>16</v>
      </c>
      <c r="D1841" s="11">
        <f>ROUND(АТС!D345*$D$791*$D$792/100,2)</f>
        <v>13.13</v>
      </c>
      <c r="E1841" s="11">
        <f>ROUND(АТС!$D345*$E$791*$E$792/100,2)</f>
        <v>12.06</v>
      </c>
      <c r="F1841" s="11">
        <f>ROUND(АТС!$D345*$F$791*$F$792/100,2)</f>
        <v>8.2100000000000009</v>
      </c>
      <c r="G1841" s="11">
        <f>ROUND(АТС!$D345*$G$791*$G$792/100,2)</f>
        <v>4.8099999999999996</v>
      </c>
    </row>
    <row r="1842" spans="1:7" x14ac:dyDescent="0.25">
      <c r="A1842" s="236"/>
      <c r="B1842" s="137">
        <f t="shared" si="28"/>
        <v>41986.708330000001</v>
      </c>
      <c r="C1842" s="138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36"/>
      <c r="B1843" s="135">
        <f t="shared" si="28"/>
        <v>41986.75</v>
      </c>
      <c r="C1843" s="138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36"/>
      <c r="B1844" s="137">
        <f t="shared" si="28"/>
        <v>41986.791669999999</v>
      </c>
      <c r="C1844" s="138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36"/>
      <c r="B1845" s="135">
        <f t="shared" si="28"/>
        <v>41986.833330000001</v>
      </c>
      <c r="C1845" s="138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36"/>
      <c r="B1846" s="137">
        <f t="shared" si="28"/>
        <v>41986.875</v>
      </c>
      <c r="C1846" s="138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36"/>
      <c r="B1847" s="135">
        <f t="shared" si="28"/>
        <v>41986.916669999999</v>
      </c>
      <c r="C1847" s="138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36"/>
      <c r="B1848" s="137">
        <f t="shared" si="28"/>
        <v>41986.958330000001</v>
      </c>
      <c r="C1848" s="138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36"/>
      <c r="B1849" s="135">
        <f t="shared" si="28"/>
        <v>41987</v>
      </c>
      <c r="C1849" s="138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36"/>
      <c r="B1850" s="137">
        <f t="shared" si="28"/>
        <v>41987.041669999999</v>
      </c>
      <c r="C1850" s="138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36"/>
      <c r="B1851" s="135">
        <f t="shared" si="28"/>
        <v>41987.083330000001</v>
      </c>
      <c r="C1851" s="138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36"/>
      <c r="B1852" s="137">
        <f t="shared" si="28"/>
        <v>41987.125</v>
      </c>
      <c r="C1852" s="138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36"/>
      <c r="B1853" s="135">
        <f t="shared" si="28"/>
        <v>41987.166669999999</v>
      </c>
      <c r="C1853" s="138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36"/>
      <c r="B1854" s="137">
        <f t="shared" si="28"/>
        <v>41987.208330000001</v>
      </c>
      <c r="C1854" s="138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36"/>
      <c r="B1855" s="135">
        <f t="shared" si="28"/>
        <v>41987.25</v>
      </c>
      <c r="C1855" s="138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36"/>
      <c r="B1856" s="137">
        <f t="shared" si="28"/>
        <v>41987.291669999999</v>
      </c>
      <c r="C1856" s="138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36"/>
      <c r="B1857" s="135">
        <f t="shared" si="28"/>
        <v>41987.333330000001</v>
      </c>
      <c r="C1857" s="138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36"/>
      <c r="B1858" s="137">
        <f t="shared" si="28"/>
        <v>41987.375</v>
      </c>
      <c r="C1858" s="138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36"/>
      <c r="B1859" s="135">
        <f t="shared" si="28"/>
        <v>41987.416669999999</v>
      </c>
      <c r="C1859" s="138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36"/>
      <c r="B1860" s="137">
        <f t="shared" si="28"/>
        <v>41987.458330000001</v>
      </c>
      <c r="C1860" s="138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36"/>
      <c r="B1861" s="135">
        <f t="shared" si="28"/>
        <v>41987.5</v>
      </c>
      <c r="C1861" s="138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36"/>
      <c r="B1862" s="137">
        <f t="shared" si="28"/>
        <v>41987.541669999999</v>
      </c>
      <c r="C1862" s="138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36"/>
      <c r="B1863" s="135">
        <f t="shared" si="28"/>
        <v>41987.583330000001</v>
      </c>
      <c r="C1863" s="138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36"/>
      <c r="B1864" s="137">
        <f t="shared" si="28"/>
        <v>41987.625</v>
      </c>
      <c r="C1864" s="138">
        <v>15</v>
      </c>
      <c r="D1864" s="11">
        <f>ROUND(АТС!D368*$D$791*$D$792/100,2)</f>
        <v>19.25</v>
      </c>
      <c r="E1864" s="11">
        <f>ROUND(АТС!$D368*$E$791*$E$792/100,2)</f>
        <v>17.68</v>
      </c>
      <c r="F1864" s="11">
        <f>ROUND(АТС!$D368*$F$791*$F$792/100,2)</f>
        <v>12.04</v>
      </c>
      <c r="G1864" s="11">
        <f>ROUND(АТС!$D368*$G$791*$G$792/100,2)</f>
        <v>7.05</v>
      </c>
    </row>
    <row r="1865" spans="1:7" x14ac:dyDescent="0.25">
      <c r="A1865" s="236"/>
      <c r="B1865" s="135">
        <f t="shared" si="28"/>
        <v>41987.666669999999</v>
      </c>
      <c r="C1865" s="138">
        <v>16</v>
      </c>
      <c r="D1865" s="11">
        <f>ROUND(АТС!D369*$D$791*$D$792/100,2)</f>
        <v>10.36</v>
      </c>
      <c r="E1865" s="11">
        <f>ROUND(АТС!$D369*$E$791*$E$792/100,2)</f>
        <v>9.52</v>
      </c>
      <c r="F1865" s="11">
        <f>ROUND(АТС!$D369*$F$791*$F$792/100,2)</f>
        <v>6.48</v>
      </c>
      <c r="G1865" s="11">
        <f>ROUND(АТС!$D369*$G$791*$G$792/100,2)</f>
        <v>3.8</v>
      </c>
    </row>
    <row r="1866" spans="1:7" x14ac:dyDescent="0.25">
      <c r="A1866" s="236"/>
      <c r="B1866" s="137">
        <f t="shared" si="28"/>
        <v>41987.708330000001</v>
      </c>
      <c r="C1866" s="138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36"/>
      <c r="B1867" s="135">
        <f t="shared" si="28"/>
        <v>41987.75</v>
      </c>
      <c r="C1867" s="138">
        <v>18</v>
      </c>
      <c r="D1867" s="11">
        <f>ROUND(АТС!D371*$D$791*$D$792/100,2)</f>
        <v>30.77</v>
      </c>
      <c r="E1867" s="11">
        <f>ROUND(АТС!$D371*$E$791*$E$792/100,2)</f>
        <v>28.27</v>
      </c>
      <c r="F1867" s="11">
        <f>ROUND(АТС!$D371*$F$791*$F$792/100,2)</f>
        <v>19.25</v>
      </c>
      <c r="G1867" s="11">
        <f>ROUND(АТС!$D371*$G$791*$G$792/100,2)</f>
        <v>11.27</v>
      </c>
    </row>
    <row r="1868" spans="1:7" x14ac:dyDescent="0.25">
      <c r="A1868" s="236"/>
      <c r="B1868" s="137">
        <f t="shared" si="28"/>
        <v>41987.791669999999</v>
      </c>
      <c r="C1868" s="138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36"/>
      <c r="B1869" s="135">
        <f t="shared" si="28"/>
        <v>41987.833330000001</v>
      </c>
      <c r="C1869" s="138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36"/>
      <c r="B1870" s="137">
        <f t="shared" si="28"/>
        <v>41987.875</v>
      </c>
      <c r="C1870" s="138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36"/>
      <c r="B1871" s="135">
        <f t="shared" si="28"/>
        <v>41987.916669999999</v>
      </c>
      <c r="C1871" s="138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36"/>
      <c r="B1872" s="137">
        <f t="shared" si="28"/>
        <v>41987.958330000001</v>
      </c>
      <c r="C1872" s="138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36"/>
      <c r="B1873" s="135">
        <f t="shared" si="28"/>
        <v>41988</v>
      </c>
      <c r="C1873" s="138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36"/>
      <c r="B1874" s="137">
        <f t="shared" si="28"/>
        <v>41988.041669999999</v>
      </c>
      <c r="C1874" s="138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36"/>
      <c r="B1875" s="135">
        <f t="shared" si="28"/>
        <v>41988.083330000001</v>
      </c>
      <c r="C1875" s="138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36"/>
      <c r="B1876" s="137">
        <f t="shared" si="28"/>
        <v>41988.125</v>
      </c>
      <c r="C1876" s="138">
        <v>3</v>
      </c>
      <c r="D1876" s="11">
        <f>ROUND(АТС!D380*$D$791*$D$792/100,2)</f>
        <v>5.61</v>
      </c>
      <c r="E1876" s="11">
        <f>ROUND(АТС!$D380*$E$791*$E$792/100,2)</f>
        <v>5.15</v>
      </c>
      <c r="F1876" s="11">
        <f>ROUND(АТС!$D380*$F$791*$F$792/100,2)</f>
        <v>3.51</v>
      </c>
      <c r="G1876" s="11">
        <f>ROUND(АТС!$D380*$G$791*$G$792/100,2)</f>
        <v>2.0499999999999998</v>
      </c>
    </row>
    <row r="1877" spans="1:7" x14ac:dyDescent="0.25">
      <c r="A1877" s="236"/>
      <c r="B1877" s="135">
        <f t="shared" si="28"/>
        <v>41988.166669999999</v>
      </c>
      <c r="C1877" s="138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36"/>
      <c r="B1878" s="137">
        <f t="shared" si="28"/>
        <v>41988.208330000001</v>
      </c>
      <c r="C1878" s="138">
        <v>5</v>
      </c>
      <c r="D1878" s="11">
        <f>ROUND(АТС!D382*$D$791*$D$792/100,2)</f>
        <v>6.42</v>
      </c>
      <c r="E1878" s="11">
        <f>ROUND(АТС!$D382*$E$791*$E$792/100,2)</f>
        <v>5.9</v>
      </c>
      <c r="F1878" s="11">
        <f>ROUND(АТС!$D382*$F$791*$F$792/100,2)</f>
        <v>4.0199999999999996</v>
      </c>
      <c r="G1878" s="11">
        <f>ROUND(АТС!$D382*$G$791*$G$792/100,2)</f>
        <v>2.35</v>
      </c>
    </row>
    <row r="1879" spans="1:7" x14ac:dyDescent="0.25">
      <c r="A1879" s="236"/>
      <c r="B1879" s="135">
        <f t="shared" si="28"/>
        <v>41988.25</v>
      </c>
      <c r="C1879" s="138">
        <v>6</v>
      </c>
      <c r="D1879" s="11">
        <f>ROUND(АТС!D383*$D$791*$D$792/100,2)</f>
        <v>48.12</v>
      </c>
      <c r="E1879" s="11">
        <f>ROUND(АТС!$D383*$E$791*$E$792/100,2)</f>
        <v>44.21</v>
      </c>
      <c r="F1879" s="11">
        <f>ROUND(АТС!$D383*$F$791*$F$792/100,2)</f>
        <v>30.11</v>
      </c>
      <c r="G1879" s="11">
        <f>ROUND(АТС!$D383*$G$791*$G$792/100,2)</f>
        <v>17.62</v>
      </c>
    </row>
    <row r="1880" spans="1:7" x14ac:dyDescent="0.25">
      <c r="A1880" s="236"/>
      <c r="B1880" s="137">
        <f t="shared" si="28"/>
        <v>41988.291669999999</v>
      </c>
      <c r="C1880" s="138">
        <v>7</v>
      </c>
      <c r="D1880" s="11">
        <f>ROUND(АТС!D384*$D$791*$D$792/100,2)</f>
        <v>1.95</v>
      </c>
      <c r="E1880" s="11">
        <f>ROUND(АТС!$D384*$E$791*$E$792/100,2)</f>
        <v>1.79</v>
      </c>
      <c r="F1880" s="11">
        <f>ROUND(АТС!$D384*$F$791*$F$792/100,2)</f>
        <v>1.22</v>
      </c>
      <c r="G1880" s="11">
        <f>ROUND(АТС!$D384*$G$791*$G$792/100,2)</f>
        <v>0.72</v>
      </c>
    </row>
    <row r="1881" spans="1:7" x14ac:dyDescent="0.25">
      <c r="A1881" s="236"/>
      <c r="B1881" s="135">
        <f t="shared" si="28"/>
        <v>41988.333330000001</v>
      </c>
      <c r="C1881" s="138">
        <v>8</v>
      </c>
      <c r="D1881" s="11">
        <f>ROUND(АТС!D385*$D$791*$D$792/100,2)</f>
        <v>48.32</v>
      </c>
      <c r="E1881" s="11">
        <f>ROUND(АТС!$D385*$E$791*$E$792/100,2)</f>
        <v>44.4</v>
      </c>
      <c r="F1881" s="11">
        <f>ROUND(АТС!$D385*$F$791*$F$792/100,2)</f>
        <v>30.23</v>
      </c>
      <c r="G1881" s="11">
        <f>ROUND(АТС!$D385*$G$791*$G$792/100,2)</f>
        <v>17.7</v>
      </c>
    </row>
    <row r="1882" spans="1:7" x14ac:dyDescent="0.25">
      <c r="A1882" s="236"/>
      <c r="B1882" s="137">
        <f t="shared" ref="B1882:B1945" si="29">B1858+1</f>
        <v>41988.375</v>
      </c>
      <c r="C1882" s="138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36"/>
      <c r="B1883" s="135">
        <f t="shared" si="29"/>
        <v>41988.416669999999</v>
      </c>
      <c r="C1883" s="138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36"/>
      <c r="B1884" s="137">
        <f t="shared" si="29"/>
        <v>41988.458330000001</v>
      </c>
      <c r="C1884" s="138">
        <v>11</v>
      </c>
      <c r="D1884" s="11">
        <f>ROUND(АТС!D388*$D$791*$D$792/100,2)</f>
        <v>37.46</v>
      </c>
      <c r="E1884" s="11">
        <f>ROUND(АТС!$D388*$E$791*$E$792/100,2)</f>
        <v>34.42</v>
      </c>
      <c r="F1884" s="11">
        <f>ROUND(АТС!$D388*$F$791*$F$792/100,2)</f>
        <v>23.44</v>
      </c>
      <c r="G1884" s="11">
        <f>ROUND(АТС!$D388*$G$791*$G$792/100,2)</f>
        <v>13.72</v>
      </c>
    </row>
    <row r="1885" spans="1:7" x14ac:dyDescent="0.25">
      <c r="A1885" s="236"/>
      <c r="B1885" s="135">
        <f t="shared" si="29"/>
        <v>41988.5</v>
      </c>
      <c r="C1885" s="138">
        <v>12</v>
      </c>
      <c r="D1885" s="11">
        <f>ROUND(АТС!D389*$D$791*$D$792/100,2)</f>
        <v>49.57</v>
      </c>
      <c r="E1885" s="11">
        <f>ROUND(АТС!$D389*$E$791*$E$792/100,2)</f>
        <v>45.54</v>
      </c>
      <c r="F1885" s="11">
        <f>ROUND(АТС!$D389*$F$791*$F$792/100,2)</f>
        <v>31.01</v>
      </c>
      <c r="G1885" s="11">
        <f>ROUND(АТС!$D389*$G$791*$G$792/100,2)</f>
        <v>18.149999999999999</v>
      </c>
    </row>
    <row r="1886" spans="1:7" x14ac:dyDescent="0.25">
      <c r="A1886" s="236"/>
      <c r="B1886" s="137">
        <f t="shared" si="29"/>
        <v>41988.541669999999</v>
      </c>
      <c r="C1886" s="138">
        <v>13</v>
      </c>
      <c r="D1886" s="11">
        <f>ROUND(АТС!D390*$D$791*$D$792/100,2)</f>
        <v>49.95</v>
      </c>
      <c r="E1886" s="11">
        <f>ROUND(АТС!$D390*$E$791*$E$792/100,2)</f>
        <v>45.89</v>
      </c>
      <c r="F1886" s="11">
        <f>ROUND(АТС!$D390*$F$791*$F$792/100,2)</f>
        <v>31.25</v>
      </c>
      <c r="G1886" s="11">
        <f>ROUND(АТС!$D390*$G$791*$G$792/100,2)</f>
        <v>18.29</v>
      </c>
    </row>
    <row r="1887" spans="1:7" x14ac:dyDescent="0.25">
      <c r="A1887" s="236"/>
      <c r="B1887" s="135">
        <f t="shared" si="29"/>
        <v>41988.583330000001</v>
      </c>
      <c r="C1887" s="138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36"/>
      <c r="B1888" s="137">
        <f t="shared" si="29"/>
        <v>41988.625</v>
      </c>
      <c r="C1888" s="138">
        <v>15</v>
      </c>
      <c r="D1888" s="11">
        <f>ROUND(АТС!D392*$D$791*$D$792/100,2)</f>
        <v>4.4400000000000004</v>
      </c>
      <c r="E1888" s="11">
        <f>ROUND(АТС!$D392*$E$791*$E$792/100,2)</f>
        <v>4.08</v>
      </c>
      <c r="F1888" s="11">
        <f>ROUND(АТС!$D392*$F$791*$F$792/100,2)</f>
        <v>2.78</v>
      </c>
      <c r="G1888" s="11">
        <f>ROUND(АТС!$D392*$G$791*$G$792/100,2)</f>
        <v>1.63</v>
      </c>
    </row>
    <row r="1889" spans="1:7" x14ac:dyDescent="0.25">
      <c r="A1889" s="236"/>
      <c r="B1889" s="135">
        <f t="shared" si="29"/>
        <v>41988.666669999999</v>
      </c>
      <c r="C1889" s="138">
        <v>16</v>
      </c>
      <c r="D1889" s="11">
        <f>ROUND(АТС!D393*$D$791*$D$792/100,2)</f>
        <v>20.84</v>
      </c>
      <c r="E1889" s="11">
        <f>ROUND(АТС!$D393*$E$791*$E$792/100,2)</f>
        <v>19.149999999999999</v>
      </c>
      <c r="F1889" s="11">
        <f>ROUND(АТС!$D393*$F$791*$F$792/100,2)</f>
        <v>13.04</v>
      </c>
      <c r="G1889" s="11">
        <f>ROUND(АТС!$D393*$G$791*$G$792/100,2)</f>
        <v>7.63</v>
      </c>
    </row>
    <row r="1890" spans="1:7" x14ac:dyDescent="0.25">
      <c r="A1890" s="236"/>
      <c r="B1890" s="137">
        <f t="shared" si="29"/>
        <v>41988.708330000001</v>
      </c>
      <c r="C1890" s="138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36"/>
      <c r="B1891" s="135">
        <f t="shared" si="29"/>
        <v>41988.75</v>
      </c>
      <c r="C1891" s="138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36"/>
      <c r="B1892" s="137">
        <f t="shared" si="29"/>
        <v>41988.791669999999</v>
      </c>
      <c r="C1892" s="138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36"/>
      <c r="B1893" s="135">
        <f t="shared" si="29"/>
        <v>41988.833330000001</v>
      </c>
      <c r="C1893" s="138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36"/>
      <c r="B1894" s="137">
        <f t="shared" si="29"/>
        <v>41988.875</v>
      </c>
      <c r="C1894" s="138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36"/>
      <c r="B1895" s="135">
        <f t="shared" si="29"/>
        <v>41988.916669999999</v>
      </c>
      <c r="C1895" s="138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36"/>
      <c r="B1896" s="137">
        <f t="shared" si="29"/>
        <v>41988.958330000001</v>
      </c>
      <c r="C1896" s="138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36"/>
      <c r="B1897" s="135">
        <f t="shared" si="29"/>
        <v>41989</v>
      </c>
      <c r="C1897" s="138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36"/>
      <c r="B1898" s="137">
        <f t="shared" si="29"/>
        <v>41989.041669999999</v>
      </c>
      <c r="C1898" s="138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36"/>
      <c r="B1899" s="135">
        <f t="shared" si="29"/>
        <v>41989.083330000001</v>
      </c>
      <c r="C1899" s="138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36"/>
      <c r="B1900" s="137">
        <f t="shared" si="29"/>
        <v>41989.125</v>
      </c>
      <c r="C1900" s="138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36"/>
      <c r="B1901" s="135">
        <f t="shared" si="29"/>
        <v>41989.166669999999</v>
      </c>
      <c r="C1901" s="138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36"/>
      <c r="B1902" s="137">
        <f t="shared" si="29"/>
        <v>41989.208330000001</v>
      </c>
      <c r="C1902" s="138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36"/>
      <c r="B1903" s="135">
        <f t="shared" si="29"/>
        <v>41989.25</v>
      </c>
      <c r="C1903" s="138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36"/>
      <c r="B1904" s="137">
        <f t="shared" si="29"/>
        <v>41989.291669999999</v>
      </c>
      <c r="C1904" s="138">
        <v>7</v>
      </c>
      <c r="D1904" s="11">
        <f>ROUND(АТС!D408*$D$791*$D$792/100,2)</f>
        <v>11.73</v>
      </c>
      <c r="E1904" s="11">
        <f>ROUND(АТС!$D408*$E$791*$E$792/100,2)</f>
        <v>10.78</v>
      </c>
      <c r="F1904" s="11">
        <f>ROUND(АТС!$D408*$F$791*$F$792/100,2)</f>
        <v>7.34</v>
      </c>
      <c r="G1904" s="11">
        <f>ROUND(АТС!$D408*$G$791*$G$792/100,2)</f>
        <v>4.3</v>
      </c>
    </row>
    <row r="1905" spans="1:7" x14ac:dyDescent="0.25">
      <c r="A1905" s="236"/>
      <c r="B1905" s="135">
        <f t="shared" si="29"/>
        <v>41989.333330000001</v>
      </c>
      <c r="C1905" s="138">
        <v>8</v>
      </c>
      <c r="D1905" s="11">
        <f>ROUND(АТС!D409*$D$791*$D$792/100,2)</f>
        <v>0.03</v>
      </c>
      <c r="E1905" s="11">
        <f>ROUND(АТС!$D409*$E$791*$E$792/100,2)</f>
        <v>0.02</v>
      </c>
      <c r="F1905" s="11">
        <f>ROUND(АТС!$D409*$F$791*$F$792/100,2)</f>
        <v>0.02</v>
      </c>
      <c r="G1905" s="11">
        <f>ROUND(АТС!$D409*$G$791*$G$792/100,2)</f>
        <v>0.01</v>
      </c>
    </row>
    <row r="1906" spans="1:7" x14ac:dyDescent="0.25">
      <c r="A1906" s="236"/>
      <c r="B1906" s="137">
        <f t="shared" si="29"/>
        <v>41989.375</v>
      </c>
      <c r="C1906" s="138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36"/>
      <c r="B1907" s="135">
        <f t="shared" si="29"/>
        <v>41989.416669999999</v>
      </c>
      <c r="C1907" s="138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36"/>
      <c r="B1908" s="137">
        <f t="shared" si="29"/>
        <v>41989.458330000001</v>
      </c>
      <c r="C1908" s="138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36"/>
      <c r="B1909" s="135">
        <f t="shared" si="29"/>
        <v>41989.5</v>
      </c>
      <c r="C1909" s="138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36"/>
      <c r="B1910" s="137">
        <f t="shared" si="29"/>
        <v>41989.541669999999</v>
      </c>
      <c r="C1910" s="138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36"/>
      <c r="B1911" s="135">
        <f t="shared" si="29"/>
        <v>41989.583330000001</v>
      </c>
      <c r="C1911" s="138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36"/>
      <c r="B1912" s="137">
        <f t="shared" si="29"/>
        <v>41989.625</v>
      </c>
      <c r="C1912" s="138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36"/>
      <c r="B1913" s="135">
        <f t="shared" si="29"/>
        <v>41989.666669999999</v>
      </c>
      <c r="C1913" s="138">
        <v>16</v>
      </c>
      <c r="D1913" s="11">
        <f>ROUND(АТС!D417*$D$791*$D$792/100,2)</f>
        <v>8.4600000000000009</v>
      </c>
      <c r="E1913" s="11">
        <f>ROUND(АТС!$D417*$E$791*$E$792/100,2)</f>
        <v>7.77</v>
      </c>
      <c r="F1913" s="11">
        <f>ROUND(АТС!$D417*$F$791*$F$792/100,2)</f>
        <v>5.29</v>
      </c>
      <c r="G1913" s="11">
        <f>ROUND(АТС!$D417*$G$791*$G$792/100,2)</f>
        <v>3.1</v>
      </c>
    </row>
    <row r="1914" spans="1:7" x14ac:dyDescent="0.25">
      <c r="A1914" s="236"/>
      <c r="B1914" s="137">
        <f t="shared" si="29"/>
        <v>41989.708330000001</v>
      </c>
      <c r="C1914" s="138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36"/>
      <c r="B1915" s="135">
        <f t="shared" si="29"/>
        <v>41989.75</v>
      </c>
      <c r="C1915" s="138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36"/>
      <c r="B1916" s="137">
        <f t="shared" si="29"/>
        <v>41989.791669999999</v>
      </c>
      <c r="C1916" s="138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36"/>
      <c r="B1917" s="135">
        <f t="shared" si="29"/>
        <v>41989.833330000001</v>
      </c>
      <c r="C1917" s="138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36"/>
      <c r="B1918" s="137">
        <f t="shared" si="29"/>
        <v>41989.875</v>
      </c>
      <c r="C1918" s="138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36"/>
      <c r="B1919" s="135">
        <f t="shared" si="29"/>
        <v>41989.916669999999</v>
      </c>
      <c r="C1919" s="138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36"/>
      <c r="B1920" s="137">
        <f t="shared" si="29"/>
        <v>41989.958330000001</v>
      </c>
      <c r="C1920" s="138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36"/>
      <c r="B1921" s="135">
        <f t="shared" si="29"/>
        <v>41990</v>
      </c>
      <c r="C1921" s="138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36"/>
      <c r="B1922" s="137">
        <f t="shared" si="29"/>
        <v>41990.041669999999</v>
      </c>
      <c r="C1922" s="138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36"/>
      <c r="B1923" s="135">
        <f t="shared" si="29"/>
        <v>41990.083330000001</v>
      </c>
      <c r="C1923" s="138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36"/>
      <c r="B1924" s="137">
        <f t="shared" si="29"/>
        <v>41990.125</v>
      </c>
      <c r="C1924" s="138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36"/>
      <c r="B1925" s="135">
        <f t="shared" si="29"/>
        <v>41990.166669999999</v>
      </c>
      <c r="C1925" s="138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36"/>
      <c r="B1926" s="137">
        <f t="shared" si="29"/>
        <v>41990.208330000001</v>
      </c>
      <c r="C1926" s="138">
        <v>5</v>
      </c>
      <c r="D1926" s="11">
        <f>ROUND(АТС!D430*$D$791*$D$792/100,2)</f>
        <v>25.41</v>
      </c>
      <c r="E1926" s="11">
        <f>ROUND(АТС!$D430*$E$791*$E$792/100,2)</f>
        <v>23.34</v>
      </c>
      <c r="F1926" s="11">
        <f>ROUND(АТС!$D430*$F$791*$F$792/100,2)</f>
        <v>15.9</v>
      </c>
      <c r="G1926" s="11">
        <f>ROUND(АТС!$D430*$G$791*$G$792/100,2)</f>
        <v>9.31</v>
      </c>
    </row>
    <row r="1927" spans="1:7" x14ac:dyDescent="0.25">
      <c r="A1927" s="236"/>
      <c r="B1927" s="135">
        <f t="shared" si="29"/>
        <v>41990.25</v>
      </c>
      <c r="C1927" s="138">
        <v>6</v>
      </c>
      <c r="D1927" s="11">
        <f>ROUND(АТС!D431*$D$791*$D$792/100,2)</f>
        <v>30.71</v>
      </c>
      <c r="E1927" s="11">
        <f>ROUND(АТС!$D431*$E$791*$E$792/100,2)</f>
        <v>28.22</v>
      </c>
      <c r="F1927" s="11">
        <f>ROUND(АТС!$D431*$F$791*$F$792/100,2)</f>
        <v>19.22</v>
      </c>
      <c r="G1927" s="11">
        <f>ROUND(АТС!$D431*$G$791*$G$792/100,2)</f>
        <v>11.25</v>
      </c>
    </row>
    <row r="1928" spans="1:7" x14ac:dyDescent="0.25">
      <c r="A1928" s="236"/>
      <c r="B1928" s="137">
        <f t="shared" si="29"/>
        <v>41990.291669999999</v>
      </c>
      <c r="C1928" s="138">
        <v>7</v>
      </c>
      <c r="D1928" s="11">
        <f>ROUND(АТС!D432*$D$791*$D$792/100,2)</f>
        <v>18.75</v>
      </c>
      <c r="E1928" s="11">
        <f>ROUND(АТС!$D432*$E$791*$E$792/100,2)</f>
        <v>17.23</v>
      </c>
      <c r="F1928" s="11">
        <f>ROUND(АТС!$D432*$F$791*$F$792/100,2)</f>
        <v>11.73</v>
      </c>
      <c r="G1928" s="11">
        <f>ROUND(АТС!$D432*$G$791*$G$792/100,2)</f>
        <v>6.87</v>
      </c>
    </row>
    <row r="1929" spans="1:7" x14ac:dyDescent="0.25">
      <c r="A1929" s="236"/>
      <c r="B1929" s="135">
        <f t="shared" si="29"/>
        <v>41990.333330000001</v>
      </c>
      <c r="C1929" s="138">
        <v>8</v>
      </c>
      <c r="D1929" s="11">
        <f>ROUND(АТС!D433*$D$791*$D$792/100,2)</f>
        <v>4.04</v>
      </c>
      <c r="E1929" s="11">
        <f>ROUND(АТС!$D433*$E$791*$E$792/100,2)</f>
        <v>3.72</v>
      </c>
      <c r="F1929" s="11">
        <f>ROUND(АТС!$D433*$F$791*$F$792/100,2)</f>
        <v>2.5299999999999998</v>
      </c>
      <c r="G1929" s="11">
        <f>ROUND(АТС!$D433*$G$791*$G$792/100,2)</f>
        <v>1.48</v>
      </c>
    </row>
    <row r="1930" spans="1:7" x14ac:dyDescent="0.25">
      <c r="A1930" s="236"/>
      <c r="B1930" s="137">
        <f t="shared" si="29"/>
        <v>41990.375</v>
      </c>
      <c r="C1930" s="138">
        <v>9</v>
      </c>
      <c r="D1930" s="11">
        <f>ROUND(АТС!D434*$D$791*$D$792/100,2)</f>
        <v>0.19</v>
      </c>
      <c r="E1930" s="11">
        <f>ROUND(АТС!$D434*$E$791*$E$792/100,2)</f>
        <v>0.17</v>
      </c>
      <c r="F1930" s="11">
        <f>ROUND(АТС!$D434*$F$791*$F$792/100,2)</f>
        <v>0.12</v>
      </c>
      <c r="G1930" s="11">
        <f>ROUND(АТС!$D434*$G$791*$G$792/100,2)</f>
        <v>7.0000000000000007E-2</v>
      </c>
    </row>
    <row r="1931" spans="1:7" x14ac:dyDescent="0.25">
      <c r="A1931" s="236"/>
      <c r="B1931" s="135">
        <f t="shared" si="29"/>
        <v>41990.416669999999</v>
      </c>
      <c r="C1931" s="138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36"/>
      <c r="B1932" s="137">
        <f t="shared" si="29"/>
        <v>41990.458330000001</v>
      </c>
      <c r="C1932" s="138">
        <v>11</v>
      </c>
      <c r="D1932" s="11">
        <f>ROUND(АТС!D436*$D$791*$D$792/100,2)</f>
        <v>0.01</v>
      </c>
      <c r="E1932" s="11">
        <f>ROUND(АТС!$D436*$E$791*$E$792/100,2)</f>
        <v>0.01</v>
      </c>
      <c r="F1932" s="11">
        <f>ROUND(АТС!$D436*$F$791*$F$792/100,2)</f>
        <v>0.01</v>
      </c>
      <c r="G1932" s="11">
        <f>ROUND(АТС!$D436*$G$791*$G$792/100,2)</f>
        <v>0</v>
      </c>
    </row>
    <row r="1933" spans="1:7" x14ac:dyDescent="0.25">
      <c r="A1933" s="236"/>
      <c r="B1933" s="135">
        <f t="shared" si="29"/>
        <v>41990.5</v>
      </c>
      <c r="C1933" s="138">
        <v>12</v>
      </c>
      <c r="D1933" s="11">
        <f>ROUND(АТС!D437*$D$791*$D$792/100,2)</f>
        <v>0.89</v>
      </c>
      <c r="E1933" s="11">
        <f>ROUND(АТС!$D437*$E$791*$E$792/100,2)</f>
        <v>0.81</v>
      </c>
      <c r="F1933" s="11">
        <f>ROUND(АТС!$D437*$F$791*$F$792/100,2)</f>
        <v>0.55000000000000004</v>
      </c>
      <c r="G1933" s="11">
        <f>ROUND(АТС!$D437*$G$791*$G$792/100,2)</f>
        <v>0.32</v>
      </c>
    </row>
    <row r="1934" spans="1:7" x14ac:dyDescent="0.25">
      <c r="A1934" s="236"/>
      <c r="B1934" s="137">
        <f t="shared" si="29"/>
        <v>41990.541669999999</v>
      </c>
      <c r="C1934" s="138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36"/>
      <c r="B1935" s="135">
        <f t="shared" si="29"/>
        <v>41990.583330000001</v>
      </c>
      <c r="C1935" s="138">
        <v>14</v>
      </c>
      <c r="D1935" s="11">
        <f>ROUND(АТС!D439*$D$791*$D$792/100,2)</f>
        <v>2.97</v>
      </c>
      <c r="E1935" s="11">
        <f>ROUND(АТС!$D439*$E$791*$E$792/100,2)</f>
        <v>2.73</v>
      </c>
      <c r="F1935" s="11">
        <f>ROUND(АТС!$D439*$F$791*$F$792/100,2)</f>
        <v>1.86</v>
      </c>
      <c r="G1935" s="11">
        <f>ROUND(АТС!$D439*$G$791*$G$792/100,2)</f>
        <v>1.0900000000000001</v>
      </c>
    </row>
    <row r="1936" spans="1:7" x14ac:dyDescent="0.25">
      <c r="A1936" s="236"/>
      <c r="B1936" s="137">
        <f t="shared" si="29"/>
        <v>41990.625</v>
      </c>
      <c r="C1936" s="138">
        <v>15</v>
      </c>
      <c r="D1936" s="11">
        <f>ROUND(АТС!D440*$D$791*$D$792/100,2)</f>
        <v>6.76</v>
      </c>
      <c r="E1936" s="11">
        <f>ROUND(АТС!$D440*$E$791*$E$792/100,2)</f>
        <v>6.21</v>
      </c>
      <c r="F1936" s="11">
        <f>ROUND(АТС!$D440*$F$791*$F$792/100,2)</f>
        <v>4.2300000000000004</v>
      </c>
      <c r="G1936" s="11">
        <f>ROUND(АТС!$D440*$G$791*$G$792/100,2)</f>
        <v>2.4700000000000002</v>
      </c>
    </row>
    <row r="1937" spans="1:7" x14ac:dyDescent="0.25">
      <c r="A1937" s="236"/>
      <c r="B1937" s="135">
        <f t="shared" si="29"/>
        <v>41990.666669999999</v>
      </c>
      <c r="C1937" s="138">
        <v>16</v>
      </c>
      <c r="D1937" s="11">
        <f>ROUND(АТС!D441*$D$791*$D$792/100,2)</f>
        <v>68.16</v>
      </c>
      <c r="E1937" s="11">
        <f>ROUND(АТС!$D441*$E$791*$E$792/100,2)</f>
        <v>62.63</v>
      </c>
      <c r="F1937" s="11">
        <f>ROUND(АТС!$D441*$F$791*$F$792/100,2)</f>
        <v>42.65</v>
      </c>
      <c r="G1937" s="11">
        <f>ROUND(АТС!$D441*$G$791*$G$792/100,2)</f>
        <v>24.96</v>
      </c>
    </row>
    <row r="1938" spans="1:7" x14ac:dyDescent="0.25">
      <c r="A1938" s="236"/>
      <c r="B1938" s="137">
        <f t="shared" si="29"/>
        <v>41990.708330000001</v>
      </c>
      <c r="C1938" s="138">
        <v>17</v>
      </c>
      <c r="D1938" s="11">
        <f>ROUND(АТС!D442*$D$791*$D$792/100,2)</f>
        <v>64</v>
      </c>
      <c r="E1938" s="11">
        <f>ROUND(АТС!$D442*$E$791*$E$792/100,2)</f>
        <v>58.8</v>
      </c>
      <c r="F1938" s="11">
        <f>ROUND(АТС!$D442*$F$791*$F$792/100,2)</f>
        <v>40.04</v>
      </c>
      <c r="G1938" s="11">
        <f>ROUND(АТС!$D442*$G$791*$G$792/100,2)</f>
        <v>23.44</v>
      </c>
    </row>
    <row r="1939" spans="1:7" x14ac:dyDescent="0.25">
      <c r="A1939" s="236"/>
      <c r="B1939" s="135">
        <f t="shared" si="29"/>
        <v>41990.75</v>
      </c>
      <c r="C1939" s="138">
        <v>18</v>
      </c>
      <c r="D1939" s="11">
        <f>ROUND(АТС!D443*$D$791*$D$792/100,2)</f>
        <v>2.33</v>
      </c>
      <c r="E1939" s="11">
        <f>ROUND(АТС!$D443*$E$791*$E$792/100,2)</f>
        <v>2.14</v>
      </c>
      <c r="F1939" s="11">
        <f>ROUND(АТС!$D443*$F$791*$F$792/100,2)</f>
        <v>1.46</v>
      </c>
      <c r="G1939" s="11">
        <f>ROUND(АТС!$D443*$G$791*$G$792/100,2)</f>
        <v>0.85</v>
      </c>
    </row>
    <row r="1940" spans="1:7" x14ac:dyDescent="0.25">
      <c r="A1940" s="236"/>
      <c r="B1940" s="137">
        <f t="shared" si="29"/>
        <v>41990.791669999999</v>
      </c>
      <c r="C1940" s="138">
        <v>19</v>
      </c>
      <c r="D1940" s="11">
        <f>ROUND(АТС!D444*$D$791*$D$792/100,2)</f>
        <v>2.1800000000000002</v>
      </c>
      <c r="E1940" s="11">
        <f>ROUND(АТС!$D444*$E$791*$E$792/100,2)</f>
        <v>2.0099999999999998</v>
      </c>
      <c r="F1940" s="11">
        <f>ROUND(АТС!$D444*$F$791*$F$792/100,2)</f>
        <v>1.37</v>
      </c>
      <c r="G1940" s="11">
        <f>ROUND(АТС!$D444*$G$791*$G$792/100,2)</f>
        <v>0.8</v>
      </c>
    </row>
    <row r="1941" spans="1:7" x14ac:dyDescent="0.25">
      <c r="A1941" s="236"/>
      <c r="B1941" s="135">
        <f t="shared" si="29"/>
        <v>41990.833330000001</v>
      </c>
      <c r="C1941" s="138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36"/>
      <c r="B1942" s="137">
        <f t="shared" si="29"/>
        <v>41990.875</v>
      </c>
      <c r="C1942" s="138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36"/>
      <c r="B1943" s="135">
        <f t="shared" si="29"/>
        <v>41990.916669999999</v>
      </c>
      <c r="C1943" s="138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36"/>
      <c r="B1944" s="137">
        <f t="shared" si="29"/>
        <v>41990.958330000001</v>
      </c>
      <c r="C1944" s="138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36"/>
      <c r="B1945" s="135">
        <f t="shared" si="29"/>
        <v>41991</v>
      </c>
      <c r="C1945" s="138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36"/>
      <c r="B1946" s="137">
        <f t="shared" ref="B1946:B2009" si="30">B1922+1</f>
        <v>41991.041669999999</v>
      </c>
      <c r="C1946" s="138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36"/>
      <c r="B1947" s="135">
        <f t="shared" si="30"/>
        <v>41991.083330000001</v>
      </c>
      <c r="C1947" s="138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36"/>
      <c r="B1948" s="137">
        <f t="shared" si="30"/>
        <v>41991.125</v>
      </c>
      <c r="C1948" s="138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36"/>
      <c r="B1949" s="135">
        <f t="shared" si="30"/>
        <v>41991.166669999999</v>
      </c>
      <c r="C1949" s="138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36"/>
      <c r="B1950" s="137">
        <f t="shared" si="30"/>
        <v>41991.208330000001</v>
      </c>
      <c r="C1950" s="138">
        <v>5</v>
      </c>
      <c r="D1950" s="11">
        <f>ROUND(АТС!D454*$D$791*$D$792/100,2)</f>
        <v>18.78</v>
      </c>
      <c r="E1950" s="11">
        <f>ROUND(АТС!$D454*$E$791*$E$792/100,2)</f>
        <v>17.25</v>
      </c>
      <c r="F1950" s="11">
        <f>ROUND(АТС!$D454*$F$791*$F$792/100,2)</f>
        <v>11.75</v>
      </c>
      <c r="G1950" s="11">
        <f>ROUND(АТС!$D454*$G$791*$G$792/100,2)</f>
        <v>6.88</v>
      </c>
    </row>
    <row r="1951" spans="1:7" x14ac:dyDescent="0.25">
      <c r="A1951" s="236"/>
      <c r="B1951" s="135">
        <f t="shared" si="30"/>
        <v>41991.25</v>
      </c>
      <c r="C1951" s="138">
        <v>6</v>
      </c>
      <c r="D1951" s="11">
        <f>ROUND(АТС!D455*$D$791*$D$792/100,2)</f>
        <v>36.54</v>
      </c>
      <c r="E1951" s="11">
        <f>ROUND(АТС!$D455*$E$791*$E$792/100,2)</f>
        <v>33.57</v>
      </c>
      <c r="F1951" s="11">
        <f>ROUND(АТС!$D455*$F$791*$F$792/100,2)</f>
        <v>22.86</v>
      </c>
      <c r="G1951" s="11">
        <f>ROUND(АТС!$D455*$G$791*$G$792/100,2)</f>
        <v>13.38</v>
      </c>
    </row>
    <row r="1952" spans="1:7" x14ac:dyDescent="0.25">
      <c r="A1952" s="236"/>
      <c r="B1952" s="137">
        <f t="shared" si="30"/>
        <v>41991.291669999999</v>
      </c>
      <c r="C1952" s="138">
        <v>7</v>
      </c>
      <c r="D1952" s="11">
        <f>ROUND(АТС!D456*$D$791*$D$792/100,2)</f>
        <v>2.79</v>
      </c>
      <c r="E1952" s="11">
        <f>ROUND(АТС!$D456*$E$791*$E$792/100,2)</f>
        <v>2.56</v>
      </c>
      <c r="F1952" s="11">
        <f>ROUND(АТС!$D456*$F$791*$F$792/100,2)</f>
        <v>1.74</v>
      </c>
      <c r="G1952" s="11">
        <f>ROUND(АТС!$D456*$G$791*$G$792/100,2)</f>
        <v>1.02</v>
      </c>
    </row>
    <row r="1953" spans="1:7" x14ac:dyDescent="0.25">
      <c r="A1953" s="236"/>
      <c r="B1953" s="135">
        <f t="shared" si="30"/>
        <v>41991.333330000001</v>
      </c>
      <c r="C1953" s="138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36"/>
      <c r="B1954" s="137">
        <f t="shared" si="30"/>
        <v>41991.375</v>
      </c>
      <c r="C1954" s="138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36"/>
      <c r="B1955" s="135">
        <f t="shared" si="30"/>
        <v>41991.416669999999</v>
      </c>
      <c r="C1955" s="138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36"/>
      <c r="B1956" s="137">
        <f t="shared" si="30"/>
        <v>41991.458330000001</v>
      </c>
      <c r="C1956" s="138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36"/>
      <c r="B1957" s="135">
        <f t="shared" si="30"/>
        <v>41991.5</v>
      </c>
      <c r="C1957" s="138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36"/>
      <c r="B1958" s="137">
        <f t="shared" si="30"/>
        <v>41991.541669999999</v>
      </c>
      <c r="C1958" s="138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36"/>
      <c r="B1959" s="135">
        <f t="shared" si="30"/>
        <v>41991.583330000001</v>
      </c>
      <c r="C1959" s="138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36"/>
      <c r="B1960" s="137">
        <f t="shared" si="30"/>
        <v>41991.625</v>
      </c>
      <c r="C1960" s="138">
        <v>15</v>
      </c>
      <c r="D1960" s="11">
        <f>ROUND(АТС!D464*$D$791*$D$792/100,2)</f>
        <v>1.37</v>
      </c>
      <c r="E1960" s="11">
        <f>ROUND(АТС!$D464*$E$791*$E$792/100,2)</f>
        <v>1.26</v>
      </c>
      <c r="F1960" s="11">
        <f>ROUND(АТС!$D464*$F$791*$F$792/100,2)</f>
        <v>0.85</v>
      </c>
      <c r="G1960" s="11">
        <f>ROUND(АТС!$D464*$G$791*$G$792/100,2)</f>
        <v>0.5</v>
      </c>
    </row>
    <row r="1961" spans="1:7" x14ac:dyDescent="0.25">
      <c r="A1961" s="236"/>
      <c r="B1961" s="135">
        <f t="shared" si="30"/>
        <v>41991.666669999999</v>
      </c>
      <c r="C1961" s="138">
        <v>16</v>
      </c>
      <c r="D1961" s="11">
        <f>ROUND(АТС!D465*$D$791*$D$792/100,2)</f>
        <v>101.04</v>
      </c>
      <c r="E1961" s="11">
        <f>ROUND(АТС!$D465*$E$791*$E$792/100,2)</f>
        <v>92.83</v>
      </c>
      <c r="F1961" s="11">
        <f>ROUND(АТС!$D465*$F$791*$F$792/100,2)</f>
        <v>63.22</v>
      </c>
      <c r="G1961" s="11">
        <f>ROUND(АТС!$D465*$G$791*$G$792/100,2)</f>
        <v>37.01</v>
      </c>
    </row>
    <row r="1962" spans="1:7" x14ac:dyDescent="0.25">
      <c r="A1962" s="236"/>
      <c r="B1962" s="137">
        <f t="shared" si="30"/>
        <v>41991.708330000001</v>
      </c>
      <c r="C1962" s="138">
        <v>17</v>
      </c>
      <c r="D1962" s="11">
        <f>ROUND(АТС!D466*$D$791*$D$792/100,2)</f>
        <v>19.760000000000002</v>
      </c>
      <c r="E1962" s="11">
        <f>ROUND(АТС!$D466*$E$791*$E$792/100,2)</f>
        <v>18.149999999999999</v>
      </c>
      <c r="F1962" s="11">
        <f>ROUND(АТС!$D466*$F$791*$F$792/100,2)</f>
        <v>12.36</v>
      </c>
      <c r="G1962" s="11">
        <f>ROUND(АТС!$D466*$G$791*$G$792/100,2)</f>
        <v>7.24</v>
      </c>
    </row>
    <row r="1963" spans="1:7" x14ac:dyDescent="0.25">
      <c r="A1963" s="236"/>
      <c r="B1963" s="135">
        <f t="shared" si="30"/>
        <v>41991.75</v>
      </c>
      <c r="C1963" s="138">
        <v>18</v>
      </c>
      <c r="D1963" s="11">
        <f>ROUND(АТС!D467*$D$791*$D$792/100,2)</f>
        <v>43.87</v>
      </c>
      <c r="E1963" s="11">
        <f>ROUND(АТС!$D467*$E$791*$E$792/100,2)</f>
        <v>40.31</v>
      </c>
      <c r="F1963" s="11">
        <f>ROUND(АТС!$D467*$F$791*$F$792/100,2)</f>
        <v>27.45</v>
      </c>
      <c r="G1963" s="11">
        <f>ROUND(АТС!$D467*$G$791*$G$792/100,2)</f>
        <v>16.07</v>
      </c>
    </row>
    <row r="1964" spans="1:7" x14ac:dyDescent="0.25">
      <c r="A1964" s="236"/>
      <c r="B1964" s="137">
        <f t="shared" si="30"/>
        <v>41991.791669999999</v>
      </c>
      <c r="C1964" s="138">
        <v>19</v>
      </c>
      <c r="D1964" s="11">
        <f>ROUND(АТС!D468*$D$791*$D$792/100,2)</f>
        <v>64.290000000000006</v>
      </c>
      <c r="E1964" s="11">
        <f>ROUND(АТС!$D468*$E$791*$E$792/100,2)</f>
        <v>59.07</v>
      </c>
      <c r="F1964" s="11">
        <f>ROUND(АТС!$D468*$F$791*$F$792/100,2)</f>
        <v>40.229999999999997</v>
      </c>
      <c r="G1964" s="11">
        <f>ROUND(АТС!$D468*$G$791*$G$792/100,2)</f>
        <v>23.55</v>
      </c>
    </row>
    <row r="1965" spans="1:7" x14ac:dyDescent="0.25">
      <c r="A1965" s="236"/>
      <c r="B1965" s="135">
        <f t="shared" si="30"/>
        <v>41991.833330000001</v>
      </c>
      <c r="C1965" s="138">
        <v>20</v>
      </c>
      <c r="D1965" s="11">
        <f>ROUND(АТС!D469*$D$791*$D$792/100,2)</f>
        <v>52.12</v>
      </c>
      <c r="E1965" s="11">
        <f>ROUND(АТС!$D469*$E$791*$E$792/100,2)</f>
        <v>47.89</v>
      </c>
      <c r="F1965" s="11">
        <f>ROUND(АТС!$D469*$F$791*$F$792/100,2)</f>
        <v>32.61</v>
      </c>
      <c r="G1965" s="11">
        <f>ROUND(АТС!$D469*$G$791*$G$792/100,2)</f>
        <v>19.09</v>
      </c>
    </row>
    <row r="1966" spans="1:7" x14ac:dyDescent="0.25">
      <c r="A1966" s="236"/>
      <c r="B1966" s="137">
        <f t="shared" si="30"/>
        <v>41991.875</v>
      </c>
      <c r="C1966" s="138">
        <v>21</v>
      </c>
      <c r="D1966" s="11">
        <f>ROUND(АТС!D470*$D$791*$D$792/100,2)</f>
        <v>0.49</v>
      </c>
      <c r="E1966" s="11">
        <f>ROUND(АТС!$D470*$E$791*$E$792/100,2)</f>
        <v>0.45</v>
      </c>
      <c r="F1966" s="11">
        <f>ROUND(АТС!$D470*$F$791*$F$792/100,2)</f>
        <v>0.31</v>
      </c>
      <c r="G1966" s="11">
        <f>ROUND(АТС!$D470*$G$791*$G$792/100,2)</f>
        <v>0.18</v>
      </c>
    </row>
    <row r="1967" spans="1:7" x14ac:dyDescent="0.25">
      <c r="A1967" s="236"/>
      <c r="B1967" s="135">
        <f t="shared" si="30"/>
        <v>41991.916669999999</v>
      </c>
      <c r="C1967" s="138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36"/>
      <c r="B1968" s="137">
        <f t="shared" si="30"/>
        <v>41991.958330000001</v>
      </c>
      <c r="C1968" s="138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36"/>
      <c r="B1969" s="135">
        <f t="shared" si="30"/>
        <v>41992</v>
      </c>
      <c r="C1969" s="138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36"/>
      <c r="B1970" s="137">
        <f t="shared" si="30"/>
        <v>41992.041669999999</v>
      </c>
      <c r="C1970" s="138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36"/>
      <c r="B1971" s="135">
        <f t="shared" si="30"/>
        <v>41992.083330000001</v>
      </c>
      <c r="C1971" s="138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36"/>
      <c r="B1972" s="137">
        <f t="shared" si="30"/>
        <v>41992.125</v>
      </c>
      <c r="C1972" s="138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36"/>
      <c r="B1973" s="135">
        <f t="shared" si="30"/>
        <v>41992.166669999999</v>
      </c>
      <c r="C1973" s="138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36"/>
      <c r="B1974" s="137">
        <f t="shared" si="30"/>
        <v>41992.208330000001</v>
      </c>
      <c r="C1974" s="138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36"/>
      <c r="B1975" s="135">
        <f t="shared" si="30"/>
        <v>41992.25</v>
      </c>
      <c r="C1975" s="138">
        <v>6</v>
      </c>
      <c r="D1975" s="11">
        <f>ROUND(АТС!D479*$D$791*$D$792/100,2)</f>
        <v>23.09</v>
      </c>
      <c r="E1975" s="11">
        <f>ROUND(АТС!$D479*$E$791*$E$792/100,2)</f>
        <v>21.21</v>
      </c>
      <c r="F1975" s="11">
        <f>ROUND(АТС!$D479*$F$791*$F$792/100,2)</f>
        <v>14.45</v>
      </c>
      <c r="G1975" s="11">
        <f>ROUND(АТС!$D479*$G$791*$G$792/100,2)</f>
        <v>8.4600000000000009</v>
      </c>
    </row>
    <row r="1976" spans="1:7" x14ac:dyDescent="0.25">
      <c r="A1976" s="236"/>
      <c r="B1976" s="137">
        <f t="shared" si="30"/>
        <v>41992.291669999999</v>
      </c>
      <c r="C1976" s="138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36"/>
      <c r="B1977" s="135">
        <f t="shared" si="30"/>
        <v>41992.333330000001</v>
      </c>
      <c r="C1977" s="138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36"/>
      <c r="B1978" s="137">
        <f t="shared" si="30"/>
        <v>41992.375</v>
      </c>
      <c r="C1978" s="138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36"/>
      <c r="B1979" s="135">
        <f t="shared" si="30"/>
        <v>41992.416669999999</v>
      </c>
      <c r="C1979" s="138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36"/>
      <c r="B1980" s="137">
        <f t="shared" si="30"/>
        <v>41992.458330000001</v>
      </c>
      <c r="C1980" s="138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36"/>
      <c r="B1981" s="135">
        <f t="shared" si="30"/>
        <v>41992.5</v>
      </c>
      <c r="C1981" s="138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36"/>
      <c r="B1982" s="137">
        <f t="shared" si="30"/>
        <v>41992.541669999999</v>
      </c>
      <c r="C1982" s="138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36"/>
      <c r="B1983" s="135">
        <f t="shared" si="30"/>
        <v>41992.583330000001</v>
      </c>
      <c r="C1983" s="138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36"/>
      <c r="B1984" s="137">
        <f t="shared" si="30"/>
        <v>41992.625</v>
      </c>
      <c r="C1984" s="138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36"/>
      <c r="B1985" s="135">
        <f t="shared" si="30"/>
        <v>41992.666669999999</v>
      </c>
      <c r="C1985" s="138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36"/>
      <c r="B1986" s="137">
        <f t="shared" si="30"/>
        <v>41992.708330000001</v>
      </c>
      <c r="C1986" s="138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36"/>
      <c r="B1987" s="135">
        <f t="shared" si="30"/>
        <v>41992.75</v>
      </c>
      <c r="C1987" s="138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36"/>
      <c r="B1988" s="137">
        <f t="shared" si="30"/>
        <v>41992.791669999999</v>
      </c>
      <c r="C1988" s="138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36"/>
      <c r="B1989" s="135">
        <f t="shared" si="30"/>
        <v>41992.833330000001</v>
      </c>
      <c r="C1989" s="138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36"/>
      <c r="B1990" s="137">
        <f t="shared" si="30"/>
        <v>41992.875</v>
      </c>
      <c r="C1990" s="138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36"/>
      <c r="B1991" s="135">
        <f t="shared" si="30"/>
        <v>41992.916669999999</v>
      </c>
      <c r="C1991" s="138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36"/>
      <c r="B1992" s="137">
        <f t="shared" si="30"/>
        <v>41992.958330000001</v>
      </c>
      <c r="C1992" s="138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36"/>
      <c r="B1993" s="135">
        <f t="shared" si="30"/>
        <v>41993</v>
      </c>
      <c r="C1993" s="138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36"/>
      <c r="B1994" s="137">
        <f t="shared" si="30"/>
        <v>41993.041669999999</v>
      </c>
      <c r="C1994" s="138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36"/>
      <c r="B1995" s="135">
        <f t="shared" si="30"/>
        <v>41993.083330000001</v>
      </c>
      <c r="C1995" s="138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36"/>
      <c r="B1996" s="137">
        <f t="shared" si="30"/>
        <v>41993.125</v>
      </c>
      <c r="C1996" s="138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36"/>
      <c r="B1997" s="135">
        <f t="shared" si="30"/>
        <v>41993.166669999999</v>
      </c>
      <c r="C1997" s="138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36"/>
      <c r="B1998" s="137">
        <f t="shared" si="30"/>
        <v>41993.208330000001</v>
      </c>
      <c r="C1998" s="138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36"/>
      <c r="B1999" s="135">
        <f t="shared" si="30"/>
        <v>41993.25</v>
      </c>
      <c r="C1999" s="138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36"/>
      <c r="B2000" s="137">
        <f t="shared" si="30"/>
        <v>41993.291669999999</v>
      </c>
      <c r="C2000" s="138">
        <v>7</v>
      </c>
      <c r="D2000" s="11">
        <f>ROUND(АТС!D504*$D$791*$D$792/100,2)</f>
        <v>14.97</v>
      </c>
      <c r="E2000" s="11">
        <f>ROUND(АТС!$D504*$E$791*$E$792/100,2)</f>
        <v>13.76</v>
      </c>
      <c r="F2000" s="11">
        <f>ROUND(АТС!$D504*$F$791*$F$792/100,2)</f>
        <v>9.3699999999999992</v>
      </c>
      <c r="G2000" s="11">
        <f>ROUND(АТС!$D504*$G$791*$G$792/100,2)</f>
        <v>5.48</v>
      </c>
    </row>
    <row r="2001" spans="1:7" x14ac:dyDescent="0.25">
      <c r="A2001" s="236"/>
      <c r="B2001" s="135">
        <f t="shared" si="30"/>
        <v>41993.333330000001</v>
      </c>
      <c r="C2001" s="138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36"/>
      <c r="B2002" s="137">
        <f t="shared" si="30"/>
        <v>41993.375</v>
      </c>
      <c r="C2002" s="138">
        <v>9</v>
      </c>
      <c r="D2002" s="11">
        <f>ROUND(АТС!D506*$D$791*$D$792/100,2)</f>
        <v>2.83</v>
      </c>
      <c r="E2002" s="11">
        <f>ROUND(АТС!$D506*$E$791*$E$792/100,2)</f>
        <v>2.6</v>
      </c>
      <c r="F2002" s="11">
        <f>ROUND(АТС!$D506*$F$791*$F$792/100,2)</f>
        <v>1.77</v>
      </c>
      <c r="G2002" s="11">
        <f>ROUND(АТС!$D506*$G$791*$G$792/100,2)</f>
        <v>1.04</v>
      </c>
    </row>
    <row r="2003" spans="1:7" x14ac:dyDescent="0.25">
      <c r="A2003" s="236"/>
      <c r="B2003" s="135">
        <f t="shared" si="30"/>
        <v>41993.416669999999</v>
      </c>
      <c r="C2003" s="138">
        <v>10</v>
      </c>
      <c r="D2003" s="11">
        <f>ROUND(АТС!D507*$D$791*$D$792/100,2)</f>
        <v>0.5</v>
      </c>
      <c r="E2003" s="11">
        <f>ROUND(АТС!$D507*$E$791*$E$792/100,2)</f>
        <v>0.46</v>
      </c>
      <c r="F2003" s="11">
        <f>ROUND(АТС!$D507*$F$791*$F$792/100,2)</f>
        <v>0.31</v>
      </c>
      <c r="G2003" s="11">
        <f>ROUND(АТС!$D507*$G$791*$G$792/100,2)</f>
        <v>0.18</v>
      </c>
    </row>
    <row r="2004" spans="1:7" x14ac:dyDescent="0.25">
      <c r="A2004" s="236"/>
      <c r="B2004" s="137">
        <f t="shared" si="30"/>
        <v>41993.458330000001</v>
      </c>
      <c r="C2004" s="138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36"/>
      <c r="B2005" s="135">
        <f t="shared" si="30"/>
        <v>41993.5</v>
      </c>
      <c r="C2005" s="138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36"/>
      <c r="B2006" s="137">
        <f t="shared" si="30"/>
        <v>41993.541669999999</v>
      </c>
      <c r="C2006" s="138">
        <v>13</v>
      </c>
      <c r="D2006" s="11">
        <f>ROUND(АТС!D510*$D$791*$D$792/100,2)</f>
        <v>0.73</v>
      </c>
      <c r="E2006" s="11">
        <f>ROUND(АТС!$D510*$E$791*$E$792/100,2)</f>
        <v>0.67</v>
      </c>
      <c r="F2006" s="11">
        <f>ROUND(АТС!$D510*$F$791*$F$792/100,2)</f>
        <v>0.45</v>
      </c>
      <c r="G2006" s="11">
        <f>ROUND(АТС!$D510*$G$791*$G$792/100,2)</f>
        <v>0.27</v>
      </c>
    </row>
    <row r="2007" spans="1:7" x14ac:dyDescent="0.25">
      <c r="A2007" s="236"/>
      <c r="B2007" s="135">
        <f t="shared" si="30"/>
        <v>41993.583330000001</v>
      </c>
      <c r="C2007" s="138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36"/>
      <c r="B2008" s="137">
        <f t="shared" si="30"/>
        <v>41993.625</v>
      </c>
      <c r="C2008" s="138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36"/>
      <c r="B2009" s="135">
        <f t="shared" si="30"/>
        <v>41993.666669999999</v>
      </c>
      <c r="C2009" s="138">
        <v>16</v>
      </c>
      <c r="D2009" s="11">
        <f>ROUND(АТС!D513*$D$791*$D$792/100,2)</f>
        <v>12.81</v>
      </c>
      <c r="E2009" s="11">
        <f>ROUND(АТС!$D513*$E$791*$E$792/100,2)</f>
        <v>11.77</v>
      </c>
      <c r="F2009" s="11">
        <f>ROUND(АТС!$D513*$F$791*$F$792/100,2)</f>
        <v>8.02</v>
      </c>
      <c r="G2009" s="11">
        <f>ROUND(АТС!$D513*$G$791*$G$792/100,2)</f>
        <v>4.6900000000000004</v>
      </c>
    </row>
    <row r="2010" spans="1:7" x14ac:dyDescent="0.25">
      <c r="A2010" s="236"/>
      <c r="B2010" s="137">
        <f t="shared" ref="B2010:B2073" si="31">B1986+1</f>
        <v>41993.708330000001</v>
      </c>
      <c r="C2010" s="138">
        <v>17</v>
      </c>
      <c r="D2010" s="11">
        <f>ROUND(АТС!D514*$D$791*$D$792/100,2)</f>
        <v>15.17</v>
      </c>
      <c r="E2010" s="11">
        <f>ROUND(АТС!$D514*$E$791*$E$792/100,2)</f>
        <v>13.94</v>
      </c>
      <c r="F2010" s="11">
        <f>ROUND(АТС!$D514*$F$791*$F$792/100,2)</f>
        <v>9.49</v>
      </c>
      <c r="G2010" s="11">
        <f>ROUND(АТС!$D514*$G$791*$G$792/100,2)</f>
        <v>5.56</v>
      </c>
    </row>
    <row r="2011" spans="1:7" x14ac:dyDescent="0.25">
      <c r="A2011" s="236"/>
      <c r="B2011" s="135">
        <f t="shared" si="31"/>
        <v>41993.75</v>
      </c>
      <c r="C2011" s="138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36"/>
      <c r="B2012" s="137">
        <f t="shared" si="31"/>
        <v>41993.791669999999</v>
      </c>
      <c r="C2012" s="138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36"/>
      <c r="B2013" s="135">
        <f t="shared" si="31"/>
        <v>41993.833330000001</v>
      </c>
      <c r="C2013" s="138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36"/>
      <c r="B2014" s="137">
        <f t="shared" si="31"/>
        <v>41993.875</v>
      </c>
      <c r="C2014" s="138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36"/>
      <c r="B2015" s="135">
        <f t="shared" si="31"/>
        <v>41993.916669999999</v>
      </c>
      <c r="C2015" s="138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36"/>
      <c r="B2016" s="137">
        <f t="shared" si="31"/>
        <v>41993.958330000001</v>
      </c>
      <c r="C2016" s="138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36"/>
      <c r="B2017" s="135">
        <f t="shared" si="31"/>
        <v>41994</v>
      </c>
      <c r="C2017" s="138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36"/>
      <c r="B2018" s="137">
        <f t="shared" si="31"/>
        <v>41994.041669999999</v>
      </c>
      <c r="C2018" s="138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36"/>
      <c r="B2019" s="135">
        <f t="shared" si="31"/>
        <v>41994.083330000001</v>
      </c>
      <c r="C2019" s="138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36"/>
      <c r="B2020" s="137">
        <f t="shared" si="31"/>
        <v>41994.125</v>
      </c>
      <c r="C2020" s="138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36"/>
      <c r="B2021" s="135">
        <f t="shared" si="31"/>
        <v>41994.166669999999</v>
      </c>
      <c r="C2021" s="138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36"/>
      <c r="B2022" s="137">
        <f t="shared" si="31"/>
        <v>41994.208330000001</v>
      </c>
      <c r="C2022" s="138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36"/>
      <c r="B2023" s="135">
        <f t="shared" si="31"/>
        <v>41994.25</v>
      </c>
      <c r="C2023" s="138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36"/>
      <c r="B2024" s="137">
        <f t="shared" si="31"/>
        <v>41994.291669999999</v>
      </c>
      <c r="C2024" s="138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36"/>
      <c r="B2025" s="135">
        <f t="shared" si="31"/>
        <v>41994.333330000001</v>
      </c>
      <c r="C2025" s="138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36"/>
      <c r="B2026" s="137">
        <f t="shared" si="31"/>
        <v>41994.375</v>
      </c>
      <c r="C2026" s="138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36"/>
      <c r="B2027" s="135">
        <f t="shared" si="31"/>
        <v>41994.416669999999</v>
      </c>
      <c r="C2027" s="138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36"/>
      <c r="B2028" s="137">
        <f t="shared" si="31"/>
        <v>41994.458330000001</v>
      </c>
      <c r="C2028" s="138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36"/>
      <c r="B2029" s="135">
        <f t="shared" si="31"/>
        <v>41994.5</v>
      </c>
      <c r="C2029" s="138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36"/>
      <c r="B2030" s="137">
        <f t="shared" si="31"/>
        <v>41994.541669999999</v>
      </c>
      <c r="C2030" s="138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36"/>
      <c r="B2031" s="135">
        <f t="shared" si="31"/>
        <v>41994.583330000001</v>
      </c>
      <c r="C2031" s="138">
        <v>14</v>
      </c>
      <c r="D2031" s="11">
        <f>ROUND(АТС!D535*$D$791*$D$792/100,2)</f>
        <v>24.79</v>
      </c>
      <c r="E2031" s="11">
        <f>ROUND(АТС!$D535*$E$791*$E$792/100,2)</f>
        <v>22.77</v>
      </c>
      <c r="F2031" s="11">
        <f>ROUND(АТС!$D535*$F$791*$F$792/100,2)</f>
        <v>15.51</v>
      </c>
      <c r="G2031" s="11">
        <f>ROUND(АТС!$D535*$G$791*$G$792/100,2)</f>
        <v>9.08</v>
      </c>
    </row>
    <row r="2032" spans="1:7" x14ac:dyDescent="0.25">
      <c r="A2032" s="236"/>
      <c r="B2032" s="137">
        <f t="shared" si="31"/>
        <v>41994.625</v>
      </c>
      <c r="C2032" s="138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36"/>
      <c r="B2033" s="135">
        <f t="shared" si="31"/>
        <v>41994.666669999999</v>
      </c>
      <c r="C2033" s="138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36"/>
      <c r="B2034" s="137">
        <f t="shared" si="31"/>
        <v>41994.708330000001</v>
      </c>
      <c r="C2034" s="138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36"/>
      <c r="B2035" s="135">
        <f t="shared" si="31"/>
        <v>41994.75</v>
      </c>
      <c r="C2035" s="138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36"/>
      <c r="B2036" s="137">
        <f t="shared" si="31"/>
        <v>41994.791669999999</v>
      </c>
      <c r="C2036" s="138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36"/>
      <c r="B2037" s="135">
        <f t="shared" si="31"/>
        <v>41994.833330000001</v>
      </c>
      <c r="C2037" s="138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36"/>
      <c r="B2038" s="137">
        <f t="shared" si="31"/>
        <v>41994.875</v>
      </c>
      <c r="C2038" s="138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36"/>
      <c r="B2039" s="135">
        <f t="shared" si="31"/>
        <v>41994.916669999999</v>
      </c>
      <c r="C2039" s="138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36"/>
      <c r="B2040" s="137">
        <f t="shared" si="31"/>
        <v>41994.958330000001</v>
      </c>
      <c r="C2040" s="138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36"/>
      <c r="B2041" s="135">
        <f t="shared" si="31"/>
        <v>41995</v>
      </c>
      <c r="C2041" s="138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36"/>
      <c r="B2042" s="137">
        <f t="shared" si="31"/>
        <v>41995.041669999999</v>
      </c>
      <c r="C2042" s="138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36"/>
      <c r="B2043" s="135">
        <f t="shared" si="31"/>
        <v>41995.083330000001</v>
      </c>
      <c r="C2043" s="138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36"/>
      <c r="B2044" s="137">
        <f t="shared" si="31"/>
        <v>41995.125</v>
      </c>
      <c r="C2044" s="138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36"/>
      <c r="B2045" s="135">
        <f t="shared" si="31"/>
        <v>41995.166669999999</v>
      </c>
      <c r="C2045" s="138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36"/>
      <c r="B2046" s="137">
        <f t="shared" si="31"/>
        <v>41995.208330000001</v>
      </c>
      <c r="C2046" s="138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36"/>
      <c r="B2047" s="135">
        <f t="shared" si="31"/>
        <v>41995.25</v>
      </c>
      <c r="C2047" s="138">
        <v>6</v>
      </c>
      <c r="D2047" s="11">
        <f>ROUND(АТС!D551*$D$791*$D$792/100,2)</f>
        <v>0</v>
      </c>
      <c r="E2047" s="11">
        <f>ROUND(АТС!$D551*$E$791*$E$792/100,2)</f>
        <v>0</v>
      </c>
      <c r="F2047" s="11">
        <f>ROUND(АТС!$D551*$F$791*$F$792/100,2)</f>
        <v>0</v>
      </c>
      <c r="G2047" s="11">
        <f>ROUND(АТС!$D551*$G$791*$G$792/100,2)</f>
        <v>0</v>
      </c>
    </row>
    <row r="2048" spans="1:7" x14ac:dyDescent="0.25">
      <c r="A2048" s="236"/>
      <c r="B2048" s="137">
        <f t="shared" si="31"/>
        <v>41995.291669999999</v>
      </c>
      <c r="C2048" s="138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36"/>
      <c r="B2049" s="135">
        <f t="shared" si="31"/>
        <v>41995.333330000001</v>
      </c>
      <c r="C2049" s="138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36"/>
      <c r="B2050" s="137">
        <f t="shared" si="31"/>
        <v>41995.375</v>
      </c>
      <c r="C2050" s="138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36"/>
      <c r="B2051" s="135">
        <f t="shared" si="31"/>
        <v>41995.416669999999</v>
      </c>
      <c r="C2051" s="138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36"/>
      <c r="B2052" s="137">
        <f t="shared" si="31"/>
        <v>41995.458330000001</v>
      </c>
      <c r="C2052" s="138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36"/>
      <c r="B2053" s="135">
        <f t="shared" si="31"/>
        <v>41995.5</v>
      </c>
      <c r="C2053" s="138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36"/>
      <c r="B2054" s="137">
        <f t="shared" si="31"/>
        <v>41995.541669999999</v>
      </c>
      <c r="C2054" s="138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36"/>
      <c r="B2055" s="135">
        <f t="shared" si="31"/>
        <v>41995.583330000001</v>
      </c>
      <c r="C2055" s="138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36"/>
      <c r="B2056" s="137">
        <f t="shared" si="31"/>
        <v>41995.625</v>
      </c>
      <c r="C2056" s="138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36"/>
      <c r="B2057" s="135">
        <f t="shared" si="31"/>
        <v>41995.666669999999</v>
      </c>
      <c r="C2057" s="138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36"/>
      <c r="B2058" s="137">
        <f t="shared" si="31"/>
        <v>41995.708330000001</v>
      </c>
      <c r="C2058" s="138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36"/>
      <c r="B2059" s="135">
        <f t="shared" si="31"/>
        <v>41995.75</v>
      </c>
      <c r="C2059" s="138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36"/>
      <c r="B2060" s="137">
        <f t="shared" si="31"/>
        <v>41995.791669999999</v>
      </c>
      <c r="C2060" s="138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36"/>
      <c r="B2061" s="135">
        <f t="shared" si="31"/>
        <v>41995.833330000001</v>
      </c>
      <c r="C2061" s="138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36"/>
      <c r="B2062" s="137">
        <f t="shared" si="31"/>
        <v>41995.875</v>
      </c>
      <c r="C2062" s="138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36"/>
      <c r="B2063" s="135">
        <f t="shared" si="31"/>
        <v>41995.916669999999</v>
      </c>
      <c r="C2063" s="138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36"/>
      <c r="B2064" s="137">
        <f t="shared" si="31"/>
        <v>41995.958330000001</v>
      </c>
      <c r="C2064" s="138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36"/>
      <c r="B2065" s="135">
        <f t="shared" si="31"/>
        <v>41996</v>
      </c>
      <c r="C2065" s="138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36"/>
      <c r="B2066" s="137">
        <f t="shared" si="31"/>
        <v>41996.041669999999</v>
      </c>
      <c r="C2066" s="138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36"/>
      <c r="B2067" s="135">
        <f t="shared" si="31"/>
        <v>41996.083330000001</v>
      </c>
      <c r="C2067" s="138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36"/>
      <c r="B2068" s="137">
        <f t="shared" si="31"/>
        <v>41996.125</v>
      </c>
      <c r="C2068" s="138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36"/>
      <c r="B2069" s="135">
        <f t="shared" si="31"/>
        <v>41996.166669999999</v>
      </c>
      <c r="C2069" s="138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36"/>
      <c r="B2070" s="137">
        <f t="shared" si="31"/>
        <v>41996.208330000001</v>
      </c>
      <c r="C2070" s="138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36"/>
      <c r="B2071" s="135">
        <f t="shared" si="31"/>
        <v>41996.25</v>
      </c>
      <c r="C2071" s="138">
        <v>6</v>
      </c>
      <c r="D2071" s="11">
        <f>ROUND(АТС!D575*$D$791*$D$792/100,2)</f>
        <v>0</v>
      </c>
      <c r="E2071" s="11">
        <f>ROUND(АТС!$D575*$E$791*$E$792/100,2)</f>
        <v>0</v>
      </c>
      <c r="F2071" s="11">
        <f>ROUND(АТС!$D575*$F$791*$F$792/100,2)</f>
        <v>0</v>
      </c>
      <c r="G2071" s="11">
        <f>ROUND(АТС!$D575*$G$791*$G$792/100,2)</f>
        <v>0</v>
      </c>
    </row>
    <row r="2072" spans="1:7" x14ac:dyDescent="0.25">
      <c r="A2072" s="236"/>
      <c r="B2072" s="137">
        <f t="shared" si="31"/>
        <v>41996.291669999999</v>
      </c>
      <c r="C2072" s="138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36"/>
      <c r="B2073" s="135">
        <f t="shared" si="31"/>
        <v>41996.333330000001</v>
      </c>
      <c r="C2073" s="138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36"/>
      <c r="B2074" s="137">
        <f t="shared" ref="B2074:B2137" si="32">B2050+1</f>
        <v>41996.375</v>
      </c>
      <c r="C2074" s="138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36"/>
      <c r="B2075" s="135">
        <f t="shared" si="32"/>
        <v>41996.416669999999</v>
      </c>
      <c r="C2075" s="138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36"/>
      <c r="B2076" s="137">
        <f t="shared" si="32"/>
        <v>41996.458330000001</v>
      </c>
      <c r="C2076" s="138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36"/>
      <c r="B2077" s="135">
        <f t="shared" si="32"/>
        <v>41996.5</v>
      </c>
      <c r="C2077" s="138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36"/>
      <c r="B2078" s="137">
        <f t="shared" si="32"/>
        <v>41996.541669999999</v>
      </c>
      <c r="C2078" s="138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36"/>
      <c r="B2079" s="135">
        <f t="shared" si="32"/>
        <v>41996.583330000001</v>
      </c>
      <c r="C2079" s="138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36"/>
      <c r="B2080" s="137">
        <f t="shared" si="32"/>
        <v>41996.625</v>
      </c>
      <c r="C2080" s="138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36"/>
      <c r="B2081" s="135">
        <f t="shared" si="32"/>
        <v>41996.666669999999</v>
      </c>
      <c r="C2081" s="138">
        <v>16</v>
      </c>
      <c r="D2081" s="11">
        <f>ROUND(АТС!D585*$D$791*$D$792/100,2)</f>
        <v>64.88</v>
      </c>
      <c r="E2081" s="11">
        <f>ROUND(АТС!$D585*$E$791*$E$792/100,2)</f>
        <v>59.61</v>
      </c>
      <c r="F2081" s="11">
        <f>ROUND(АТС!$D585*$F$791*$F$792/100,2)</f>
        <v>40.6</v>
      </c>
      <c r="G2081" s="11">
        <f>ROUND(АТС!$D585*$G$791*$G$792/100,2)</f>
        <v>23.76</v>
      </c>
    </row>
    <row r="2082" spans="1:7" x14ac:dyDescent="0.25">
      <c r="A2082" s="236"/>
      <c r="B2082" s="137">
        <f t="shared" si="32"/>
        <v>41996.708330000001</v>
      </c>
      <c r="C2082" s="138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36"/>
      <c r="B2083" s="135">
        <f t="shared" si="32"/>
        <v>41996.75</v>
      </c>
      <c r="C2083" s="138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36"/>
      <c r="B2084" s="137">
        <f t="shared" si="32"/>
        <v>41996.791669999999</v>
      </c>
      <c r="C2084" s="138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36"/>
      <c r="B2085" s="135">
        <f t="shared" si="32"/>
        <v>41996.833330000001</v>
      </c>
      <c r="C2085" s="138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36"/>
      <c r="B2086" s="137">
        <f t="shared" si="32"/>
        <v>41996.875</v>
      </c>
      <c r="C2086" s="138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36"/>
      <c r="B2087" s="135">
        <f t="shared" si="32"/>
        <v>41996.916669999999</v>
      </c>
      <c r="C2087" s="138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36"/>
      <c r="B2088" s="137">
        <f t="shared" si="32"/>
        <v>41996.958330000001</v>
      </c>
      <c r="C2088" s="138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36"/>
      <c r="B2089" s="135">
        <f t="shared" si="32"/>
        <v>41997</v>
      </c>
      <c r="C2089" s="138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36"/>
      <c r="B2090" s="137">
        <f t="shared" si="32"/>
        <v>41997.041669999999</v>
      </c>
      <c r="C2090" s="138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36"/>
      <c r="B2091" s="135">
        <f t="shared" si="32"/>
        <v>41997.083330000001</v>
      </c>
      <c r="C2091" s="138">
        <v>2</v>
      </c>
      <c r="D2091" s="11">
        <f>ROUND(АТС!D595*$D$791*$D$792/100,2)</f>
        <v>42.17</v>
      </c>
      <c r="E2091" s="11">
        <f>ROUND(АТС!$D595*$E$791*$E$792/100,2)</f>
        <v>38.74</v>
      </c>
      <c r="F2091" s="11">
        <f>ROUND(АТС!$D595*$F$791*$F$792/100,2)</f>
        <v>26.39</v>
      </c>
      <c r="G2091" s="11">
        <f>ROUND(АТС!$D595*$G$791*$G$792/100,2)</f>
        <v>15.44</v>
      </c>
    </row>
    <row r="2092" spans="1:7" x14ac:dyDescent="0.25">
      <c r="A2092" s="236"/>
      <c r="B2092" s="137">
        <f t="shared" si="32"/>
        <v>41997.125</v>
      </c>
      <c r="C2092" s="138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36"/>
      <c r="B2093" s="135">
        <f t="shared" si="32"/>
        <v>41997.166669999999</v>
      </c>
      <c r="C2093" s="138">
        <v>4</v>
      </c>
      <c r="D2093" s="11">
        <f>ROUND(АТС!D597*$D$791*$D$792/100,2)</f>
        <v>7.28</v>
      </c>
      <c r="E2093" s="11">
        <f>ROUND(АТС!$D597*$E$791*$E$792/100,2)</f>
        <v>6.69</v>
      </c>
      <c r="F2093" s="11">
        <f>ROUND(АТС!$D597*$F$791*$F$792/100,2)</f>
        <v>4.55</v>
      </c>
      <c r="G2093" s="11">
        <f>ROUND(АТС!$D597*$G$791*$G$792/100,2)</f>
        <v>2.67</v>
      </c>
    </row>
    <row r="2094" spans="1:7" x14ac:dyDescent="0.25">
      <c r="A2094" s="236"/>
      <c r="B2094" s="137">
        <f t="shared" si="32"/>
        <v>41997.208330000001</v>
      </c>
      <c r="C2094" s="138">
        <v>5</v>
      </c>
      <c r="D2094" s="11">
        <f>ROUND(АТС!D598*$D$791*$D$792/100,2)</f>
        <v>56.93</v>
      </c>
      <c r="E2094" s="11">
        <f>ROUND(АТС!$D598*$E$791*$E$792/100,2)</f>
        <v>52.31</v>
      </c>
      <c r="F2094" s="11">
        <f>ROUND(АТС!$D598*$F$791*$F$792/100,2)</f>
        <v>35.619999999999997</v>
      </c>
      <c r="G2094" s="11">
        <f>ROUND(АТС!$D598*$G$791*$G$792/100,2)</f>
        <v>20.85</v>
      </c>
    </row>
    <row r="2095" spans="1:7" x14ac:dyDescent="0.25">
      <c r="A2095" s="236"/>
      <c r="B2095" s="135">
        <f t="shared" si="32"/>
        <v>41997.25</v>
      </c>
      <c r="C2095" s="138">
        <v>6</v>
      </c>
      <c r="D2095" s="11">
        <f>ROUND(АТС!D599*$D$791*$D$792/100,2)</f>
        <v>23.2</v>
      </c>
      <c r="E2095" s="11">
        <f>ROUND(АТС!$D599*$E$791*$E$792/100,2)</f>
        <v>21.32</v>
      </c>
      <c r="F2095" s="11">
        <f>ROUND(АТС!$D599*$F$791*$F$792/100,2)</f>
        <v>14.52</v>
      </c>
      <c r="G2095" s="11">
        <f>ROUND(АТС!$D599*$G$791*$G$792/100,2)</f>
        <v>8.5</v>
      </c>
    </row>
    <row r="2096" spans="1:7" x14ac:dyDescent="0.25">
      <c r="A2096" s="236"/>
      <c r="B2096" s="137">
        <f t="shared" si="32"/>
        <v>41997.291669999999</v>
      </c>
      <c r="C2096" s="138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36"/>
      <c r="B2097" s="135">
        <f t="shared" si="32"/>
        <v>41997.333330000001</v>
      </c>
      <c r="C2097" s="138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36"/>
      <c r="B2098" s="137">
        <f t="shared" si="32"/>
        <v>41997.375</v>
      </c>
      <c r="C2098" s="138">
        <v>9</v>
      </c>
      <c r="D2098" s="11">
        <f>ROUND(АТС!D602*$D$791*$D$792/100,2)</f>
        <v>0.01</v>
      </c>
      <c r="E2098" s="11">
        <f>ROUND(АТС!$D602*$E$791*$E$792/100,2)</f>
        <v>0.01</v>
      </c>
      <c r="F2098" s="11">
        <f>ROUND(АТС!$D602*$F$791*$F$792/100,2)</f>
        <v>0.01</v>
      </c>
      <c r="G2098" s="11">
        <f>ROUND(АТС!$D602*$G$791*$G$792/100,2)</f>
        <v>0</v>
      </c>
    </row>
    <row r="2099" spans="1:7" x14ac:dyDescent="0.25">
      <c r="A2099" s="236"/>
      <c r="B2099" s="135">
        <f t="shared" si="32"/>
        <v>41997.416669999999</v>
      </c>
      <c r="C2099" s="138">
        <v>10</v>
      </c>
      <c r="D2099" s="11">
        <f>ROUND(АТС!D603*$D$791*$D$792/100,2)</f>
        <v>2.4700000000000002</v>
      </c>
      <c r="E2099" s="11">
        <f>ROUND(АТС!$D603*$E$791*$E$792/100,2)</f>
        <v>2.27</v>
      </c>
      <c r="F2099" s="11">
        <f>ROUND(АТС!$D603*$F$791*$F$792/100,2)</f>
        <v>1.54</v>
      </c>
      <c r="G2099" s="11">
        <f>ROUND(АТС!$D603*$G$791*$G$792/100,2)</f>
        <v>0.9</v>
      </c>
    </row>
    <row r="2100" spans="1:7" x14ac:dyDescent="0.25">
      <c r="A2100" s="236"/>
      <c r="B2100" s="137">
        <f t="shared" si="32"/>
        <v>41997.458330000001</v>
      </c>
      <c r="C2100" s="138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36"/>
      <c r="B2101" s="135">
        <f t="shared" si="32"/>
        <v>41997.5</v>
      </c>
      <c r="C2101" s="138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36"/>
      <c r="B2102" s="137">
        <f t="shared" si="32"/>
        <v>41997.541669999999</v>
      </c>
      <c r="C2102" s="138">
        <v>13</v>
      </c>
      <c r="D2102" s="11">
        <f>ROUND(АТС!D606*$D$791*$D$792/100,2)</f>
        <v>0.03</v>
      </c>
      <c r="E2102" s="11">
        <f>ROUND(АТС!$D606*$E$791*$E$792/100,2)</f>
        <v>0.03</v>
      </c>
      <c r="F2102" s="11">
        <f>ROUND(АТС!$D606*$F$791*$F$792/100,2)</f>
        <v>0.02</v>
      </c>
      <c r="G2102" s="11">
        <f>ROUND(АТС!$D606*$G$791*$G$792/100,2)</f>
        <v>0.01</v>
      </c>
    </row>
    <row r="2103" spans="1:7" x14ac:dyDescent="0.25">
      <c r="A2103" s="236"/>
      <c r="B2103" s="135">
        <f t="shared" si="32"/>
        <v>41997.583330000001</v>
      </c>
      <c r="C2103" s="138">
        <v>14</v>
      </c>
      <c r="D2103" s="11">
        <f>ROUND(АТС!D607*$D$791*$D$792/100,2)</f>
        <v>7.0000000000000007E-2</v>
      </c>
      <c r="E2103" s="11">
        <f>ROUND(АТС!$D607*$E$791*$E$792/100,2)</f>
        <v>7.0000000000000007E-2</v>
      </c>
      <c r="F2103" s="11">
        <f>ROUND(АТС!$D607*$F$791*$F$792/100,2)</f>
        <v>0.05</v>
      </c>
      <c r="G2103" s="11">
        <f>ROUND(АТС!$D607*$G$791*$G$792/100,2)</f>
        <v>0.03</v>
      </c>
    </row>
    <row r="2104" spans="1:7" x14ac:dyDescent="0.25">
      <c r="A2104" s="236"/>
      <c r="B2104" s="137">
        <f t="shared" si="32"/>
        <v>41997.625</v>
      </c>
      <c r="C2104" s="138">
        <v>15</v>
      </c>
      <c r="D2104" s="11">
        <f>ROUND(АТС!D608*$D$791*$D$792/100,2)</f>
        <v>5.99</v>
      </c>
      <c r="E2104" s="11">
        <f>ROUND(АТС!$D608*$E$791*$E$792/100,2)</f>
        <v>5.5</v>
      </c>
      <c r="F2104" s="11">
        <f>ROUND(АТС!$D608*$F$791*$F$792/100,2)</f>
        <v>3.75</v>
      </c>
      <c r="G2104" s="11">
        <f>ROUND(АТС!$D608*$G$791*$G$792/100,2)</f>
        <v>2.19</v>
      </c>
    </row>
    <row r="2105" spans="1:7" x14ac:dyDescent="0.25">
      <c r="A2105" s="236"/>
      <c r="B2105" s="135">
        <f t="shared" si="32"/>
        <v>41997.666669999999</v>
      </c>
      <c r="C2105" s="138">
        <v>16</v>
      </c>
      <c r="D2105" s="11">
        <f>ROUND(АТС!D609*$D$791*$D$792/100,2)</f>
        <v>13.19</v>
      </c>
      <c r="E2105" s="11">
        <f>ROUND(АТС!$D609*$E$791*$E$792/100,2)</f>
        <v>12.12</v>
      </c>
      <c r="F2105" s="11">
        <f>ROUND(АТС!$D609*$F$791*$F$792/100,2)</f>
        <v>8.25</v>
      </c>
      <c r="G2105" s="11">
        <f>ROUND(АТС!$D609*$G$791*$G$792/100,2)</f>
        <v>4.83</v>
      </c>
    </row>
    <row r="2106" spans="1:7" x14ac:dyDescent="0.25">
      <c r="A2106" s="236"/>
      <c r="B2106" s="137">
        <f t="shared" si="32"/>
        <v>41997.708330000001</v>
      </c>
      <c r="C2106" s="138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36"/>
      <c r="B2107" s="135">
        <f t="shared" si="32"/>
        <v>41997.75</v>
      </c>
      <c r="C2107" s="138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36"/>
      <c r="B2108" s="137">
        <f t="shared" si="32"/>
        <v>41997.791669999999</v>
      </c>
      <c r="C2108" s="138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36"/>
      <c r="B2109" s="135">
        <f t="shared" si="32"/>
        <v>41997.833330000001</v>
      </c>
      <c r="C2109" s="138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36"/>
      <c r="B2110" s="137">
        <f t="shared" si="32"/>
        <v>41997.875</v>
      </c>
      <c r="C2110" s="138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36"/>
      <c r="B2111" s="135">
        <f t="shared" si="32"/>
        <v>41997.916669999999</v>
      </c>
      <c r="C2111" s="138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36"/>
      <c r="B2112" s="137">
        <f t="shared" si="32"/>
        <v>41997.958330000001</v>
      </c>
      <c r="C2112" s="138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36"/>
      <c r="B2113" s="135">
        <f t="shared" si="32"/>
        <v>41998</v>
      </c>
      <c r="C2113" s="138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36"/>
      <c r="B2114" s="137">
        <f t="shared" si="32"/>
        <v>41998.041669999999</v>
      </c>
      <c r="C2114" s="138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36"/>
      <c r="B2115" s="135">
        <f t="shared" si="32"/>
        <v>41998.083330000001</v>
      </c>
      <c r="C2115" s="138">
        <v>2</v>
      </c>
      <c r="D2115" s="11">
        <f>ROUND(АТС!D619*$D$791*$D$792/100,2)</f>
        <v>19.61</v>
      </c>
      <c r="E2115" s="11">
        <f>ROUND(АТС!$D619*$E$791*$E$792/100,2)</f>
        <v>18.02</v>
      </c>
      <c r="F2115" s="11">
        <f>ROUND(АТС!$D619*$F$791*$F$792/100,2)</f>
        <v>12.27</v>
      </c>
      <c r="G2115" s="11">
        <f>ROUND(АТС!$D619*$G$791*$G$792/100,2)</f>
        <v>7.18</v>
      </c>
    </row>
    <row r="2116" spans="1:7" x14ac:dyDescent="0.25">
      <c r="A2116" s="236"/>
      <c r="B2116" s="137">
        <f t="shared" si="32"/>
        <v>41998.125</v>
      </c>
      <c r="C2116" s="138">
        <v>3</v>
      </c>
      <c r="D2116" s="11">
        <f>ROUND(АТС!D620*$D$791*$D$792/100,2)</f>
        <v>20.09</v>
      </c>
      <c r="E2116" s="11">
        <f>ROUND(АТС!$D620*$E$791*$E$792/100,2)</f>
        <v>18.46</v>
      </c>
      <c r="F2116" s="11">
        <f>ROUND(АТС!$D620*$F$791*$F$792/100,2)</f>
        <v>12.57</v>
      </c>
      <c r="G2116" s="11">
        <f>ROUND(АТС!$D620*$G$791*$G$792/100,2)</f>
        <v>7.36</v>
      </c>
    </row>
    <row r="2117" spans="1:7" x14ac:dyDescent="0.25">
      <c r="A2117" s="236"/>
      <c r="B2117" s="135">
        <f t="shared" si="32"/>
        <v>41998.166669999999</v>
      </c>
      <c r="C2117" s="138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36"/>
      <c r="B2118" s="137">
        <f t="shared" si="32"/>
        <v>41998.208330000001</v>
      </c>
      <c r="C2118" s="138">
        <v>5</v>
      </c>
      <c r="D2118" s="11">
        <f>ROUND(АТС!D622*$D$791*$D$792/100,2)</f>
        <v>24.6</v>
      </c>
      <c r="E2118" s="11">
        <f>ROUND(АТС!$D622*$E$791*$E$792/100,2)</f>
        <v>22.6</v>
      </c>
      <c r="F2118" s="11">
        <f>ROUND(АТС!$D622*$F$791*$F$792/100,2)</f>
        <v>15.39</v>
      </c>
      <c r="G2118" s="11">
        <f>ROUND(АТС!$D622*$G$791*$G$792/100,2)</f>
        <v>9.01</v>
      </c>
    </row>
    <row r="2119" spans="1:7" x14ac:dyDescent="0.25">
      <c r="A2119" s="236"/>
      <c r="B2119" s="135">
        <f t="shared" si="32"/>
        <v>41998.25</v>
      </c>
      <c r="C2119" s="138">
        <v>6</v>
      </c>
      <c r="D2119" s="11">
        <f>ROUND(АТС!D623*$D$791*$D$792/100,2)</f>
        <v>0.01</v>
      </c>
      <c r="E2119" s="11">
        <f>ROUND(АТС!$D623*$E$791*$E$792/100,2)</f>
        <v>0.01</v>
      </c>
      <c r="F2119" s="11">
        <f>ROUND(АТС!$D623*$F$791*$F$792/100,2)</f>
        <v>0.01</v>
      </c>
      <c r="G2119" s="11">
        <f>ROUND(АТС!$D623*$G$791*$G$792/100,2)</f>
        <v>0</v>
      </c>
    </row>
    <row r="2120" spans="1:7" x14ac:dyDescent="0.25">
      <c r="A2120" s="236"/>
      <c r="B2120" s="137">
        <f t="shared" si="32"/>
        <v>41998.291669999999</v>
      </c>
      <c r="C2120" s="138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36"/>
      <c r="B2121" s="135">
        <f t="shared" si="32"/>
        <v>41998.333330000001</v>
      </c>
      <c r="C2121" s="138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36"/>
      <c r="B2122" s="137">
        <f t="shared" si="32"/>
        <v>41998.375</v>
      </c>
      <c r="C2122" s="138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36"/>
      <c r="B2123" s="135">
        <f t="shared" si="32"/>
        <v>41998.416669999999</v>
      </c>
      <c r="C2123" s="138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36"/>
      <c r="B2124" s="137">
        <f t="shared" si="32"/>
        <v>41998.458330000001</v>
      </c>
      <c r="C2124" s="138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36"/>
      <c r="B2125" s="135">
        <f t="shared" si="32"/>
        <v>41998.5</v>
      </c>
      <c r="C2125" s="138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36"/>
      <c r="B2126" s="137">
        <f t="shared" si="32"/>
        <v>41998.541669999999</v>
      </c>
      <c r="C2126" s="138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36"/>
      <c r="B2127" s="135">
        <f t="shared" si="32"/>
        <v>41998.583330000001</v>
      </c>
      <c r="C2127" s="138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36"/>
      <c r="B2128" s="137">
        <f t="shared" si="32"/>
        <v>41998.625</v>
      </c>
      <c r="C2128" s="138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36"/>
      <c r="B2129" s="135">
        <f t="shared" si="32"/>
        <v>41998.666669999999</v>
      </c>
      <c r="C2129" s="138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36"/>
      <c r="B2130" s="137">
        <f t="shared" si="32"/>
        <v>41998.708330000001</v>
      </c>
      <c r="C2130" s="138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36"/>
      <c r="B2131" s="135">
        <f t="shared" si="32"/>
        <v>41998.75</v>
      </c>
      <c r="C2131" s="138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36"/>
      <c r="B2132" s="137">
        <f t="shared" si="32"/>
        <v>41998.791669999999</v>
      </c>
      <c r="C2132" s="138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36"/>
      <c r="B2133" s="135">
        <f t="shared" si="32"/>
        <v>41998.833330000001</v>
      </c>
      <c r="C2133" s="138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36"/>
      <c r="B2134" s="137">
        <f t="shared" si="32"/>
        <v>41998.875</v>
      </c>
      <c r="C2134" s="138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36"/>
      <c r="B2135" s="135">
        <f t="shared" si="32"/>
        <v>41998.916669999999</v>
      </c>
      <c r="C2135" s="138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36"/>
      <c r="B2136" s="137">
        <f t="shared" si="32"/>
        <v>41998.958330000001</v>
      </c>
      <c r="C2136" s="138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36"/>
      <c r="B2137" s="137">
        <f t="shared" si="32"/>
        <v>41999</v>
      </c>
      <c r="C2137" s="138">
        <v>0</v>
      </c>
      <c r="D2137" s="39">
        <f>ROUND(АТС!D641*$D$791*$D$792/100,2)</f>
        <v>0</v>
      </c>
      <c r="E2137" s="39">
        <f>ROUND(АТС!$D641*$E$791*$E$792/100,2)</f>
        <v>0</v>
      </c>
      <c r="F2137" s="39">
        <f>ROUND(АТС!$D641*$F$791*$F$792/100,2)</f>
        <v>0</v>
      </c>
      <c r="G2137" s="39">
        <f>ROUND(АТС!$D641*$G$791*$G$792/100,2)</f>
        <v>0</v>
      </c>
    </row>
    <row r="2138" spans="1:7" x14ac:dyDescent="0.25">
      <c r="A2138" s="236"/>
      <c r="B2138" s="137">
        <f t="shared" ref="B2138:B2201" si="33">B2114+1</f>
        <v>41999.041669999999</v>
      </c>
      <c r="C2138" s="138">
        <v>1</v>
      </c>
      <c r="D2138" s="39">
        <f>ROUND(АТС!D642*$D$791*$D$792/100,2)</f>
        <v>0</v>
      </c>
      <c r="E2138" s="39">
        <f>ROUND(АТС!$D642*$E$791*$E$792/100,2)</f>
        <v>0</v>
      </c>
      <c r="F2138" s="39">
        <f>ROUND(АТС!$D642*$F$791*$F$792/100,2)</f>
        <v>0</v>
      </c>
      <c r="G2138" s="39">
        <f>ROUND(АТС!$D642*$G$791*$G$792/100,2)</f>
        <v>0</v>
      </c>
    </row>
    <row r="2139" spans="1:7" x14ac:dyDescent="0.25">
      <c r="A2139" s="236"/>
      <c r="B2139" s="137">
        <f t="shared" si="33"/>
        <v>41999.083330000001</v>
      </c>
      <c r="C2139" s="138">
        <v>2</v>
      </c>
      <c r="D2139" s="39">
        <f>ROUND(АТС!D643*$D$791*$D$792/100,2)</f>
        <v>0</v>
      </c>
      <c r="E2139" s="39">
        <f>ROUND(АТС!$D643*$E$791*$E$792/100,2)</f>
        <v>0</v>
      </c>
      <c r="F2139" s="39">
        <f>ROUND(АТС!$D643*$F$791*$F$792/100,2)</f>
        <v>0</v>
      </c>
      <c r="G2139" s="39">
        <f>ROUND(АТС!$D643*$G$791*$G$792/100,2)</f>
        <v>0</v>
      </c>
    </row>
    <row r="2140" spans="1:7" x14ac:dyDescent="0.25">
      <c r="A2140" s="236"/>
      <c r="B2140" s="137">
        <f t="shared" si="33"/>
        <v>41999.125</v>
      </c>
      <c r="C2140" s="138">
        <v>3</v>
      </c>
      <c r="D2140" s="39">
        <f>ROUND(АТС!D644*$D$791*$D$792/100,2)</f>
        <v>0</v>
      </c>
      <c r="E2140" s="39">
        <f>ROUND(АТС!$D644*$E$791*$E$792/100,2)</f>
        <v>0</v>
      </c>
      <c r="F2140" s="39">
        <f>ROUND(АТС!$D644*$F$791*$F$792/100,2)</f>
        <v>0</v>
      </c>
      <c r="G2140" s="39">
        <f>ROUND(АТС!$D644*$G$791*$G$792/100,2)</f>
        <v>0</v>
      </c>
    </row>
    <row r="2141" spans="1:7" x14ac:dyDescent="0.25">
      <c r="A2141" s="236"/>
      <c r="B2141" s="137">
        <f t="shared" si="33"/>
        <v>41999.166669999999</v>
      </c>
      <c r="C2141" s="138">
        <v>4</v>
      </c>
      <c r="D2141" s="39">
        <f>ROUND(АТС!D645*$D$791*$D$792/100,2)</f>
        <v>0.48</v>
      </c>
      <c r="E2141" s="39">
        <f>ROUND(АТС!$D645*$E$791*$E$792/100,2)</f>
        <v>0.44</v>
      </c>
      <c r="F2141" s="39">
        <f>ROUND(АТС!$D645*$F$791*$F$792/100,2)</f>
        <v>0.3</v>
      </c>
      <c r="G2141" s="39">
        <f>ROUND(АТС!$D645*$G$791*$G$792/100,2)</f>
        <v>0.18</v>
      </c>
    </row>
    <row r="2142" spans="1:7" x14ac:dyDescent="0.25">
      <c r="A2142" s="236"/>
      <c r="B2142" s="137">
        <f t="shared" si="33"/>
        <v>41999.208330000001</v>
      </c>
      <c r="C2142" s="138">
        <v>5</v>
      </c>
      <c r="D2142" s="39">
        <f>ROUND(АТС!D646*$D$791*$D$792/100,2)</f>
        <v>0.19</v>
      </c>
      <c r="E2142" s="39">
        <f>ROUND(АТС!$D646*$E$791*$E$792/100,2)</f>
        <v>0.17</v>
      </c>
      <c r="F2142" s="39">
        <f>ROUND(АТС!$D646*$F$791*$F$792/100,2)</f>
        <v>0.12</v>
      </c>
      <c r="G2142" s="39">
        <f>ROUND(АТС!$D646*$G$791*$G$792/100,2)</f>
        <v>7.0000000000000007E-2</v>
      </c>
    </row>
    <row r="2143" spans="1:7" x14ac:dyDescent="0.25">
      <c r="A2143" s="236"/>
      <c r="B2143" s="137">
        <f t="shared" si="33"/>
        <v>41999.25</v>
      </c>
      <c r="C2143" s="138">
        <v>6</v>
      </c>
      <c r="D2143" s="39">
        <f>ROUND(АТС!D647*$D$791*$D$792/100,2)</f>
        <v>8.02</v>
      </c>
      <c r="E2143" s="39">
        <f>ROUND(АТС!$D647*$E$791*$E$792/100,2)</f>
        <v>7.36</v>
      </c>
      <c r="F2143" s="39">
        <f>ROUND(АТС!$D647*$F$791*$F$792/100,2)</f>
        <v>5.0199999999999996</v>
      </c>
      <c r="G2143" s="39">
        <f>ROUND(АТС!$D647*$G$791*$G$792/100,2)</f>
        <v>2.94</v>
      </c>
    </row>
    <row r="2144" spans="1:7" x14ac:dyDescent="0.25">
      <c r="A2144" s="236"/>
      <c r="B2144" s="137">
        <f t="shared" si="33"/>
        <v>41999.291669999999</v>
      </c>
      <c r="C2144" s="138">
        <v>7</v>
      </c>
      <c r="D2144" s="39">
        <f>ROUND(АТС!D648*$D$791*$D$792/100,2)</f>
        <v>0</v>
      </c>
      <c r="E2144" s="39">
        <f>ROUND(АТС!$D648*$E$791*$E$792/100,2)</f>
        <v>0</v>
      </c>
      <c r="F2144" s="39">
        <f>ROUND(АТС!$D648*$F$791*$F$792/100,2)</f>
        <v>0</v>
      </c>
      <c r="G2144" s="39">
        <f>ROUND(АТС!$D648*$G$791*$G$792/100,2)</f>
        <v>0</v>
      </c>
    </row>
    <row r="2145" spans="1:7" x14ac:dyDescent="0.25">
      <c r="A2145" s="236"/>
      <c r="B2145" s="137">
        <f t="shared" si="33"/>
        <v>41999.333330000001</v>
      </c>
      <c r="C2145" s="138">
        <v>8</v>
      </c>
      <c r="D2145" s="39">
        <f>ROUND(АТС!D649*$D$791*$D$792/100,2)</f>
        <v>0</v>
      </c>
      <c r="E2145" s="39">
        <f>ROUND(АТС!$D649*$E$791*$E$792/100,2)</f>
        <v>0</v>
      </c>
      <c r="F2145" s="39">
        <f>ROUND(АТС!$D649*$F$791*$F$792/100,2)</f>
        <v>0</v>
      </c>
      <c r="G2145" s="39">
        <f>ROUND(АТС!$D649*$G$791*$G$792/100,2)</f>
        <v>0</v>
      </c>
    </row>
    <row r="2146" spans="1:7" x14ac:dyDescent="0.25">
      <c r="A2146" s="236"/>
      <c r="B2146" s="137">
        <f t="shared" si="33"/>
        <v>41999.375</v>
      </c>
      <c r="C2146" s="138">
        <v>9</v>
      </c>
      <c r="D2146" s="39">
        <f>ROUND(АТС!D650*$D$791*$D$792/100,2)</f>
        <v>0</v>
      </c>
      <c r="E2146" s="39">
        <f>ROUND(АТС!$D650*$E$791*$E$792/100,2)</f>
        <v>0</v>
      </c>
      <c r="F2146" s="39">
        <f>ROUND(АТС!$D650*$F$791*$F$792/100,2)</f>
        <v>0</v>
      </c>
      <c r="G2146" s="39">
        <f>ROUND(АТС!$D650*$G$791*$G$792/100,2)</f>
        <v>0</v>
      </c>
    </row>
    <row r="2147" spans="1:7" x14ac:dyDescent="0.25">
      <c r="A2147" s="236"/>
      <c r="B2147" s="137">
        <f t="shared" si="33"/>
        <v>41999.416669999999</v>
      </c>
      <c r="C2147" s="138">
        <v>10</v>
      </c>
      <c r="D2147" s="39">
        <f>ROUND(АТС!D651*$D$791*$D$792/100,2)</f>
        <v>0</v>
      </c>
      <c r="E2147" s="39">
        <f>ROUND(АТС!$D651*$E$791*$E$792/100,2)</f>
        <v>0</v>
      </c>
      <c r="F2147" s="39">
        <f>ROUND(АТС!$D651*$F$791*$F$792/100,2)</f>
        <v>0</v>
      </c>
      <c r="G2147" s="39">
        <f>ROUND(АТС!$D651*$G$791*$G$792/100,2)</f>
        <v>0</v>
      </c>
    </row>
    <row r="2148" spans="1:7" x14ac:dyDescent="0.25">
      <c r="A2148" s="236"/>
      <c r="B2148" s="137">
        <f t="shared" si="33"/>
        <v>41999.458330000001</v>
      </c>
      <c r="C2148" s="138">
        <v>11</v>
      </c>
      <c r="D2148" s="39">
        <f>ROUND(АТС!D652*$D$791*$D$792/100,2)</f>
        <v>0</v>
      </c>
      <c r="E2148" s="39">
        <f>ROUND(АТС!$D652*$E$791*$E$792/100,2)</f>
        <v>0</v>
      </c>
      <c r="F2148" s="39">
        <f>ROUND(АТС!$D652*$F$791*$F$792/100,2)</f>
        <v>0</v>
      </c>
      <c r="G2148" s="39">
        <f>ROUND(АТС!$D652*$G$791*$G$792/100,2)</f>
        <v>0</v>
      </c>
    </row>
    <row r="2149" spans="1:7" x14ac:dyDescent="0.25">
      <c r="A2149" s="236"/>
      <c r="B2149" s="137">
        <f t="shared" si="33"/>
        <v>41999.5</v>
      </c>
      <c r="C2149" s="138">
        <v>12</v>
      </c>
      <c r="D2149" s="39">
        <f>ROUND(АТС!D653*$D$791*$D$792/100,2)</f>
        <v>0</v>
      </c>
      <c r="E2149" s="39">
        <f>ROUND(АТС!$D653*$E$791*$E$792/100,2)</f>
        <v>0</v>
      </c>
      <c r="F2149" s="39">
        <f>ROUND(АТС!$D653*$F$791*$F$792/100,2)</f>
        <v>0</v>
      </c>
      <c r="G2149" s="39">
        <f>ROUND(АТС!$D653*$G$791*$G$792/100,2)</f>
        <v>0</v>
      </c>
    </row>
    <row r="2150" spans="1:7" x14ac:dyDescent="0.25">
      <c r="A2150" s="236"/>
      <c r="B2150" s="137">
        <f t="shared" si="33"/>
        <v>41999.541669999999</v>
      </c>
      <c r="C2150" s="138">
        <v>13</v>
      </c>
      <c r="D2150" s="39">
        <f>ROUND(АТС!D654*$D$791*$D$792/100,2)</f>
        <v>0</v>
      </c>
      <c r="E2150" s="39">
        <f>ROUND(АТС!$D654*$E$791*$E$792/100,2)</f>
        <v>0</v>
      </c>
      <c r="F2150" s="39">
        <f>ROUND(АТС!$D654*$F$791*$F$792/100,2)</f>
        <v>0</v>
      </c>
      <c r="G2150" s="39">
        <f>ROUND(АТС!$D654*$G$791*$G$792/100,2)</f>
        <v>0</v>
      </c>
    </row>
    <row r="2151" spans="1:7" x14ac:dyDescent="0.25">
      <c r="A2151" s="236"/>
      <c r="B2151" s="137">
        <f t="shared" si="33"/>
        <v>41999.583330000001</v>
      </c>
      <c r="C2151" s="138">
        <v>14</v>
      </c>
      <c r="D2151" s="39">
        <f>ROUND(АТС!D655*$D$791*$D$792/100,2)</f>
        <v>0</v>
      </c>
      <c r="E2151" s="39">
        <f>ROUND(АТС!$D655*$E$791*$E$792/100,2)</f>
        <v>0</v>
      </c>
      <c r="F2151" s="39">
        <f>ROUND(АТС!$D655*$F$791*$F$792/100,2)</f>
        <v>0</v>
      </c>
      <c r="G2151" s="39">
        <f>ROUND(АТС!$D655*$G$791*$G$792/100,2)</f>
        <v>0</v>
      </c>
    </row>
    <row r="2152" spans="1:7" x14ac:dyDescent="0.25">
      <c r="A2152" s="236"/>
      <c r="B2152" s="137">
        <f t="shared" si="33"/>
        <v>41999.625</v>
      </c>
      <c r="C2152" s="138">
        <v>15</v>
      </c>
      <c r="D2152" s="39">
        <f>ROUND(АТС!D656*$D$791*$D$792/100,2)</f>
        <v>0</v>
      </c>
      <c r="E2152" s="39">
        <f>ROUND(АТС!$D656*$E$791*$E$792/100,2)</f>
        <v>0</v>
      </c>
      <c r="F2152" s="39">
        <f>ROUND(АТС!$D656*$F$791*$F$792/100,2)</f>
        <v>0</v>
      </c>
      <c r="G2152" s="39">
        <f>ROUND(АТС!$D656*$G$791*$G$792/100,2)</f>
        <v>0</v>
      </c>
    </row>
    <row r="2153" spans="1:7" x14ac:dyDescent="0.25">
      <c r="A2153" s="236"/>
      <c r="B2153" s="137">
        <f t="shared" si="33"/>
        <v>41999.666669999999</v>
      </c>
      <c r="C2153" s="138">
        <v>16</v>
      </c>
      <c r="D2153" s="39">
        <f>ROUND(АТС!D657*$D$791*$D$792/100,2)</f>
        <v>0</v>
      </c>
      <c r="E2153" s="39">
        <f>ROUND(АТС!$D657*$E$791*$E$792/100,2)</f>
        <v>0</v>
      </c>
      <c r="F2153" s="39">
        <f>ROUND(АТС!$D657*$F$791*$F$792/100,2)</f>
        <v>0</v>
      </c>
      <c r="G2153" s="39">
        <f>ROUND(АТС!$D657*$G$791*$G$792/100,2)</f>
        <v>0</v>
      </c>
    </row>
    <row r="2154" spans="1:7" x14ac:dyDescent="0.25">
      <c r="A2154" s="236"/>
      <c r="B2154" s="137">
        <f t="shared" si="33"/>
        <v>41999.708330000001</v>
      </c>
      <c r="C2154" s="138">
        <v>17</v>
      </c>
      <c r="D2154" s="39">
        <f>ROUND(АТС!D658*$D$791*$D$792/100,2)</f>
        <v>0</v>
      </c>
      <c r="E2154" s="39">
        <f>ROUND(АТС!$D658*$E$791*$E$792/100,2)</f>
        <v>0</v>
      </c>
      <c r="F2154" s="39">
        <f>ROUND(АТС!$D658*$F$791*$F$792/100,2)</f>
        <v>0</v>
      </c>
      <c r="G2154" s="39">
        <f>ROUND(АТС!$D658*$G$791*$G$792/100,2)</f>
        <v>0</v>
      </c>
    </row>
    <row r="2155" spans="1:7" x14ac:dyDescent="0.25">
      <c r="A2155" s="236"/>
      <c r="B2155" s="137">
        <f t="shared" si="33"/>
        <v>41999.75</v>
      </c>
      <c r="C2155" s="138">
        <v>18</v>
      </c>
      <c r="D2155" s="39">
        <f>ROUND(АТС!D659*$D$791*$D$792/100,2)</f>
        <v>0</v>
      </c>
      <c r="E2155" s="39">
        <f>ROUND(АТС!$D659*$E$791*$E$792/100,2)</f>
        <v>0</v>
      </c>
      <c r="F2155" s="39">
        <f>ROUND(АТС!$D659*$F$791*$F$792/100,2)</f>
        <v>0</v>
      </c>
      <c r="G2155" s="39">
        <f>ROUND(АТС!$D659*$G$791*$G$792/100,2)</f>
        <v>0</v>
      </c>
    </row>
    <row r="2156" spans="1:7" x14ac:dyDescent="0.25">
      <c r="A2156" s="236"/>
      <c r="B2156" s="137">
        <f t="shared" si="33"/>
        <v>41999.791669999999</v>
      </c>
      <c r="C2156" s="138">
        <v>19</v>
      </c>
      <c r="D2156" s="39">
        <f>ROUND(АТС!D660*$D$791*$D$792/100,2)</f>
        <v>0</v>
      </c>
      <c r="E2156" s="39">
        <f>ROUND(АТС!$D660*$E$791*$E$792/100,2)</f>
        <v>0</v>
      </c>
      <c r="F2156" s="39">
        <f>ROUND(АТС!$D660*$F$791*$F$792/100,2)</f>
        <v>0</v>
      </c>
      <c r="G2156" s="39">
        <f>ROUND(АТС!$D660*$G$791*$G$792/100,2)</f>
        <v>0</v>
      </c>
    </row>
    <row r="2157" spans="1:7" x14ac:dyDescent="0.25">
      <c r="A2157" s="236"/>
      <c r="B2157" s="137">
        <f t="shared" si="33"/>
        <v>41999.833330000001</v>
      </c>
      <c r="C2157" s="138">
        <v>20</v>
      </c>
      <c r="D2157" s="39">
        <f>ROUND(АТС!D661*$D$791*$D$792/100,2)</f>
        <v>0</v>
      </c>
      <c r="E2157" s="39">
        <f>ROUND(АТС!$D661*$E$791*$E$792/100,2)</f>
        <v>0</v>
      </c>
      <c r="F2157" s="39">
        <f>ROUND(АТС!$D661*$F$791*$F$792/100,2)</f>
        <v>0</v>
      </c>
      <c r="G2157" s="39">
        <f>ROUND(АТС!$D661*$G$791*$G$792/100,2)</f>
        <v>0</v>
      </c>
    </row>
    <row r="2158" spans="1:7" x14ac:dyDescent="0.25">
      <c r="A2158" s="236"/>
      <c r="B2158" s="137">
        <f t="shared" si="33"/>
        <v>41999.875</v>
      </c>
      <c r="C2158" s="138">
        <v>21</v>
      </c>
      <c r="D2158" s="39">
        <f>ROUND(АТС!D662*$D$791*$D$792/100,2)</f>
        <v>0</v>
      </c>
      <c r="E2158" s="39">
        <f>ROUND(АТС!$D662*$E$791*$E$792/100,2)</f>
        <v>0</v>
      </c>
      <c r="F2158" s="39">
        <f>ROUND(АТС!$D662*$F$791*$F$792/100,2)</f>
        <v>0</v>
      </c>
      <c r="G2158" s="39">
        <f>ROUND(АТС!$D662*$G$791*$G$792/100,2)</f>
        <v>0</v>
      </c>
    </row>
    <row r="2159" spans="1:7" x14ac:dyDescent="0.25">
      <c r="A2159" s="236"/>
      <c r="B2159" s="137">
        <f t="shared" si="33"/>
        <v>41999.916669999999</v>
      </c>
      <c r="C2159" s="138">
        <v>22</v>
      </c>
      <c r="D2159" s="39">
        <f>ROUND(АТС!D663*$D$791*$D$792/100,2)</f>
        <v>0</v>
      </c>
      <c r="E2159" s="39">
        <f>ROUND(АТС!$D663*$E$791*$E$792/100,2)</f>
        <v>0</v>
      </c>
      <c r="F2159" s="39">
        <f>ROUND(АТС!$D663*$F$791*$F$792/100,2)</f>
        <v>0</v>
      </c>
      <c r="G2159" s="39">
        <f>ROUND(АТС!$D663*$G$791*$G$792/100,2)</f>
        <v>0</v>
      </c>
    </row>
    <row r="2160" spans="1:7" x14ac:dyDescent="0.25">
      <c r="A2160" s="236"/>
      <c r="B2160" s="137">
        <f t="shared" si="33"/>
        <v>41999.958330000001</v>
      </c>
      <c r="C2160" s="138">
        <v>23</v>
      </c>
      <c r="D2160" s="39">
        <f>ROUND(АТС!D664*$D$791*$D$792/100,2)</f>
        <v>0</v>
      </c>
      <c r="E2160" s="39">
        <f>ROUND(АТС!$D664*$E$791*$E$792/100,2)</f>
        <v>0</v>
      </c>
      <c r="F2160" s="39">
        <f>ROUND(АТС!$D664*$F$791*$F$792/100,2)</f>
        <v>0</v>
      </c>
      <c r="G2160" s="39">
        <f>ROUND(АТС!$D664*$G$791*$G$792/100,2)</f>
        <v>0</v>
      </c>
    </row>
    <row r="2161" spans="1:7" x14ac:dyDescent="0.25">
      <c r="A2161" s="236"/>
      <c r="B2161" s="137">
        <f t="shared" si="33"/>
        <v>42000</v>
      </c>
      <c r="C2161" s="138">
        <v>0</v>
      </c>
      <c r="D2161" s="39">
        <f>ROUND(АТС!D665*$D$791*$D$792/100,2)</f>
        <v>0</v>
      </c>
      <c r="E2161" s="39">
        <f>ROUND(АТС!$D665*$E$791*$E$792/100,2)</f>
        <v>0</v>
      </c>
      <c r="F2161" s="39">
        <f>ROUND(АТС!$D665*$F$791*$F$792/100,2)</f>
        <v>0</v>
      </c>
      <c r="G2161" s="39">
        <f>ROUND(АТС!$D665*$G$791*$G$792/100,2)</f>
        <v>0</v>
      </c>
    </row>
    <row r="2162" spans="1:7" x14ac:dyDescent="0.25">
      <c r="A2162" s="236"/>
      <c r="B2162" s="137">
        <f t="shared" si="33"/>
        <v>42000.041669999999</v>
      </c>
      <c r="C2162" s="138">
        <v>1</v>
      </c>
      <c r="D2162" s="39">
        <f>ROUND(АТС!D666*$D$791*$D$792/100,2)</f>
        <v>0</v>
      </c>
      <c r="E2162" s="39">
        <f>ROUND(АТС!$D666*$E$791*$E$792/100,2)</f>
        <v>0</v>
      </c>
      <c r="F2162" s="39">
        <f>ROUND(АТС!$D666*$F$791*$F$792/100,2)</f>
        <v>0</v>
      </c>
      <c r="G2162" s="39">
        <f>ROUND(АТС!$D666*$G$791*$G$792/100,2)</f>
        <v>0</v>
      </c>
    </row>
    <row r="2163" spans="1:7" x14ac:dyDescent="0.25">
      <c r="A2163" s="236"/>
      <c r="B2163" s="137">
        <f t="shared" si="33"/>
        <v>42000.083330000001</v>
      </c>
      <c r="C2163" s="138">
        <v>2</v>
      </c>
      <c r="D2163" s="39">
        <f>ROUND(АТС!D667*$D$791*$D$792/100,2)</f>
        <v>0</v>
      </c>
      <c r="E2163" s="39">
        <f>ROUND(АТС!$D667*$E$791*$E$792/100,2)</f>
        <v>0</v>
      </c>
      <c r="F2163" s="39">
        <f>ROUND(АТС!$D667*$F$791*$F$792/100,2)</f>
        <v>0</v>
      </c>
      <c r="G2163" s="39">
        <f>ROUND(АТС!$D667*$G$791*$G$792/100,2)</f>
        <v>0</v>
      </c>
    </row>
    <row r="2164" spans="1:7" x14ac:dyDescent="0.25">
      <c r="A2164" s="236"/>
      <c r="B2164" s="137">
        <f t="shared" si="33"/>
        <v>42000.125</v>
      </c>
      <c r="C2164" s="138">
        <v>3</v>
      </c>
      <c r="D2164" s="39">
        <f>ROUND(АТС!D668*$D$791*$D$792/100,2)</f>
        <v>0</v>
      </c>
      <c r="E2164" s="39">
        <f>ROUND(АТС!$D668*$E$791*$E$792/100,2)</f>
        <v>0</v>
      </c>
      <c r="F2164" s="39">
        <f>ROUND(АТС!$D668*$F$791*$F$792/100,2)</f>
        <v>0</v>
      </c>
      <c r="G2164" s="39">
        <f>ROUND(АТС!$D668*$G$791*$G$792/100,2)</f>
        <v>0</v>
      </c>
    </row>
    <row r="2165" spans="1:7" x14ac:dyDescent="0.25">
      <c r="A2165" s="236"/>
      <c r="B2165" s="137">
        <f t="shared" si="33"/>
        <v>42000.166669999999</v>
      </c>
      <c r="C2165" s="138">
        <v>4</v>
      </c>
      <c r="D2165" s="39">
        <f>ROUND(АТС!D669*$D$791*$D$792/100,2)</f>
        <v>0</v>
      </c>
      <c r="E2165" s="39">
        <f>ROUND(АТС!$D669*$E$791*$E$792/100,2)</f>
        <v>0</v>
      </c>
      <c r="F2165" s="39">
        <f>ROUND(АТС!$D669*$F$791*$F$792/100,2)</f>
        <v>0</v>
      </c>
      <c r="G2165" s="39">
        <f>ROUND(АТС!$D669*$G$791*$G$792/100,2)</f>
        <v>0</v>
      </c>
    </row>
    <row r="2166" spans="1:7" x14ac:dyDescent="0.25">
      <c r="A2166" s="236"/>
      <c r="B2166" s="137">
        <f t="shared" si="33"/>
        <v>42000.208330000001</v>
      </c>
      <c r="C2166" s="138">
        <v>5</v>
      </c>
      <c r="D2166" s="39">
        <f>ROUND(АТС!D670*$D$791*$D$792/100,2)</f>
        <v>1.22</v>
      </c>
      <c r="E2166" s="39">
        <f>ROUND(АТС!$D670*$E$791*$E$792/100,2)</f>
        <v>1.1200000000000001</v>
      </c>
      <c r="F2166" s="39">
        <f>ROUND(АТС!$D670*$F$791*$F$792/100,2)</f>
        <v>0.76</v>
      </c>
      <c r="G2166" s="39">
        <f>ROUND(АТС!$D670*$G$791*$G$792/100,2)</f>
        <v>0.45</v>
      </c>
    </row>
    <row r="2167" spans="1:7" x14ac:dyDescent="0.25">
      <c r="A2167" s="236"/>
      <c r="B2167" s="137">
        <f t="shared" si="33"/>
        <v>42000.25</v>
      </c>
      <c r="C2167" s="138">
        <v>6</v>
      </c>
      <c r="D2167" s="39">
        <f>ROUND(АТС!D671*$D$791*$D$792/100,2)</f>
        <v>0</v>
      </c>
      <c r="E2167" s="39">
        <f>ROUND(АТС!$D671*$E$791*$E$792/100,2)</f>
        <v>0</v>
      </c>
      <c r="F2167" s="39">
        <f>ROUND(АТС!$D671*$F$791*$F$792/100,2)</f>
        <v>0</v>
      </c>
      <c r="G2167" s="39">
        <f>ROUND(АТС!$D671*$G$791*$G$792/100,2)</f>
        <v>0</v>
      </c>
    </row>
    <row r="2168" spans="1:7" x14ac:dyDescent="0.25">
      <c r="A2168" s="236"/>
      <c r="B2168" s="137">
        <f t="shared" si="33"/>
        <v>42000.291669999999</v>
      </c>
      <c r="C2168" s="138">
        <v>7</v>
      </c>
      <c r="D2168" s="39">
        <f>ROUND(АТС!D672*$D$791*$D$792/100,2)</f>
        <v>0</v>
      </c>
      <c r="E2168" s="39">
        <f>ROUND(АТС!$D672*$E$791*$E$792/100,2)</f>
        <v>0</v>
      </c>
      <c r="F2168" s="39">
        <f>ROUND(АТС!$D672*$F$791*$F$792/100,2)</f>
        <v>0</v>
      </c>
      <c r="G2168" s="39">
        <f>ROUND(АТС!$D672*$G$791*$G$792/100,2)</f>
        <v>0</v>
      </c>
    </row>
    <row r="2169" spans="1:7" x14ac:dyDescent="0.25">
      <c r="A2169" s="236"/>
      <c r="B2169" s="137">
        <f t="shared" si="33"/>
        <v>42000.333330000001</v>
      </c>
      <c r="C2169" s="138">
        <v>8</v>
      </c>
      <c r="D2169" s="39">
        <f>ROUND(АТС!D673*$D$791*$D$792/100,2)</f>
        <v>0.92</v>
      </c>
      <c r="E2169" s="39">
        <f>ROUND(АТС!$D673*$E$791*$E$792/100,2)</f>
        <v>0.85</v>
      </c>
      <c r="F2169" s="39">
        <f>ROUND(АТС!$D673*$F$791*$F$792/100,2)</f>
        <v>0.57999999999999996</v>
      </c>
      <c r="G2169" s="39">
        <f>ROUND(АТС!$D673*$G$791*$G$792/100,2)</f>
        <v>0.34</v>
      </c>
    </row>
    <row r="2170" spans="1:7" x14ac:dyDescent="0.25">
      <c r="A2170" s="236"/>
      <c r="B2170" s="137">
        <f t="shared" si="33"/>
        <v>42000.375</v>
      </c>
      <c r="C2170" s="138">
        <v>9</v>
      </c>
      <c r="D2170" s="39">
        <f>ROUND(АТС!D674*$D$791*$D$792/100,2)</f>
        <v>0</v>
      </c>
      <c r="E2170" s="39">
        <f>ROUND(АТС!$D674*$E$791*$E$792/100,2)</f>
        <v>0</v>
      </c>
      <c r="F2170" s="39">
        <f>ROUND(АТС!$D674*$F$791*$F$792/100,2)</f>
        <v>0</v>
      </c>
      <c r="G2170" s="39">
        <f>ROUND(АТС!$D674*$G$791*$G$792/100,2)</f>
        <v>0</v>
      </c>
    </row>
    <row r="2171" spans="1:7" x14ac:dyDescent="0.25">
      <c r="A2171" s="236"/>
      <c r="B2171" s="137">
        <f t="shared" si="33"/>
        <v>42000.416669999999</v>
      </c>
      <c r="C2171" s="138">
        <v>10</v>
      </c>
      <c r="D2171" s="39">
        <f>ROUND(АТС!D675*$D$791*$D$792/100,2)</f>
        <v>0</v>
      </c>
      <c r="E2171" s="39">
        <f>ROUND(АТС!$D675*$E$791*$E$792/100,2)</f>
        <v>0</v>
      </c>
      <c r="F2171" s="39">
        <f>ROUND(АТС!$D675*$F$791*$F$792/100,2)</f>
        <v>0</v>
      </c>
      <c r="G2171" s="39">
        <f>ROUND(АТС!$D675*$G$791*$G$792/100,2)</f>
        <v>0</v>
      </c>
    </row>
    <row r="2172" spans="1:7" x14ac:dyDescent="0.25">
      <c r="A2172" s="236"/>
      <c r="B2172" s="137">
        <f t="shared" si="33"/>
        <v>42000.458330000001</v>
      </c>
      <c r="C2172" s="138">
        <v>11</v>
      </c>
      <c r="D2172" s="39">
        <f>ROUND(АТС!D676*$D$791*$D$792/100,2)</f>
        <v>0</v>
      </c>
      <c r="E2172" s="39">
        <f>ROUND(АТС!$D676*$E$791*$E$792/100,2)</f>
        <v>0</v>
      </c>
      <c r="F2172" s="39">
        <f>ROUND(АТС!$D676*$F$791*$F$792/100,2)</f>
        <v>0</v>
      </c>
      <c r="G2172" s="39">
        <f>ROUND(АТС!$D676*$G$791*$G$792/100,2)</f>
        <v>0</v>
      </c>
    </row>
    <row r="2173" spans="1:7" x14ac:dyDescent="0.25">
      <c r="A2173" s="236"/>
      <c r="B2173" s="137">
        <f t="shared" si="33"/>
        <v>42000.5</v>
      </c>
      <c r="C2173" s="138">
        <v>12</v>
      </c>
      <c r="D2173" s="39">
        <f>ROUND(АТС!D677*$D$791*$D$792/100,2)</f>
        <v>0</v>
      </c>
      <c r="E2173" s="39">
        <f>ROUND(АТС!$D677*$E$791*$E$792/100,2)</f>
        <v>0</v>
      </c>
      <c r="F2173" s="39">
        <f>ROUND(АТС!$D677*$F$791*$F$792/100,2)</f>
        <v>0</v>
      </c>
      <c r="G2173" s="39">
        <f>ROUND(АТС!$D677*$G$791*$G$792/100,2)</f>
        <v>0</v>
      </c>
    </row>
    <row r="2174" spans="1:7" x14ac:dyDescent="0.25">
      <c r="A2174" s="236"/>
      <c r="B2174" s="137">
        <f t="shared" si="33"/>
        <v>42000.541669999999</v>
      </c>
      <c r="C2174" s="138">
        <v>13</v>
      </c>
      <c r="D2174" s="39">
        <f>ROUND(АТС!D678*$D$791*$D$792/100,2)</f>
        <v>0</v>
      </c>
      <c r="E2174" s="39">
        <f>ROUND(АТС!$D678*$E$791*$E$792/100,2)</f>
        <v>0</v>
      </c>
      <c r="F2174" s="39">
        <f>ROUND(АТС!$D678*$F$791*$F$792/100,2)</f>
        <v>0</v>
      </c>
      <c r="G2174" s="39">
        <f>ROUND(АТС!$D678*$G$791*$G$792/100,2)</f>
        <v>0</v>
      </c>
    </row>
    <row r="2175" spans="1:7" x14ac:dyDescent="0.25">
      <c r="A2175" s="236"/>
      <c r="B2175" s="137">
        <f t="shared" si="33"/>
        <v>42000.583330000001</v>
      </c>
      <c r="C2175" s="138">
        <v>14</v>
      </c>
      <c r="D2175" s="39">
        <f>ROUND(АТС!D679*$D$791*$D$792/100,2)</f>
        <v>0</v>
      </c>
      <c r="E2175" s="39">
        <f>ROUND(АТС!$D679*$E$791*$E$792/100,2)</f>
        <v>0</v>
      </c>
      <c r="F2175" s="39">
        <f>ROUND(АТС!$D679*$F$791*$F$792/100,2)</f>
        <v>0</v>
      </c>
      <c r="G2175" s="39">
        <f>ROUND(АТС!$D679*$G$791*$G$792/100,2)</f>
        <v>0</v>
      </c>
    </row>
    <row r="2176" spans="1:7" x14ac:dyDescent="0.25">
      <c r="A2176" s="236"/>
      <c r="B2176" s="137">
        <f t="shared" si="33"/>
        <v>42000.625</v>
      </c>
      <c r="C2176" s="138">
        <v>15</v>
      </c>
      <c r="D2176" s="39">
        <f>ROUND(АТС!D680*$D$791*$D$792/100,2)</f>
        <v>0</v>
      </c>
      <c r="E2176" s="39">
        <f>ROUND(АТС!$D680*$E$791*$E$792/100,2)</f>
        <v>0</v>
      </c>
      <c r="F2176" s="39">
        <f>ROUND(АТС!$D680*$F$791*$F$792/100,2)</f>
        <v>0</v>
      </c>
      <c r="G2176" s="39">
        <f>ROUND(АТС!$D680*$G$791*$G$792/100,2)</f>
        <v>0</v>
      </c>
    </row>
    <row r="2177" spans="1:7" x14ac:dyDescent="0.25">
      <c r="A2177" s="236"/>
      <c r="B2177" s="137">
        <f t="shared" si="33"/>
        <v>42000.666669999999</v>
      </c>
      <c r="C2177" s="138">
        <v>16</v>
      </c>
      <c r="D2177" s="39">
        <f>ROUND(АТС!D681*$D$791*$D$792/100,2)</f>
        <v>4.78</v>
      </c>
      <c r="E2177" s="39">
        <f>ROUND(АТС!$D681*$E$791*$E$792/100,2)</f>
        <v>4.3899999999999997</v>
      </c>
      <c r="F2177" s="39">
        <f>ROUND(АТС!$D681*$F$791*$F$792/100,2)</f>
        <v>2.99</v>
      </c>
      <c r="G2177" s="39">
        <f>ROUND(АТС!$D681*$G$791*$G$792/100,2)</f>
        <v>1.75</v>
      </c>
    </row>
    <row r="2178" spans="1:7" x14ac:dyDescent="0.25">
      <c r="A2178" s="236"/>
      <c r="B2178" s="137">
        <f t="shared" si="33"/>
        <v>42000.708330000001</v>
      </c>
      <c r="C2178" s="138">
        <v>17</v>
      </c>
      <c r="D2178" s="39">
        <f>ROUND(АТС!D682*$D$791*$D$792/100,2)</f>
        <v>0</v>
      </c>
      <c r="E2178" s="39">
        <f>ROUND(АТС!$D682*$E$791*$E$792/100,2)</f>
        <v>0</v>
      </c>
      <c r="F2178" s="39">
        <f>ROUND(АТС!$D682*$F$791*$F$792/100,2)</f>
        <v>0</v>
      </c>
      <c r="G2178" s="39">
        <f>ROUND(АТС!$D682*$G$791*$G$792/100,2)</f>
        <v>0</v>
      </c>
    </row>
    <row r="2179" spans="1:7" x14ac:dyDescent="0.25">
      <c r="A2179" s="236"/>
      <c r="B2179" s="137">
        <f t="shared" si="33"/>
        <v>42000.75</v>
      </c>
      <c r="C2179" s="138">
        <v>18</v>
      </c>
      <c r="D2179" s="39">
        <f>ROUND(АТС!D683*$D$791*$D$792/100,2)</f>
        <v>3.98</v>
      </c>
      <c r="E2179" s="39">
        <f>ROUND(АТС!$D683*$E$791*$E$792/100,2)</f>
        <v>3.66</v>
      </c>
      <c r="F2179" s="39">
        <f>ROUND(АТС!$D683*$F$791*$F$792/100,2)</f>
        <v>2.4900000000000002</v>
      </c>
      <c r="G2179" s="39">
        <f>ROUND(АТС!$D683*$G$791*$G$792/100,2)</f>
        <v>1.46</v>
      </c>
    </row>
    <row r="2180" spans="1:7" x14ac:dyDescent="0.25">
      <c r="A2180" s="236"/>
      <c r="B2180" s="137">
        <f t="shared" si="33"/>
        <v>42000.791669999999</v>
      </c>
      <c r="C2180" s="138">
        <v>19</v>
      </c>
      <c r="D2180" s="39">
        <f>ROUND(АТС!D684*$D$791*$D$792/100,2)</f>
        <v>0</v>
      </c>
      <c r="E2180" s="39">
        <f>ROUND(АТС!$D684*$E$791*$E$792/100,2)</f>
        <v>0</v>
      </c>
      <c r="F2180" s="39">
        <f>ROUND(АТС!$D684*$F$791*$F$792/100,2)</f>
        <v>0</v>
      </c>
      <c r="G2180" s="39">
        <f>ROUND(АТС!$D684*$G$791*$G$792/100,2)</f>
        <v>0</v>
      </c>
    </row>
    <row r="2181" spans="1:7" x14ac:dyDescent="0.25">
      <c r="A2181" s="236"/>
      <c r="B2181" s="137">
        <f t="shared" si="33"/>
        <v>42000.833330000001</v>
      </c>
      <c r="C2181" s="138">
        <v>20</v>
      </c>
      <c r="D2181" s="39">
        <f>ROUND(АТС!D685*$D$791*$D$792/100,2)</f>
        <v>0</v>
      </c>
      <c r="E2181" s="39">
        <f>ROUND(АТС!$D685*$E$791*$E$792/100,2)</f>
        <v>0</v>
      </c>
      <c r="F2181" s="39">
        <f>ROUND(АТС!$D685*$F$791*$F$792/100,2)</f>
        <v>0</v>
      </c>
      <c r="G2181" s="39">
        <f>ROUND(АТС!$D685*$G$791*$G$792/100,2)</f>
        <v>0</v>
      </c>
    </row>
    <row r="2182" spans="1:7" x14ac:dyDescent="0.25">
      <c r="A2182" s="236"/>
      <c r="B2182" s="137">
        <f t="shared" si="33"/>
        <v>42000.875</v>
      </c>
      <c r="C2182" s="138">
        <v>21</v>
      </c>
      <c r="D2182" s="39">
        <f>ROUND(АТС!D686*$D$791*$D$792/100,2)</f>
        <v>0</v>
      </c>
      <c r="E2182" s="39">
        <f>ROUND(АТС!$D686*$E$791*$E$792/100,2)</f>
        <v>0</v>
      </c>
      <c r="F2182" s="39">
        <f>ROUND(АТС!$D686*$F$791*$F$792/100,2)</f>
        <v>0</v>
      </c>
      <c r="G2182" s="39">
        <f>ROUND(АТС!$D686*$G$791*$G$792/100,2)</f>
        <v>0</v>
      </c>
    </row>
    <row r="2183" spans="1:7" x14ac:dyDescent="0.25">
      <c r="A2183" s="236"/>
      <c r="B2183" s="137">
        <f t="shared" si="33"/>
        <v>42000.916669999999</v>
      </c>
      <c r="C2183" s="138">
        <v>22</v>
      </c>
      <c r="D2183" s="39">
        <f>ROUND(АТС!D687*$D$791*$D$792/100,2)</f>
        <v>0</v>
      </c>
      <c r="E2183" s="39">
        <f>ROUND(АТС!$D687*$E$791*$E$792/100,2)</f>
        <v>0</v>
      </c>
      <c r="F2183" s="39">
        <f>ROUND(АТС!$D687*$F$791*$F$792/100,2)</f>
        <v>0</v>
      </c>
      <c r="G2183" s="39">
        <f>ROUND(АТС!$D687*$G$791*$G$792/100,2)</f>
        <v>0</v>
      </c>
    </row>
    <row r="2184" spans="1:7" x14ac:dyDescent="0.25">
      <c r="A2184" s="236"/>
      <c r="B2184" s="137">
        <f t="shared" si="33"/>
        <v>42000.958330000001</v>
      </c>
      <c r="C2184" s="138">
        <v>23</v>
      </c>
      <c r="D2184" s="39">
        <f>ROUND(АТС!D688*$D$791*$D$792/100,2)</f>
        <v>0</v>
      </c>
      <c r="E2184" s="39">
        <f>ROUND(АТС!$D688*$E$791*$E$792/100,2)</f>
        <v>0</v>
      </c>
      <c r="F2184" s="39">
        <f>ROUND(АТС!$D688*$F$791*$F$792/100,2)</f>
        <v>0</v>
      </c>
      <c r="G2184" s="39">
        <f>ROUND(АТС!$D688*$G$791*$G$792/100,2)</f>
        <v>0</v>
      </c>
    </row>
    <row r="2185" spans="1:7" x14ac:dyDescent="0.25">
      <c r="A2185" s="236"/>
      <c r="B2185" s="137">
        <f t="shared" si="33"/>
        <v>42001</v>
      </c>
      <c r="C2185" s="138">
        <v>0</v>
      </c>
      <c r="D2185" s="39">
        <f>ROUND(АТС!D689*$D$791*$D$792/100,2)</f>
        <v>0</v>
      </c>
      <c r="E2185" s="39">
        <f>ROUND(АТС!$D689*$E$791*$E$792/100,2)</f>
        <v>0</v>
      </c>
      <c r="F2185" s="39">
        <f>ROUND(АТС!$D689*$F$791*$F$792/100,2)</f>
        <v>0</v>
      </c>
      <c r="G2185" s="39">
        <f>ROUND(АТС!$D689*$G$791*$G$792/100,2)</f>
        <v>0</v>
      </c>
    </row>
    <row r="2186" spans="1:7" x14ac:dyDescent="0.25">
      <c r="A2186" s="236"/>
      <c r="B2186" s="137">
        <f t="shared" si="33"/>
        <v>42001.041669999999</v>
      </c>
      <c r="C2186" s="138">
        <v>1</v>
      </c>
      <c r="D2186" s="39">
        <f>ROUND(АТС!D690*$D$791*$D$792/100,2)</f>
        <v>0</v>
      </c>
      <c r="E2186" s="39">
        <f>ROUND(АТС!$D690*$E$791*$E$792/100,2)</f>
        <v>0</v>
      </c>
      <c r="F2186" s="39">
        <f>ROUND(АТС!$D690*$F$791*$F$792/100,2)</f>
        <v>0</v>
      </c>
      <c r="G2186" s="39">
        <f>ROUND(АТС!$D690*$G$791*$G$792/100,2)</f>
        <v>0</v>
      </c>
    </row>
    <row r="2187" spans="1:7" x14ac:dyDescent="0.25">
      <c r="A2187" s="236"/>
      <c r="B2187" s="137">
        <f t="shared" si="33"/>
        <v>42001.083330000001</v>
      </c>
      <c r="C2187" s="138">
        <v>2</v>
      </c>
      <c r="D2187" s="39">
        <f>ROUND(АТС!D691*$D$791*$D$792/100,2)</f>
        <v>0</v>
      </c>
      <c r="E2187" s="39">
        <f>ROUND(АТС!$D691*$E$791*$E$792/100,2)</f>
        <v>0</v>
      </c>
      <c r="F2187" s="39">
        <f>ROUND(АТС!$D691*$F$791*$F$792/100,2)</f>
        <v>0</v>
      </c>
      <c r="G2187" s="39">
        <f>ROUND(АТС!$D691*$G$791*$G$792/100,2)</f>
        <v>0</v>
      </c>
    </row>
    <row r="2188" spans="1:7" x14ac:dyDescent="0.25">
      <c r="A2188" s="236"/>
      <c r="B2188" s="137">
        <f t="shared" si="33"/>
        <v>42001.125</v>
      </c>
      <c r="C2188" s="138">
        <v>3</v>
      </c>
      <c r="D2188" s="39">
        <f>ROUND(АТС!D692*$D$791*$D$792/100,2)</f>
        <v>33.590000000000003</v>
      </c>
      <c r="E2188" s="39">
        <f>ROUND(АТС!$D692*$E$791*$E$792/100,2)</f>
        <v>30.86</v>
      </c>
      <c r="F2188" s="39">
        <f>ROUND(АТС!$D692*$F$791*$F$792/100,2)</f>
        <v>21.02</v>
      </c>
      <c r="G2188" s="39">
        <f>ROUND(АТС!$D692*$G$791*$G$792/100,2)</f>
        <v>12.3</v>
      </c>
    </row>
    <row r="2189" spans="1:7" x14ac:dyDescent="0.25">
      <c r="A2189" s="236"/>
      <c r="B2189" s="137">
        <f t="shared" si="33"/>
        <v>42001.166669999999</v>
      </c>
      <c r="C2189" s="138">
        <v>4</v>
      </c>
      <c r="D2189" s="39">
        <f>ROUND(АТС!D693*$D$791*$D$792/100,2)</f>
        <v>36.79</v>
      </c>
      <c r="E2189" s="39">
        <f>ROUND(АТС!$D693*$E$791*$E$792/100,2)</f>
        <v>33.799999999999997</v>
      </c>
      <c r="F2189" s="39">
        <f>ROUND(АТС!$D693*$F$791*$F$792/100,2)</f>
        <v>23.02</v>
      </c>
      <c r="G2189" s="39">
        <f>ROUND(АТС!$D693*$G$791*$G$792/100,2)</f>
        <v>13.47</v>
      </c>
    </row>
    <row r="2190" spans="1:7" x14ac:dyDescent="0.25">
      <c r="A2190" s="236"/>
      <c r="B2190" s="137">
        <f t="shared" si="33"/>
        <v>42001.208330000001</v>
      </c>
      <c r="C2190" s="138">
        <v>5</v>
      </c>
      <c r="D2190" s="39">
        <f>ROUND(АТС!D694*$D$791*$D$792/100,2)</f>
        <v>0</v>
      </c>
      <c r="E2190" s="39">
        <f>ROUND(АТС!$D694*$E$791*$E$792/100,2)</f>
        <v>0</v>
      </c>
      <c r="F2190" s="39">
        <f>ROUND(АТС!$D694*$F$791*$F$792/100,2)</f>
        <v>0</v>
      </c>
      <c r="G2190" s="39">
        <f>ROUND(АТС!$D694*$G$791*$G$792/100,2)</f>
        <v>0</v>
      </c>
    </row>
    <row r="2191" spans="1:7" x14ac:dyDescent="0.25">
      <c r="A2191" s="236"/>
      <c r="B2191" s="137">
        <f t="shared" si="33"/>
        <v>42001.25</v>
      </c>
      <c r="C2191" s="138">
        <v>6</v>
      </c>
      <c r="D2191" s="39">
        <f>ROUND(АТС!D695*$D$791*$D$792/100,2)</f>
        <v>31.65</v>
      </c>
      <c r="E2191" s="39">
        <f>ROUND(АТС!$D695*$E$791*$E$792/100,2)</f>
        <v>29.08</v>
      </c>
      <c r="F2191" s="39">
        <f>ROUND(АТС!$D695*$F$791*$F$792/100,2)</f>
        <v>19.8</v>
      </c>
      <c r="G2191" s="39">
        <f>ROUND(АТС!$D695*$G$791*$G$792/100,2)</f>
        <v>11.59</v>
      </c>
    </row>
    <row r="2192" spans="1:7" x14ac:dyDescent="0.25">
      <c r="A2192" s="236"/>
      <c r="B2192" s="137">
        <f t="shared" si="33"/>
        <v>42001.291669999999</v>
      </c>
      <c r="C2192" s="138">
        <v>7</v>
      </c>
      <c r="D2192" s="39">
        <f>ROUND(АТС!D696*$D$791*$D$792/100,2)</f>
        <v>51.73</v>
      </c>
      <c r="E2192" s="39">
        <f>ROUND(АТС!$D696*$E$791*$E$792/100,2)</f>
        <v>47.52</v>
      </c>
      <c r="F2192" s="39">
        <f>ROUND(АТС!$D696*$F$791*$F$792/100,2)</f>
        <v>32.369999999999997</v>
      </c>
      <c r="G2192" s="39">
        <f>ROUND(АТС!$D696*$G$791*$G$792/100,2)</f>
        <v>18.940000000000001</v>
      </c>
    </row>
    <row r="2193" spans="1:7" x14ac:dyDescent="0.25">
      <c r="A2193" s="236"/>
      <c r="B2193" s="137">
        <f t="shared" si="33"/>
        <v>42001.333330000001</v>
      </c>
      <c r="C2193" s="138">
        <v>8</v>
      </c>
      <c r="D2193" s="39">
        <f>ROUND(АТС!D697*$D$791*$D$792/100,2)</f>
        <v>0</v>
      </c>
      <c r="E2193" s="39">
        <f>ROUND(АТС!$D697*$E$791*$E$792/100,2)</f>
        <v>0</v>
      </c>
      <c r="F2193" s="39">
        <f>ROUND(АТС!$D697*$F$791*$F$792/100,2)</f>
        <v>0</v>
      </c>
      <c r="G2193" s="39">
        <f>ROUND(АТС!$D697*$G$791*$G$792/100,2)</f>
        <v>0</v>
      </c>
    </row>
    <row r="2194" spans="1:7" x14ac:dyDescent="0.25">
      <c r="A2194" s="236"/>
      <c r="B2194" s="137">
        <f t="shared" si="33"/>
        <v>42001.375</v>
      </c>
      <c r="C2194" s="138">
        <v>9</v>
      </c>
      <c r="D2194" s="39">
        <f>ROUND(АТС!D698*$D$791*$D$792/100,2)</f>
        <v>12.99</v>
      </c>
      <c r="E2194" s="39">
        <f>ROUND(АТС!$D698*$E$791*$E$792/100,2)</f>
        <v>11.93</v>
      </c>
      <c r="F2194" s="39">
        <f>ROUND(АТС!$D698*$F$791*$F$792/100,2)</f>
        <v>8.1300000000000008</v>
      </c>
      <c r="G2194" s="39">
        <f>ROUND(АТС!$D698*$G$791*$G$792/100,2)</f>
        <v>4.76</v>
      </c>
    </row>
    <row r="2195" spans="1:7" x14ac:dyDescent="0.25">
      <c r="A2195" s="236"/>
      <c r="B2195" s="137">
        <f t="shared" si="33"/>
        <v>42001.416669999999</v>
      </c>
      <c r="C2195" s="138">
        <v>10</v>
      </c>
      <c r="D2195" s="39">
        <f>ROUND(АТС!D699*$D$791*$D$792/100,2)</f>
        <v>0</v>
      </c>
      <c r="E2195" s="39">
        <f>ROUND(АТС!$D699*$E$791*$E$792/100,2)</f>
        <v>0</v>
      </c>
      <c r="F2195" s="39">
        <f>ROUND(АТС!$D699*$F$791*$F$792/100,2)</f>
        <v>0</v>
      </c>
      <c r="G2195" s="39">
        <f>ROUND(АТС!$D699*$G$791*$G$792/100,2)</f>
        <v>0</v>
      </c>
    </row>
    <row r="2196" spans="1:7" x14ac:dyDescent="0.25">
      <c r="A2196" s="236"/>
      <c r="B2196" s="137">
        <f t="shared" si="33"/>
        <v>42001.458330000001</v>
      </c>
      <c r="C2196" s="138">
        <v>11</v>
      </c>
      <c r="D2196" s="39">
        <f>ROUND(АТС!D700*$D$791*$D$792/100,2)</f>
        <v>0</v>
      </c>
      <c r="E2196" s="39">
        <f>ROUND(АТС!$D700*$E$791*$E$792/100,2)</f>
        <v>0</v>
      </c>
      <c r="F2196" s="39">
        <f>ROUND(АТС!$D700*$F$791*$F$792/100,2)</f>
        <v>0</v>
      </c>
      <c r="G2196" s="39">
        <f>ROUND(АТС!$D700*$G$791*$G$792/100,2)</f>
        <v>0</v>
      </c>
    </row>
    <row r="2197" spans="1:7" x14ac:dyDescent="0.25">
      <c r="A2197" s="236"/>
      <c r="B2197" s="137">
        <f t="shared" si="33"/>
        <v>42001.5</v>
      </c>
      <c r="C2197" s="138">
        <v>12</v>
      </c>
      <c r="D2197" s="39">
        <f>ROUND(АТС!D701*$D$791*$D$792/100,2)</f>
        <v>0</v>
      </c>
      <c r="E2197" s="39">
        <f>ROUND(АТС!$D701*$E$791*$E$792/100,2)</f>
        <v>0</v>
      </c>
      <c r="F2197" s="39">
        <f>ROUND(АТС!$D701*$F$791*$F$792/100,2)</f>
        <v>0</v>
      </c>
      <c r="G2197" s="39">
        <f>ROUND(АТС!$D701*$G$791*$G$792/100,2)</f>
        <v>0</v>
      </c>
    </row>
    <row r="2198" spans="1:7" x14ac:dyDescent="0.25">
      <c r="A2198" s="236"/>
      <c r="B2198" s="137">
        <f t="shared" si="33"/>
        <v>42001.541669999999</v>
      </c>
      <c r="C2198" s="138">
        <v>13</v>
      </c>
      <c r="D2198" s="39">
        <f>ROUND(АТС!D702*$D$791*$D$792/100,2)</f>
        <v>0</v>
      </c>
      <c r="E2198" s="39">
        <f>ROUND(АТС!$D702*$E$791*$E$792/100,2)</f>
        <v>0</v>
      </c>
      <c r="F2198" s="39">
        <f>ROUND(АТС!$D702*$F$791*$F$792/100,2)</f>
        <v>0</v>
      </c>
      <c r="G2198" s="39">
        <f>ROUND(АТС!$D702*$G$791*$G$792/100,2)</f>
        <v>0</v>
      </c>
    </row>
    <row r="2199" spans="1:7" x14ac:dyDescent="0.25">
      <c r="A2199" s="236"/>
      <c r="B2199" s="137">
        <f t="shared" si="33"/>
        <v>42001.583330000001</v>
      </c>
      <c r="C2199" s="138">
        <v>14</v>
      </c>
      <c r="D2199" s="39">
        <f>ROUND(АТС!D703*$D$791*$D$792/100,2)</f>
        <v>3.57</v>
      </c>
      <c r="E2199" s="39">
        <f>ROUND(АТС!$D703*$E$791*$E$792/100,2)</f>
        <v>3.28</v>
      </c>
      <c r="F2199" s="39">
        <f>ROUND(АТС!$D703*$F$791*$F$792/100,2)</f>
        <v>2.23</v>
      </c>
      <c r="G2199" s="39">
        <f>ROUND(АТС!$D703*$G$791*$G$792/100,2)</f>
        <v>1.31</v>
      </c>
    </row>
    <row r="2200" spans="1:7" x14ac:dyDescent="0.25">
      <c r="A2200" s="236"/>
      <c r="B2200" s="137">
        <f t="shared" si="33"/>
        <v>42001.625</v>
      </c>
      <c r="C2200" s="138">
        <v>15</v>
      </c>
      <c r="D2200" s="39">
        <f>ROUND(АТС!D704*$D$791*$D$792/100,2)</f>
        <v>6.51</v>
      </c>
      <c r="E2200" s="39">
        <f>ROUND(АТС!$D704*$E$791*$E$792/100,2)</f>
        <v>5.98</v>
      </c>
      <c r="F2200" s="39">
        <f>ROUND(АТС!$D704*$F$791*$F$792/100,2)</f>
        <v>4.07</v>
      </c>
      <c r="G2200" s="39">
        <f>ROUND(АТС!$D704*$G$791*$G$792/100,2)</f>
        <v>2.38</v>
      </c>
    </row>
    <row r="2201" spans="1:7" x14ac:dyDescent="0.25">
      <c r="A2201" s="236"/>
      <c r="B2201" s="137">
        <f t="shared" si="33"/>
        <v>42001.666669999999</v>
      </c>
      <c r="C2201" s="138">
        <v>16</v>
      </c>
      <c r="D2201" s="39">
        <f>ROUND(АТС!D705*$D$791*$D$792/100,2)</f>
        <v>79.540000000000006</v>
      </c>
      <c r="E2201" s="39">
        <f>ROUND(АТС!$D705*$E$791*$E$792/100,2)</f>
        <v>73.08</v>
      </c>
      <c r="F2201" s="39">
        <f>ROUND(АТС!$D705*$F$791*$F$792/100,2)</f>
        <v>49.77</v>
      </c>
      <c r="G2201" s="39">
        <f>ROUND(АТС!$D705*$G$791*$G$792/100,2)</f>
        <v>29.13</v>
      </c>
    </row>
    <row r="2202" spans="1:7" x14ac:dyDescent="0.25">
      <c r="A2202" s="236"/>
      <c r="B2202" s="137">
        <f t="shared" ref="B2202:B2265" si="34">B2178+1</f>
        <v>42001.708330000001</v>
      </c>
      <c r="C2202" s="138">
        <v>17</v>
      </c>
      <c r="D2202" s="39">
        <f>ROUND(АТС!D706*$D$791*$D$792/100,2)</f>
        <v>0</v>
      </c>
      <c r="E2202" s="39">
        <f>ROUND(АТС!$D706*$E$791*$E$792/100,2)</f>
        <v>0</v>
      </c>
      <c r="F2202" s="39">
        <f>ROUND(АТС!$D706*$F$791*$F$792/100,2)</f>
        <v>0</v>
      </c>
      <c r="G2202" s="39">
        <f>ROUND(АТС!$D706*$G$791*$G$792/100,2)</f>
        <v>0</v>
      </c>
    </row>
    <row r="2203" spans="1:7" x14ac:dyDescent="0.25">
      <c r="A2203" s="236"/>
      <c r="B2203" s="137">
        <f t="shared" si="34"/>
        <v>42001.75</v>
      </c>
      <c r="C2203" s="138">
        <v>18</v>
      </c>
      <c r="D2203" s="39">
        <f>ROUND(АТС!D707*$D$791*$D$792/100,2)</f>
        <v>0</v>
      </c>
      <c r="E2203" s="39">
        <f>ROUND(АТС!$D707*$E$791*$E$792/100,2)</f>
        <v>0</v>
      </c>
      <c r="F2203" s="39">
        <f>ROUND(АТС!$D707*$F$791*$F$792/100,2)</f>
        <v>0</v>
      </c>
      <c r="G2203" s="39">
        <f>ROUND(АТС!$D707*$G$791*$G$792/100,2)</f>
        <v>0</v>
      </c>
    </row>
    <row r="2204" spans="1:7" x14ac:dyDescent="0.25">
      <c r="A2204" s="236"/>
      <c r="B2204" s="137">
        <f t="shared" si="34"/>
        <v>42001.791669999999</v>
      </c>
      <c r="C2204" s="138">
        <v>19</v>
      </c>
      <c r="D2204" s="39">
        <f>ROUND(АТС!D708*$D$791*$D$792/100,2)</f>
        <v>0</v>
      </c>
      <c r="E2204" s="39">
        <f>ROUND(АТС!$D708*$E$791*$E$792/100,2)</f>
        <v>0</v>
      </c>
      <c r="F2204" s="39">
        <f>ROUND(АТС!$D708*$F$791*$F$792/100,2)</f>
        <v>0</v>
      </c>
      <c r="G2204" s="39">
        <f>ROUND(АТС!$D708*$G$791*$G$792/100,2)</f>
        <v>0</v>
      </c>
    </row>
    <row r="2205" spans="1:7" x14ac:dyDescent="0.25">
      <c r="A2205" s="236"/>
      <c r="B2205" s="137">
        <f t="shared" si="34"/>
        <v>42001.833330000001</v>
      </c>
      <c r="C2205" s="138">
        <v>20</v>
      </c>
      <c r="D2205" s="39">
        <f>ROUND(АТС!D709*$D$791*$D$792/100,2)</f>
        <v>0</v>
      </c>
      <c r="E2205" s="39">
        <f>ROUND(АТС!$D709*$E$791*$E$792/100,2)</f>
        <v>0</v>
      </c>
      <c r="F2205" s="39">
        <f>ROUND(АТС!$D709*$F$791*$F$792/100,2)</f>
        <v>0</v>
      </c>
      <c r="G2205" s="39">
        <f>ROUND(АТС!$D709*$G$791*$G$792/100,2)</f>
        <v>0</v>
      </c>
    </row>
    <row r="2206" spans="1:7" x14ac:dyDescent="0.25">
      <c r="A2206" s="236"/>
      <c r="B2206" s="137">
        <f t="shared" si="34"/>
        <v>42001.875</v>
      </c>
      <c r="C2206" s="138">
        <v>21</v>
      </c>
      <c r="D2206" s="39">
        <f>ROUND(АТС!D710*$D$791*$D$792/100,2)</f>
        <v>0</v>
      </c>
      <c r="E2206" s="39">
        <f>ROUND(АТС!$D710*$E$791*$E$792/100,2)</f>
        <v>0</v>
      </c>
      <c r="F2206" s="39">
        <f>ROUND(АТС!$D710*$F$791*$F$792/100,2)</f>
        <v>0</v>
      </c>
      <c r="G2206" s="39">
        <f>ROUND(АТС!$D710*$G$791*$G$792/100,2)</f>
        <v>0</v>
      </c>
    </row>
    <row r="2207" spans="1:7" x14ac:dyDescent="0.25">
      <c r="A2207" s="236"/>
      <c r="B2207" s="137">
        <f t="shared" si="34"/>
        <v>42001.916669999999</v>
      </c>
      <c r="C2207" s="138">
        <v>22</v>
      </c>
      <c r="D2207" s="39">
        <f>ROUND(АТС!D711*$D$791*$D$792/100,2)</f>
        <v>0</v>
      </c>
      <c r="E2207" s="39">
        <f>ROUND(АТС!$D711*$E$791*$E$792/100,2)</f>
        <v>0</v>
      </c>
      <c r="F2207" s="39">
        <f>ROUND(АТС!$D711*$F$791*$F$792/100,2)</f>
        <v>0</v>
      </c>
      <c r="G2207" s="39">
        <f>ROUND(АТС!$D711*$G$791*$G$792/100,2)</f>
        <v>0</v>
      </c>
    </row>
    <row r="2208" spans="1:7" x14ac:dyDescent="0.25">
      <c r="A2208" s="236"/>
      <c r="B2208" s="137">
        <f t="shared" si="34"/>
        <v>42001.958330000001</v>
      </c>
      <c r="C2208" s="138">
        <v>23</v>
      </c>
      <c r="D2208" s="39">
        <f>ROUND(АТС!D712*$D$791*$D$792/100,2)</f>
        <v>0</v>
      </c>
      <c r="E2208" s="39">
        <f>ROUND(АТС!$D712*$E$791*$E$792/100,2)</f>
        <v>0</v>
      </c>
      <c r="F2208" s="39">
        <f>ROUND(АТС!$D712*$F$791*$F$792/100,2)</f>
        <v>0</v>
      </c>
      <c r="G2208" s="39">
        <f>ROUND(АТС!$D712*$G$791*$G$792/100,2)</f>
        <v>0</v>
      </c>
    </row>
    <row r="2209" spans="1:7" x14ac:dyDescent="0.25">
      <c r="A2209" s="236"/>
      <c r="B2209" s="137">
        <f t="shared" si="34"/>
        <v>42002</v>
      </c>
      <c r="C2209" s="138">
        <v>0</v>
      </c>
      <c r="D2209" s="39">
        <f>ROUND(АТС!D713*$D$791*$D$792/100,2)</f>
        <v>0</v>
      </c>
      <c r="E2209" s="39">
        <f>ROUND(АТС!$D713*$E$791*$E$792/100,2)</f>
        <v>0</v>
      </c>
      <c r="F2209" s="39">
        <f>ROUND(АТС!$D713*$F$791*$F$792/100,2)</f>
        <v>0</v>
      </c>
      <c r="G2209" s="39">
        <f>ROUND(АТС!$D713*$G$791*$G$792/100,2)</f>
        <v>0</v>
      </c>
    </row>
    <row r="2210" spans="1:7" x14ac:dyDescent="0.25">
      <c r="A2210" s="236"/>
      <c r="B2210" s="137">
        <f t="shared" si="34"/>
        <v>42002.041669999999</v>
      </c>
      <c r="C2210" s="138">
        <v>1</v>
      </c>
      <c r="D2210" s="39">
        <f>ROUND(АТС!D714*$D$791*$D$792/100,2)</f>
        <v>0</v>
      </c>
      <c r="E2210" s="39">
        <f>ROUND(АТС!$D714*$E$791*$E$792/100,2)</f>
        <v>0</v>
      </c>
      <c r="F2210" s="39">
        <f>ROUND(АТС!$D714*$F$791*$F$792/100,2)</f>
        <v>0</v>
      </c>
      <c r="G2210" s="39">
        <f>ROUND(АТС!$D714*$G$791*$G$792/100,2)</f>
        <v>0</v>
      </c>
    </row>
    <row r="2211" spans="1:7" x14ac:dyDescent="0.25">
      <c r="A2211" s="236"/>
      <c r="B2211" s="137">
        <f t="shared" si="34"/>
        <v>42002.083330000001</v>
      </c>
      <c r="C2211" s="138">
        <v>2</v>
      </c>
      <c r="D2211" s="39">
        <f>ROUND(АТС!D715*$D$791*$D$792/100,2)</f>
        <v>0</v>
      </c>
      <c r="E2211" s="39">
        <f>ROUND(АТС!$D715*$E$791*$E$792/100,2)</f>
        <v>0</v>
      </c>
      <c r="F2211" s="39">
        <f>ROUND(АТС!$D715*$F$791*$F$792/100,2)</f>
        <v>0</v>
      </c>
      <c r="G2211" s="39">
        <f>ROUND(АТС!$D715*$G$791*$G$792/100,2)</f>
        <v>0</v>
      </c>
    </row>
    <row r="2212" spans="1:7" x14ac:dyDescent="0.25">
      <c r="A2212" s="236"/>
      <c r="B2212" s="137">
        <f t="shared" si="34"/>
        <v>42002.125</v>
      </c>
      <c r="C2212" s="138">
        <v>3</v>
      </c>
      <c r="D2212" s="39">
        <f>ROUND(АТС!D716*$D$791*$D$792/100,2)</f>
        <v>0</v>
      </c>
      <c r="E2212" s="39">
        <f>ROUND(АТС!$D716*$E$791*$E$792/100,2)</f>
        <v>0</v>
      </c>
      <c r="F2212" s="39">
        <f>ROUND(АТС!$D716*$F$791*$F$792/100,2)</f>
        <v>0</v>
      </c>
      <c r="G2212" s="39">
        <f>ROUND(АТС!$D716*$G$791*$G$792/100,2)</f>
        <v>0</v>
      </c>
    </row>
    <row r="2213" spans="1:7" x14ac:dyDescent="0.25">
      <c r="A2213" s="236"/>
      <c r="B2213" s="137">
        <f t="shared" si="34"/>
        <v>42002.166669999999</v>
      </c>
      <c r="C2213" s="138">
        <v>4</v>
      </c>
      <c r="D2213" s="39">
        <f>ROUND(АТС!D717*$D$791*$D$792/100,2)</f>
        <v>13.15</v>
      </c>
      <c r="E2213" s="39">
        <f>ROUND(АТС!$D717*$E$791*$E$792/100,2)</f>
        <v>12.09</v>
      </c>
      <c r="F2213" s="39">
        <f>ROUND(АТС!$D717*$F$791*$F$792/100,2)</f>
        <v>8.23</v>
      </c>
      <c r="G2213" s="39">
        <f>ROUND(АТС!$D717*$G$791*$G$792/100,2)</f>
        <v>4.82</v>
      </c>
    </row>
    <row r="2214" spans="1:7" x14ac:dyDescent="0.25">
      <c r="A2214" s="236"/>
      <c r="B2214" s="137">
        <f t="shared" si="34"/>
        <v>42002.208330000001</v>
      </c>
      <c r="C2214" s="138">
        <v>5</v>
      </c>
      <c r="D2214" s="39">
        <f>ROUND(АТС!D718*$D$791*$D$792/100,2)</f>
        <v>24.17</v>
      </c>
      <c r="E2214" s="39">
        <f>ROUND(АТС!$D718*$E$791*$E$792/100,2)</f>
        <v>22.2</v>
      </c>
      <c r="F2214" s="39">
        <f>ROUND(АТС!$D718*$F$791*$F$792/100,2)</f>
        <v>15.12</v>
      </c>
      <c r="G2214" s="39">
        <f>ROUND(АТС!$D718*$G$791*$G$792/100,2)</f>
        <v>8.85</v>
      </c>
    </row>
    <row r="2215" spans="1:7" x14ac:dyDescent="0.25">
      <c r="A2215" s="236"/>
      <c r="B2215" s="137">
        <f t="shared" si="34"/>
        <v>42002.25</v>
      </c>
      <c r="C2215" s="138">
        <v>6</v>
      </c>
      <c r="D2215" s="39">
        <f>ROUND(АТС!D719*$D$791*$D$792/100,2)</f>
        <v>0</v>
      </c>
      <c r="E2215" s="39">
        <f>ROUND(АТС!$D719*$E$791*$E$792/100,2)</f>
        <v>0</v>
      </c>
      <c r="F2215" s="39">
        <f>ROUND(АТС!$D719*$F$791*$F$792/100,2)</f>
        <v>0</v>
      </c>
      <c r="G2215" s="39">
        <f>ROUND(АТС!$D719*$G$791*$G$792/100,2)</f>
        <v>0</v>
      </c>
    </row>
    <row r="2216" spans="1:7" x14ac:dyDescent="0.25">
      <c r="A2216" s="236"/>
      <c r="B2216" s="137">
        <f t="shared" si="34"/>
        <v>42002.291669999999</v>
      </c>
      <c r="C2216" s="138">
        <v>7</v>
      </c>
      <c r="D2216" s="39">
        <f>ROUND(АТС!D720*$D$791*$D$792/100,2)</f>
        <v>24.72</v>
      </c>
      <c r="E2216" s="39">
        <f>ROUND(АТС!$D720*$E$791*$E$792/100,2)</f>
        <v>22.71</v>
      </c>
      <c r="F2216" s="39">
        <f>ROUND(АТС!$D720*$F$791*$F$792/100,2)</f>
        <v>15.47</v>
      </c>
      <c r="G2216" s="39">
        <f>ROUND(АТС!$D720*$G$791*$G$792/100,2)</f>
        <v>9.0500000000000007</v>
      </c>
    </row>
    <row r="2217" spans="1:7" x14ac:dyDescent="0.25">
      <c r="A2217" s="236"/>
      <c r="B2217" s="137">
        <f t="shared" si="34"/>
        <v>42002.333330000001</v>
      </c>
      <c r="C2217" s="138">
        <v>8</v>
      </c>
      <c r="D2217" s="39">
        <f>ROUND(АТС!D721*$D$791*$D$792/100,2)</f>
        <v>25.97</v>
      </c>
      <c r="E2217" s="39">
        <f>ROUND(АТС!$D721*$E$791*$E$792/100,2)</f>
        <v>23.86</v>
      </c>
      <c r="F2217" s="39">
        <f>ROUND(АТС!$D721*$F$791*$F$792/100,2)</f>
        <v>16.25</v>
      </c>
      <c r="G2217" s="39">
        <f>ROUND(АТС!$D721*$G$791*$G$792/100,2)</f>
        <v>9.51</v>
      </c>
    </row>
    <row r="2218" spans="1:7" x14ac:dyDescent="0.25">
      <c r="A2218" s="236"/>
      <c r="B2218" s="137">
        <f t="shared" si="34"/>
        <v>42002.375</v>
      </c>
      <c r="C2218" s="138">
        <v>9</v>
      </c>
      <c r="D2218" s="39">
        <f>ROUND(АТС!D722*$D$791*$D$792/100,2)</f>
        <v>39.56</v>
      </c>
      <c r="E2218" s="39">
        <f>ROUND(АТС!$D722*$E$791*$E$792/100,2)</f>
        <v>36.340000000000003</v>
      </c>
      <c r="F2218" s="39">
        <f>ROUND(АТС!$D722*$F$791*$F$792/100,2)</f>
        <v>24.75</v>
      </c>
      <c r="G2218" s="39">
        <f>ROUND(АТС!$D722*$G$791*$G$792/100,2)</f>
        <v>14.49</v>
      </c>
    </row>
    <row r="2219" spans="1:7" x14ac:dyDescent="0.25">
      <c r="A2219" s="236"/>
      <c r="B2219" s="137">
        <f t="shared" si="34"/>
        <v>42002.416669999999</v>
      </c>
      <c r="C2219" s="138">
        <v>10</v>
      </c>
      <c r="D2219" s="39">
        <f>ROUND(АТС!D723*$D$791*$D$792/100,2)</f>
        <v>22.31</v>
      </c>
      <c r="E2219" s="39">
        <f>ROUND(АТС!$D723*$E$791*$E$792/100,2)</f>
        <v>20.5</v>
      </c>
      <c r="F2219" s="39">
        <f>ROUND(АТС!$D723*$F$791*$F$792/100,2)</f>
        <v>13.96</v>
      </c>
      <c r="G2219" s="39">
        <f>ROUND(АТС!$D723*$G$791*$G$792/100,2)</f>
        <v>8.17</v>
      </c>
    </row>
    <row r="2220" spans="1:7" x14ac:dyDescent="0.25">
      <c r="A2220" s="236"/>
      <c r="B2220" s="137">
        <f t="shared" si="34"/>
        <v>42002.458330000001</v>
      </c>
      <c r="C2220" s="138">
        <v>11</v>
      </c>
      <c r="D2220" s="39">
        <f>ROUND(АТС!D724*$D$791*$D$792/100,2)</f>
        <v>47.32</v>
      </c>
      <c r="E2220" s="39">
        <f>ROUND(АТС!$D724*$E$791*$E$792/100,2)</f>
        <v>43.48</v>
      </c>
      <c r="F2220" s="39">
        <f>ROUND(АТС!$D724*$F$791*$F$792/100,2)</f>
        <v>29.61</v>
      </c>
      <c r="G2220" s="39">
        <f>ROUND(АТС!$D724*$G$791*$G$792/100,2)</f>
        <v>17.329999999999998</v>
      </c>
    </row>
    <row r="2221" spans="1:7" x14ac:dyDescent="0.25">
      <c r="A2221" s="236"/>
      <c r="B2221" s="137">
        <f t="shared" si="34"/>
        <v>42002.5</v>
      </c>
      <c r="C2221" s="138">
        <v>12</v>
      </c>
      <c r="D2221" s="39">
        <f>ROUND(АТС!D725*$D$791*$D$792/100,2)</f>
        <v>46.56</v>
      </c>
      <c r="E2221" s="39">
        <f>ROUND(АТС!$D725*$E$791*$E$792/100,2)</f>
        <v>42.78</v>
      </c>
      <c r="F2221" s="39">
        <f>ROUND(АТС!$D725*$F$791*$F$792/100,2)</f>
        <v>29.13</v>
      </c>
      <c r="G2221" s="39">
        <f>ROUND(АТС!$D725*$G$791*$G$792/100,2)</f>
        <v>17.05</v>
      </c>
    </row>
    <row r="2222" spans="1:7" x14ac:dyDescent="0.25">
      <c r="A2222" s="236"/>
      <c r="B2222" s="137">
        <f t="shared" si="34"/>
        <v>42002.541669999999</v>
      </c>
      <c r="C2222" s="138">
        <v>13</v>
      </c>
      <c r="D2222" s="39">
        <f>ROUND(АТС!D726*$D$791*$D$792/100,2)</f>
        <v>20.32</v>
      </c>
      <c r="E2222" s="39">
        <f>ROUND(АТС!$D726*$E$791*$E$792/100,2)</f>
        <v>18.670000000000002</v>
      </c>
      <c r="F2222" s="39">
        <f>ROUND(АТС!$D726*$F$791*$F$792/100,2)</f>
        <v>12.71</v>
      </c>
      <c r="G2222" s="39">
        <f>ROUND(АТС!$D726*$G$791*$G$792/100,2)</f>
        <v>7.44</v>
      </c>
    </row>
    <row r="2223" spans="1:7" x14ac:dyDescent="0.25">
      <c r="A2223" s="236"/>
      <c r="B2223" s="137">
        <f t="shared" si="34"/>
        <v>42002.583330000001</v>
      </c>
      <c r="C2223" s="138">
        <v>14</v>
      </c>
      <c r="D2223" s="39">
        <f>ROUND(АТС!D727*$D$791*$D$792/100,2)</f>
        <v>57.15</v>
      </c>
      <c r="E2223" s="39">
        <f>ROUND(АТС!$D727*$E$791*$E$792/100,2)</f>
        <v>52.5</v>
      </c>
      <c r="F2223" s="39">
        <f>ROUND(АТС!$D727*$F$791*$F$792/100,2)</f>
        <v>35.76</v>
      </c>
      <c r="G2223" s="39">
        <f>ROUND(АТС!$D727*$G$791*$G$792/100,2)</f>
        <v>20.93</v>
      </c>
    </row>
    <row r="2224" spans="1:7" x14ac:dyDescent="0.25">
      <c r="A2224" s="236"/>
      <c r="B2224" s="137">
        <f t="shared" si="34"/>
        <v>42002.625</v>
      </c>
      <c r="C2224" s="138">
        <v>15</v>
      </c>
      <c r="D2224" s="39">
        <f>ROUND(АТС!D728*$D$791*$D$792/100,2)</f>
        <v>58.27</v>
      </c>
      <c r="E2224" s="39">
        <f>ROUND(АТС!$D728*$E$791*$E$792/100,2)</f>
        <v>53.54</v>
      </c>
      <c r="F2224" s="39">
        <f>ROUND(АТС!$D728*$F$791*$F$792/100,2)</f>
        <v>36.46</v>
      </c>
      <c r="G2224" s="39">
        <f>ROUND(АТС!$D728*$G$791*$G$792/100,2)</f>
        <v>21.34</v>
      </c>
    </row>
    <row r="2225" spans="1:7" x14ac:dyDescent="0.25">
      <c r="A2225" s="236"/>
      <c r="B2225" s="137">
        <f t="shared" si="34"/>
        <v>42002.666669999999</v>
      </c>
      <c r="C2225" s="138">
        <v>16</v>
      </c>
      <c r="D2225" s="39">
        <f>ROUND(АТС!D729*$D$791*$D$792/100,2)</f>
        <v>26.13</v>
      </c>
      <c r="E2225" s="39">
        <f>ROUND(АТС!$D729*$E$791*$E$792/100,2)</f>
        <v>24.01</v>
      </c>
      <c r="F2225" s="39">
        <f>ROUND(АТС!$D729*$F$791*$F$792/100,2)</f>
        <v>16.350000000000001</v>
      </c>
      <c r="G2225" s="39">
        <f>ROUND(АТС!$D729*$G$791*$G$792/100,2)</f>
        <v>9.57</v>
      </c>
    </row>
    <row r="2226" spans="1:7" x14ac:dyDescent="0.25">
      <c r="A2226" s="236"/>
      <c r="B2226" s="137">
        <f t="shared" si="34"/>
        <v>42002.708330000001</v>
      </c>
      <c r="C2226" s="138">
        <v>17</v>
      </c>
      <c r="D2226" s="39">
        <f>ROUND(АТС!D730*$D$791*$D$792/100,2)</f>
        <v>24.66</v>
      </c>
      <c r="E2226" s="39">
        <f>ROUND(АТС!$D730*$E$791*$E$792/100,2)</f>
        <v>22.66</v>
      </c>
      <c r="F2226" s="39">
        <f>ROUND(АТС!$D730*$F$791*$F$792/100,2)</f>
        <v>15.43</v>
      </c>
      <c r="G2226" s="39">
        <f>ROUND(АТС!$D730*$G$791*$G$792/100,2)</f>
        <v>9.0299999999999994</v>
      </c>
    </row>
    <row r="2227" spans="1:7" x14ac:dyDescent="0.25">
      <c r="A2227" s="236"/>
      <c r="B2227" s="137">
        <f t="shared" si="34"/>
        <v>42002.75</v>
      </c>
      <c r="C2227" s="138">
        <v>18</v>
      </c>
      <c r="D2227" s="39">
        <f>ROUND(АТС!D731*$D$791*$D$792/100,2)</f>
        <v>16.43</v>
      </c>
      <c r="E2227" s="39">
        <f>ROUND(АТС!$D731*$E$791*$E$792/100,2)</f>
        <v>15.1</v>
      </c>
      <c r="F2227" s="39">
        <f>ROUND(АТС!$D731*$F$791*$F$792/100,2)</f>
        <v>10.28</v>
      </c>
      <c r="G2227" s="39">
        <f>ROUND(АТС!$D731*$G$791*$G$792/100,2)</f>
        <v>6.02</v>
      </c>
    </row>
    <row r="2228" spans="1:7" x14ac:dyDescent="0.25">
      <c r="A2228" s="236"/>
      <c r="B2228" s="137">
        <f t="shared" si="34"/>
        <v>42002.791669999999</v>
      </c>
      <c r="C2228" s="138">
        <v>19</v>
      </c>
      <c r="D2228" s="39">
        <f>ROUND(АТС!D732*$D$791*$D$792/100,2)</f>
        <v>10.46</v>
      </c>
      <c r="E2228" s="39">
        <f>ROUND(АТС!$D732*$E$791*$E$792/100,2)</f>
        <v>9.61</v>
      </c>
      <c r="F2228" s="39">
        <f>ROUND(АТС!$D732*$F$791*$F$792/100,2)</f>
        <v>6.54</v>
      </c>
      <c r="G2228" s="39">
        <f>ROUND(АТС!$D732*$G$791*$G$792/100,2)</f>
        <v>3.83</v>
      </c>
    </row>
    <row r="2229" spans="1:7" x14ac:dyDescent="0.25">
      <c r="A2229" s="236"/>
      <c r="B2229" s="137">
        <f t="shared" si="34"/>
        <v>42002.833330000001</v>
      </c>
      <c r="C2229" s="138">
        <v>20</v>
      </c>
      <c r="D2229" s="39">
        <f>ROUND(АТС!D733*$D$791*$D$792/100,2)</f>
        <v>0</v>
      </c>
      <c r="E2229" s="39">
        <f>ROUND(АТС!$D733*$E$791*$E$792/100,2)</f>
        <v>0</v>
      </c>
      <c r="F2229" s="39">
        <f>ROUND(АТС!$D733*$F$791*$F$792/100,2)</f>
        <v>0</v>
      </c>
      <c r="G2229" s="39">
        <f>ROUND(АТС!$D733*$G$791*$G$792/100,2)</f>
        <v>0</v>
      </c>
    </row>
    <row r="2230" spans="1:7" x14ac:dyDescent="0.25">
      <c r="A2230" s="236"/>
      <c r="B2230" s="137">
        <f t="shared" si="34"/>
        <v>42002.875</v>
      </c>
      <c r="C2230" s="138">
        <v>21</v>
      </c>
      <c r="D2230" s="39">
        <f>ROUND(АТС!D734*$D$791*$D$792/100,2)</f>
        <v>0</v>
      </c>
      <c r="E2230" s="39">
        <f>ROUND(АТС!$D734*$E$791*$E$792/100,2)</f>
        <v>0</v>
      </c>
      <c r="F2230" s="39">
        <f>ROUND(АТС!$D734*$F$791*$F$792/100,2)</f>
        <v>0</v>
      </c>
      <c r="G2230" s="39">
        <f>ROUND(АТС!$D734*$G$791*$G$792/100,2)</f>
        <v>0</v>
      </c>
    </row>
    <row r="2231" spans="1:7" x14ac:dyDescent="0.25">
      <c r="A2231" s="236"/>
      <c r="B2231" s="137">
        <f t="shared" si="34"/>
        <v>42002.916669999999</v>
      </c>
      <c r="C2231" s="138">
        <v>22</v>
      </c>
      <c r="D2231" s="39">
        <f>ROUND(АТС!D735*$D$791*$D$792/100,2)</f>
        <v>0</v>
      </c>
      <c r="E2231" s="39">
        <f>ROUND(АТС!$D735*$E$791*$E$792/100,2)</f>
        <v>0</v>
      </c>
      <c r="F2231" s="39">
        <f>ROUND(АТС!$D735*$F$791*$F$792/100,2)</f>
        <v>0</v>
      </c>
      <c r="G2231" s="39">
        <f>ROUND(АТС!$D735*$G$791*$G$792/100,2)</f>
        <v>0</v>
      </c>
    </row>
    <row r="2232" spans="1:7" x14ac:dyDescent="0.25">
      <c r="A2232" s="236"/>
      <c r="B2232" s="137">
        <f t="shared" si="34"/>
        <v>42002.958330000001</v>
      </c>
      <c r="C2232" s="138">
        <v>23</v>
      </c>
      <c r="D2232" s="39">
        <f>ROUND(АТС!D736*$D$791*$D$792/100,2)</f>
        <v>0</v>
      </c>
      <c r="E2232" s="39">
        <f>ROUND(АТС!$D736*$E$791*$E$792/100,2)</f>
        <v>0</v>
      </c>
      <c r="F2232" s="39">
        <f>ROUND(АТС!$D736*$F$791*$F$792/100,2)</f>
        <v>0</v>
      </c>
      <c r="G2232" s="39">
        <f>ROUND(АТС!$D736*$G$791*$G$792/100,2)</f>
        <v>0</v>
      </c>
    </row>
    <row r="2233" spans="1:7" x14ac:dyDescent="0.25">
      <c r="A2233" s="236"/>
      <c r="B2233" s="137">
        <f t="shared" si="34"/>
        <v>42003</v>
      </c>
      <c r="C2233" s="138">
        <v>0</v>
      </c>
      <c r="D2233" s="39">
        <f>ROUND(АТС!D737*$D$791*$D$792/100,2)</f>
        <v>0</v>
      </c>
      <c r="E2233" s="39">
        <f>ROUND(АТС!$D737*$E$791*$E$792/100,2)</f>
        <v>0</v>
      </c>
      <c r="F2233" s="39">
        <f>ROUND(АТС!$D737*$F$791*$F$792/100,2)</f>
        <v>0</v>
      </c>
      <c r="G2233" s="39">
        <f>ROUND(АТС!$D737*$G$791*$G$792/100,2)</f>
        <v>0</v>
      </c>
    </row>
    <row r="2234" spans="1:7" x14ac:dyDescent="0.25">
      <c r="A2234" s="236"/>
      <c r="B2234" s="137">
        <f t="shared" si="34"/>
        <v>42003.041669999999</v>
      </c>
      <c r="C2234" s="138">
        <v>1</v>
      </c>
      <c r="D2234" s="39">
        <f>ROUND(АТС!D738*$D$791*$D$792/100,2)</f>
        <v>0</v>
      </c>
      <c r="E2234" s="39">
        <f>ROUND(АТС!$D738*$E$791*$E$792/100,2)</f>
        <v>0</v>
      </c>
      <c r="F2234" s="39">
        <f>ROUND(АТС!$D738*$F$791*$F$792/100,2)</f>
        <v>0</v>
      </c>
      <c r="G2234" s="39">
        <f>ROUND(АТС!$D738*$G$791*$G$792/100,2)</f>
        <v>0</v>
      </c>
    </row>
    <row r="2235" spans="1:7" x14ac:dyDescent="0.25">
      <c r="A2235" s="236"/>
      <c r="B2235" s="137">
        <f t="shared" si="34"/>
        <v>42003.083330000001</v>
      </c>
      <c r="C2235" s="138">
        <v>2</v>
      </c>
      <c r="D2235" s="39">
        <f>ROUND(АТС!D739*$D$791*$D$792/100,2)</f>
        <v>0</v>
      </c>
      <c r="E2235" s="39">
        <f>ROUND(АТС!$D739*$E$791*$E$792/100,2)</f>
        <v>0</v>
      </c>
      <c r="F2235" s="39">
        <f>ROUND(АТС!$D739*$F$791*$F$792/100,2)</f>
        <v>0</v>
      </c>
      <c r="G2235" s="39">
        <f>ROUND(АТС!$D739*$G$791*$G$792/100,2)</f>
        <v>0</v>
      </c>
    </row>
    <row r="2236" spans="1:7" x14ac:dyDescent="0.25">
      <c r="A2236" s="236"/>
      <c r="B2236" s="137">
        <f t="shared" si="34"/>
        <v>42003.125</v>
      </c>
      <c r="C2236" s="138">
        <v>3</v>
      </c>
      <c r="D2236" s="39">
        <f>ROUND(АТС!D740*$D$791*$D$792/100,2)</f>
        <v>0</v>
      </c>
      <c r="E2236" s="39">
        <f>ROUND(АТС!$D740*$E$791*$E$792/100,2)</f>
        <v>0</v>
      </c>
      <c r="F2236" s="39">
        <f>ROUND(АТС!$D740*$F$791*$F$792/100,2)</f>
        <v>0</v>
      </c>
      <c r="G2236" s="39">
        <f>ROUND(АТС!$D740*$G$791*$G$792/100,2)</f>
        <v>0</v>
      </c>
    </row>
    <row r="2237" spans="1:7" x14ac:dyDescent="0.25">
      <c r="A2237" s="236"/>
      <c r="B2237" s="137">
        <f t="shared" si="34"/>
        <v>42003.166669999999</v>
      </c>
      <c r="C2237" s="138">
        <v>4</v>
      </c>
      <c r="D2237" s="39">
        <f>ROUND(АТС!D741*$D$791*$D$792/100,2)</f>
        <v>0</v>
      </c>
      <c r="E2237" s="39">
        <f>ROUND(АТС!$D741*$E$791*$E$792/100,2)</f>
        <v>0</v>
      </c>
      <c r="F2237" s="39">
        <f>ROUND(АТС!$D741*$F$791*$F$792/100,2)</f>
        <v>0</v>
      </c>
      <c r="G2237" s="39">
        <f>ROUND(АТС!$D741*$G$791*$G$792/100,2)</f>
        <v>0</v>
      </c>
    </row>
    <row r="2238" spans="1:7" x14ac:dyDescent="0.25">
      <c r="A2238" s="236"/>
      <c r="B2238" s="137">
        <f t="shared" si="34"/>
        <v>42003.208330000001</v>
      </c>
      <c r="C2238" s="138">
        <v>5</v>
      </c>
      <c r="D2238" s="39">
        <f>ROUND(АТС!D742*$D$791*$D$792/100,2)</f>
        <v>80.91</v>
      </c>
      <c r="E2238" s="39">
        <f>ROUND(АТС!$D742*$E$791*$E$792/100,2)</f>
        <v>74.33</v>
      </c>
      <c r="F2238" s="39">
        <f>ROUND(АТС!$D742*$F$791*$F$792/100,2)</f>
        <v>50.62</v>
      </c>
      <c r="G2238" s="39">
        <f>ROUND(АТС!$D742*$G$791*$G$792/100,2)</f>
        <v>29.63</v>
      </c>
    </row>
    <row r="2239" spans="1:7" x14ac:dyDescent="0.25">
      <c r="A2239" s="236"/>
      <c r="B2239" s="137">
        <f t="shared" si="34"/>
        <v>42003.25</v>
      </c>
      <c r="C2239" s="138">
        <v>6</v>
      </c>
      <c r="D2239" s="39">
        <f>ROUND(АТС!D743*$D$791*$D$792/100,2)</f>
        <v>0</v>
      </c>
      <c r="E2239" s="39">
        <f>ROUND(АТС!$D743*$E$791*$E$792/100,2)</f>
        <v>0</v>
      </c>
      <c r="F2239" s="39">
        <f>ROUND(АТС!$D743*$F$791*$F$792/100,2)</f>
        <v>0</v>
      </c>
      <c r="G2239" s="39">
        <f>ROUND(АТС!$D743*$G$791*$G$792/100,2)</f>
        <v>0</v>
      </c>
    </row>
    <row r="2240" spans="1:7" x14ac:dyDescent="0.25">
      <c r="A2240" s="236"/>
      <c r="B2240" s="137">
        <f t="shared" si="34"/>
        <v>42003.291669999999</v>
      </c>
      <c r="C2240" s="138">
        <v>7</v>
      </c>
      <c r="D2240" s="39">
        <f>ROUND(АТС!D744*$D$791*$D$792/100,2)</f>
        <v>0</v>
      </c>
      <c r="E2240" s="39">
        <f>ROUND(АТС!$D744*$E$791*$E$792/100,2)</f>
        <v>0</v>
      </c>
      <c r="F2240" s="39">
        <f>ROUND(АТС!$D744*$F$791*$F$792/100,2)</f>
        <v>0</v>
      </c>
      <c r="G2240" s="39">
        <f>ROUND(АТС!$D744*$G$791*$G$792/100,2)</f>
        <v>0</v>
      </c>
    </row>
    <row r="2241" spans="1:7" x14ac:dyDescent="0.25">
      <c r="A2241" s="236"/>
      <c r="B2241" s="137">
        <f t="shared" si="34"/>
        <v>42003.333330000001</v>
      </c>
      <c r="C2241" s="138">
        <v>8</v>
      </c>
      <c r="D2241" s="39">
        <f>ROUND(АТС!D745*$D$791*$D$792/100,2)</f>
        <v>0</v>
      </c>
      <c r="E2241" s="39">
        <f>ROUND(АТС!$D745*$E$791*$E$792/100,2)</f>
        <v>0</v>
      </c>
      <c r="F2241" s="39">
        <f>ROUND(АТС!$D745*$F$791*$F$792/100,2)</f>
        <v>0</v>
      </c>
      <c r="G2241" s="39">
        <f>ROUND(АТС!$D745*$G$791*$G$792/100,2)</f>
        <v>0</v>
      </c>
    </row>
    <row r="2242" spans="1:7" x14ac:dyDescent="0.25">
      <c r="A2242" s="236"/>
      <c r="B2242" s="137">
        <f t="shared" si="34"/>
        <v>42003.375</v>
      </c>
      <c r="C2242" s="138">
        <v>9</v>
      </c>
      <c r="D2242" s="39">
        <f>ROUND(АТС!D746*$D$791*$D$792/100,2)</f>
        <v>0</v>
      </c>
      <c r="E2242" s="39">
        <f>ROUND(АТС!$D746*$E$791*$E$792/100,2)</f>
        <v>0</v>
      </c>
      <c r="F2242" s="39">
        <f>ROUND(АТС!$D746*$F$791*$F$792/100,2)</f>
        <v>0</v>
      </c>
      <c r="G2242" s="39">
        <f>ROUND(АТС!$D746*$G$791*$G$792/100,2)</f>
        <v>0</v>
      </c>
    </row>
    <row r="2243" spans="1:7" x14ac:dyDescent="0.25">
      <c r="A2243" s="236"/>
      <c r="B2243" s="137">
        <f t="shared" si="34"/>
        <v>42003.416669999999</v>
      </c>
      <c r="C2243" s="138">
        <v>10</v>
      </c>
      <c r="D2243" s="39">
        <f>ROUND(АТС!D747*$D$791*$D$792/100,2)</f>
        <v>0</v>
      </c>
      <c r="E2243" s="39">
        <f>ROUND(АТС!$D747*$E$791*$E$792/100,2)</f>
        <v>0</v>
      </c>
      <c r="F2243" s="39">
        <f>ROUND(АТС!$D747*$F$791*$F$792/100,2)</f>
        <v>0</v>
      </c>
      <c r="G2243" s="39">
        <f>ROUND(АТС!$D747*$G$791*$G$792/100,2)</f>
        <v>0</v>
      </c>
    </row>
    <row r="2244" spans="1:7" x14ac:dyDescent="0.25">
      <c r="A2244" s="236"/>
      <c r="B2244" s="137">
        <f t="shared" si="34"/>
        <v>42003.458330000001</v>
      </c>
      <c r="C2244" s="138">
        <v>11</v>
      </c>
      <c r="D2244" s="39">
        <f>ROUND(АТС!D748*$D$791*$D$792/100,2)</f>
        <v>0</v>
      </c>
      <c r="E2244" s="39">
        <f>ROUND(АТС!$D748*$E$791*$E$792/100,2)</f>
        <v>0</v>
      </c>
      <c r="F2244" s="39">
        <f>ROUND(АТС!$D748*$F$791*$F$792/100,2)</f>
        <v>0</v>
      </c>
      <c r="G2244" s="39">
        <f>ROUND(АТС!$D748*$G$791*$G$792/100,2)</f>
        <v>0</v>
      </c>
    </row>
    <row r="2245" spans="1:7" x14ac:dyDescent="0.25">
      <c r="A2245" s="236"/>
      <c r="B2245" s="137">
        <f t="shared" si="34"/>
        <v>42003.5</v>
      </c>
      <c r="C2245" s="138">
        <v>12</v>
      </c>
      <c r="D2245" s="39">
        <f>ROUND(АТС!D749*$D$791*$D$792/100,2)</f>
        <v>0</v>
      </c>
      <c r="E2245" s="39">
        <f>ROUND(АТС!$D749*$E$791*$E$792/100,2)</f>
        <v>0</v>
      </c>
      <c r="F2245" s="39">
        <f>ROUND(АТС!$D749*$F$791*$F$792/100,2)</f>
        <v>0</v>
      </c>
      <c r="G2245" s="39">
        <f>ROUND(АТС!$D749*$G$791*$G$792/100,2)</f>
        <v>0</v>
      </c>
    </row>
    <row r="2246" spans="1:7" x14ac:dyDescent="0.25">
      <c r="A2246" s="236"/>
      <c r="B2246" s="137">
        <f t="shared" si="34"/>
        <v>42003.541669999999</v>
      </c>
      <c r="C2246" s="138">
        <v>13</v>
      </c>
      <c r="D2246" s="39">
        <f>ROUND(АТС!D750*$D$791*$D$792/100,2)</f>
        <v>0</v>
      </c>
      <c r="E2246" s="39">
        <f>ROUND(АТС!$D750*$E$791*$E$792/100,2)</f>
        <v>0</v>
      </c>
      <c r="F2246" s="39">
        <f>ROUND(АТС!$D750*$F$791*$F$792/100,2)</f>
        <v>0</v>
      </c>
      <c r="G2246" s="39">
        <f>ROUND(АТС!$D750*$G$791*$G$792/100,2)</f>
        <v>0</v>
      </c>
    </row>
    <row r="2247" spans="1:7" x14ac:dyDescent="0.25">
      <c r="A2247" s="236"/>
      <c r="B2247" s="137">
        <f t="shared" si="34"/>
        <v>42003.583330000001</v>
      </c>
      <c r="C2247" s="138">
        <v>14</v>
      </c>
      <c r="D2247" s="39">
        <f>ROUND(АТС!D751*$D$791*$D$792/100,2)</f>
        <v>0</v>
      </c>
      <c r="E2247" s="39">
        <f>ROUND(АТС!$D751*$E$791*$E$792/100,2)</f>
        <v>0</v>
      </c>
      <c r="F2247" s="39">
        <f>ROUND(АТС!$D751*$F$791*$F$792/100,2)</f>
        <v>0</v>
      </c>
      <c r="G2247" s="39">
        <f>ROUND(АТС!$D751*$G$791*$G$792/100,2)</f>
        <v>0</v>
      </c>
    </row>
    <row r="2248" spans="1:7" x14ac:dyDescent="0.25">
      <c r="A2248" s="236"/>
      <c r="B2248" s="137">
        <f t="shared" si="34"/>
        <v>42003.625</v>
      </c>
      <c r="C2248" s="138">
        <v>15</v>
      </c>
      <c r="D2248" s="39">
        <f>ROUND(АТС!D752*$D$791*$D$792/100,2)</f>
        <v>0</v>
      </c>
      <c r="E2248" s="39">
        <f>ROUND(АТС!$D752*$E$791*$E$792/100,2)</f>
        <v>0</v>
      </c>
      <c r="F2248" s="39">
        <f>ROUND(АТС!$D752*$F$791*$F$792/100,2)</f>
        <v>0</v>
      </c>
      <c r="G2248" s="39">
        <f>ROUND(АТС!$D752*$G$791*$G$792/100,2)</f>
        <v>0</v>
      </c>
    </row>
    <row r="2249" spans="1:7" x14ac:dyDescent="0.25">
      <c r="A2249" s="236"/>
      <c r="B2249" s="137">
        <f t="shared" si="34"/>
        <v>42003.666669999999</v>
      </c>
      <c r="C2249" s="138">
        <v>16</v>
      </c>
      <c r="D2249" s="39">
        <f>ROUND(АТС!D753*$D$791*$D$792/100,2)</f>
        <v>0</v>
      </c>
      <c r="E2249" s="39">
        <f>ROUND(АТС!$D753*$E$791*$E$792/100,2)</f>
        <v>0</v>
      </c>
      <c r="F2249" s="39">
        <f>ROUND(АТС!$D753*$F$791*$F$792/100,2)</f>
        <v>0</v>
      </c>
      <c r="G2249" s="39">
        <f>ROUND(АТС!$D753*$G$791*$G$792/100,2)</f>
        <v>0</v>
      </c>
    </row>
    <row r="2250" spans="1:7" x14ac:dyDescent="0.25">
      <c r="A2250" s="236"/>
      <c r="B2250" s="137">
        <f t="shared" si="34"/>
        <v>42003.708330000001</v>
      </c>
      <c r="C2250" s="138">
        <v>17</v>
      </c>
      <c r="D2250" s="39">
        <f>ROUND(АТС!D754*$D$791*$D$792/100,2)</f>
        <v>0</v>
      </c>
      <c r="E2250" s="39">
        <f>ROUND(АТС!$D754*$E$791*$E$792/100,2)</f>
        <v>0</v>
      </c>
      <c r="F2250" s="39">
        <f>ROUND(АТС!$D754*$F$791*$F$792/100,2)</f>
        <v>0</v>
      </c>
      <c r="G2250" s="39">
        <f>ROUND(АТС!$D754*$G$791*$G$792/100,2)</f>
        <v>0</v>
      </c>
    </row>
    <row r="2251" spans="1:7" x14ac:dyDescent="0.25">
      <c r="A2251" s="236"/>
      <c r="B2251" s="137">
        <f t="shared" si="34"/>
        <v>42003.75</v>
      </c>
      <c r="C2251" s="138">
        <v>18</v>
      </c>
      <c r="D2251" s="39">
        <f>ROUND(АТС!D755*$D$791*$D$792/100,2)</f>
        <v>0</v>
      </c>
      <c r="E2251" s="39">
        <f>ROUND(АТС!$D755*$E$791*$E$792/100,2)</f>
        <v>0</v>
      </c>
      <c r="F2251" s="39">
        <f>ROUND(АТС!$D755*$F$791*$F$792/100,2)</f>
        <v>0</v>
      </c>
      <c r="G2251" s="39">
        <f>ROUND(АТС!$D755*$G$791*$G$792/100,2)</f>
        <v>0</v>
      </c>
    </row>
    <row r="2252" spans="1:7" x14ac:dyDescent="0.25">
      <c r="A2252" s="236"/>
      <c r="B2252" s="137">
        <f t="shared" si="34"/>
        <v>42003.791669999999</v>
      </c>
      <c r="C2252" s="138">
        <v>19</v>
      </c>
      <c r="D2252" s="39">
        <f>ROUND(АТС!D756*$D$791*$D$792/100,2)</f>
        <v>0</v>
      </c>
      <c r="E2252" s="39">
        <f>ROUND(АТС!$D756*$E$791*$E$792/100,2)</f>
        <v>0</v>
      </c>
      <c r="F2252" s="39">
        <f>ROUND(АТС!$D756*$F$791*$F$792/100,2)</f>
        <v>0</v>
      </c>
      <c r="G2252" s="39">
        <f>ROUND(АТС!$D756*$G$791*$G$792/100,2)</f>
        <v>0</v>
      </c>
    </row>
    <row r="2253" spans="1:7" x14ac:dyDescent="0.25">
      <c r="A2253" s="236"/>
      <c r="B2253" s="137">
        <f t="shared" si="34"/>
        <v>42003.833330000001</v>
      </c>
      <c r="C2253" s="138">
        <v>20</v>
      </c>
      <c r="D2253" s="39">
        <f>ROUND(АТС!D757*$D$791*$D$792/100,2)</f>
        <v>0</v>
      </c>
      <c r="E2253" s="39">
        <f>ROUND(АТС!$D757*$E$791*$E$792/100,2)</f>
        <v>0</v>
      </c>
      <c r="F2253" s="39">
        <f>ROUND(АТС!$D757*$F$791*$F$792/100,2)</f>
        <v>0</v>
      </c>
      <c r="G2253" s="39">
        <f>ROUND(АТС!$D757*$G$791*$G$792/100,2)</f>
        <v>0</v>
      </c>
    </row>
    <row r="2254" spans="1:7" x14ac:dyDescent="0.25">
      <c r="A2254" s="236"/>
      <c r="B2254" s="137">
        <f t="shared" si="34"/>
        <v>42003.875</v>
      </c>
      <c r="C2254" s="138">
        <v>21</v>
      </c>
      <c r="D2254" s="39">
        <f>ROUND(АТС!D758*$D$791*$D$792/100,2)</f>
        <v>0</v>
      </c>
      <c r="E2254" s="39">
        <f>ROUND(АТС!$D758*$E$791*$E$792/100,2)</f>
        <v>0</v>
      </c>
      <c r="F2254" s="39">
        <f>ROUND(АТС!$D758*$F$791*$F$792/100,2)</f>
        <v>0</v>
      </c>
      <c r="G2254" s="39">
        <f>ROUND(АТС!$D758*$G$791*$G$792/100,2)</f>
        <v>0</v>
      </c>
    </row>
    <row r="2255" spans="1:7" x14ac:dyDescent="0.25">
      <c r="A2255" s="236"/>
      <c r="B2255" s="137">
        <f t="shared" si="34"/>
        <v>42003.916669999999</v>
      </c>
      <c r="C2255" s="138">
        <v>22</v>
      </c>
      <c r="D2255" s="39">
        <f>ROUND(АТС!D759*$D$791*$D$792/100,2)</f>
        <v>0</v>
      </c>
      <c r="E2255" s="39">
        <f>ROUND(АТС!$D759*$E$791*$E$792/100,2)</f>
        <v>0</v>
      </c>
      <c r="F2255" s="39">
        <f>ROUND(АТС!$D759*$F$791*$F$792/100,2)</f>
        <v>0</v>
      </c>
      <c r="G2255" s="39">
        <f>ROUND(АТС!$D759*$G$791*$G$792/100,2)</f>
        <v>0</v>
      </c>
    </row>
    <row r="2256" spans="1:7" x14ac:dyDescent="0.25">
      <c r="A2256" s="236"/>
      <c r="B2256" s="137">
        <f t="shared" si="34"/>
        <v>42003.958330000001</v>
      </c>
      <c r="C2256" s="138">
        <v>23</v>
      </c>
      <c r="D2256" s="39">
        <f>ROUND(АТС!D760*$D$791*$D$792/100,2)</f>
        <v>0</v>
      </c>
      <c r="E2256" s="39">
        <f>ROUND(АТС!$D760*$E$791*$E$792/100,2)</f>
        <v>0</v>
      </c>
      <c r="F2256" s="39">
        <f>ROUND(АТС!$D760*$F$791*$F$792/100,2)</f>
        <v>0</v>
      </c>
      <c r="G2256" s="39">
        <f>ROUND(АТС!$D760*$G$791*$G$792/100,2)</f>
        <v>0</v>
      </c>
    </row>
    <row r="2257" spans="1:7" x14ac:dyDescent="0.25">
      <c r="A2257" s="236"/>
      <c r="B2257" s="137">
        <f t="shared" si="34"/>
        <v>42004</v>
      </c>
      <c r="C2257" s="138">
        <v>0</v>
      </c>
      <c r="D2257" s="39">
        <f>ROUND(АТС!D761*$D$791*$D$792/100,2)</f>
        <v>0</v>
      </c>
      <c r="E2257" s="39">
        <f>ROUND(АТС!$D761*$E$791*$E$792/100,2)</f>
        <v>0</v>
      </c>
      <c r="F2257" s="39">
        <f>ROUND(АТС!$D761*$F$791*$F$792/100,2)</f>
        <v>0</v>
      </c>
      <c r="G2257" s="39">
        <f>ROUND(АТС!$D761*$G$791*$G$792/100,2)</f>
        <v>0</v>
      </c>
    </row>
    <row r="2258" spans="1:7" x14ac:dyDescent="0.25">
      <c r="A2258" s="236"/>
      <c r="B2258" s="137">
        <f t="shared" si="34"/>
        <v>42004.041669999999</v>
      </c>
      <c r="C2258" s="138">
        <v>1</v>
      </c>
      <c r="D2258" s="39">
        <f>ROUND(АТС!D762*$D$791*$D$792/100,2)</f>
        <v>0</v>
      </c>
      <c r="E2258" s="39">
        <f>ROUND(АТС!$D762*$E$791*$E$792/100,2)</f>
        <v>0</v>
      </c>
      <c r="F2258" s="39">
        <f>ROUND(АТС!$D762*$F$791*$F$792/100,2)</f>
        <v>0</v>
      </c>
      <c r="G2258" s="39">
        <f>ROUND(АТС!$D762*$G$791*$G$792/100,2)</f>
        <v>0</v>
      </c>
    </row>
    <row r="2259" spans="1:7" x14ac:dyDescent="0.25">
      <c r="A2259" s="236"/>
      <c r="B2259" s="137">
        <f t="shared" si="34"/>
        <v>42004.083330000001</v>
      </c>
      <c r="C2259" s="138">
        <v>2</v>
      </c>
      <c r="D2259" s="39">
        <f>ROUND(АТС!D763*$D$791*$D$792/100,2)</f>
        <v>0</v>
      </c>
      <c r="E2259" s="39">
        <f>ROUND(АТС!$D763*$E$791*$E$792/100,2)</f>
        <v>0</v>
      </c>
      <c r="F2259" s="39">
        <f>ROUND(АТС!$D763*$F$791*$F$792/100,2)</f>
        <v>0</v>
      </c>
      <c r="G2259" s="39">
        <f>ROUND(АТС!$D763*$G$791*$G$792/100,2)</f>
        <v>0</v>
      </c>
    </row>
    <row r="2260" spans="1:7" x14ac:dyDescent="0.25">
      <c r="A2260" s="236"/>
      <c r="B2260" s="137">
        <f t="shared" si="34"/>
        <v>42004.125</v>
      </c>
      <c r="C2260" s="138">
        <v>3</v>
      </c>
      <c r="D2260" s="39">
        <f>ROUND(АТС!D764*$D$791*$D$792/100,2)</f>
        <v>0</v>
      </c>
      <c r="E2260" s="39">
        <f>ROUND(АТС!$D764*$E$791*$E$792/100,2)</f>
        <v>0</v>
      </c>
      <c r="F2260" s="39">
        <f>ROUND(АТС!$D764*$F$791*$F$792/100,2)</f>
        <v>0</v>
      </c>
      <c r="G2260" s="39">
        <f>ROUND(АТС!$D764*$G$791*$G$792/100,2)</f>
        <v>0</v>
      </c>
    </row>
    <row r="2261" spans="1:7" x14ac:dyDescent="0.25">
      <c r="A2261" s="236"/>
      <c r="B2261" s="137">
        <f t="shared" si="34"/>
        <v>42004.166669999999</v>
      </c>
      <c r="C2261" s="138">
        <v>4</v>
      </c>
      <c r="D2261" s="39">
        <f>ROUND(АТС!D765*$D$791*$D$792/100,2)</f>
        <v>0</v>
      </c>
      <c r="E2261" s="39">
        <f>ROUND(АТС!$D765*$E$791*$E$792/100,2)</f>
        <v>0</v>
      </c>
      <c r="F2261" s="39">
        <f>ROUND(АТС!$D765*$F$791*$F$792/100,2)</f>
        <v>0</v>
      </c>
      <c r="G2261" s="39">
        <f>ROUND(АТС!$D765*$G$791*$G$792/100,2)</f>
        <v>0</v>
      </c>
    </row>
    <row r="2262" spans="1:7" x14ac:dyDescent="0.25">
      <c r="A2262" s="236"/>
      <c r="B2262" s="137">
        <f t="shared" si="34"/>
        <v>42004.208330000001</v>
      </c>
      <c r="C2262" s="138">
        <v>5</v>
      </c>
      <c r="D2262" s="39">
        <f>ROUND(АТС!D766*$D$791*$D$792/100,2)</f>
        <v>1.84</v>
      </c>
      <c r="E2262" s="39">
        <f>ROUND(АТС!$D766*$E$791*$E$792/100,2)</f>
        <v>1.69</v>
      </c>
      <c r="F2262" s="39">
        <f>ROUND(АТС!$D766*$F$791*$F$792/100,2)</f>
        <v>1.1499999999999999</v>
      </c>
      <c r="G2262" s="39">
        <f>ROUND(АТС!$D766*$G$791*$G$792/100,2)</f>
        <v>0.67</v>
      </c>
    </row>
    <row r="2263" spans="1:7" x14ac:dyDescent="0.25">
      <c r="A2263" s="236"/>
      <c r="B2263" s="137">
        <f t="shared" si="34"/>
        <v>42004.25</v>
      </c>
      <c r="C2263" s="138">
        <v>6</v>
      </c>
      <c r="D2263" s="39">
        <f>ROUND(АТС!D767*$D$791*$D$792/100,2)</f>
        <v>52.08</v>
      </c>
      <c r="E2263" s="39">
        <f>ROUND(АТС!$D767*$E$791*$E$792/100,2)</f>
        <v>47.85</v>
      </c>
      <c r="F2263" s="39">
        <f>ROUND(АТС!$D767*$F$791*$F$792/100,2)</f>
        <v>32.590000000000003</v>
      </c>
      <c r="G2263" s="39">
        <f>ROUND(АТС!$D767*$G$791*$G$792/100,2)</f>
        <v>19.07</v>
      </c>
    </row>
    <row r="2264" spans="1:7" x14ac:dyDescent="0.25">
      <c r="A2264" s="236"/>
      <c r="B2264" s="137">
        <f t="shared" si="34"/>
        <v>42004.291669999999</v>
      </c>
      <c r="C2264" s="138">
        <v>7</v>
      </c>
      <c r="D2264" s="39">
        <f>ROUND(АТС!D768*$D$791*$D$792/100,2)</f>
        <v>0</v>
      </c>
      <c r="E2264" s="39">
        <f>ROUND(АТС!$D768*$E$791*$E$792/100,2)</f>
        <v>0</v>
      </c>
      <c r="F2264" s="39">
        <f>ROUND(АТС!$D768*$F$791*$F$792/100,2)</f>
        <v>0</v>
      </c>
      <c r="G2264" s="39">
        <f>ROUND(АТС!$D768*$G$791*$G$792/100,2)</f>
        <v>0</v>
      </c>
    </row>
    <row r="2265" spans="1:7" x14ac:dyDescent="0.25">
      <c r="A2265" s="236"/>
      <c r="B2265" s="137">
        <f t="shared" si="34"/>
        <v>42004.333330000001</v>
      </c>
      <c r="C2265" s="138">
        <v>8</v>
      </c>
      <c r="D2265" s="39">
        <f>ROUND(АТС!D769*$D$791*$D$792/100,2)</f>
        <v>0</v>
      </c>
      <c r="E2265" s="39">
        <f>ROUND(АТС!$D769*$E$791*$E$792/100,2)</f>
        <v>0</v>
      </c>
      <c r="F2265" s="39">
        <f>ROUND(АТС!$D769*$F$791*$F$792/100,2)</f>
        <v>0</v>
      </c>
      <c r="G2265" s="39">
        <f>ROUND(АТС!$D769*$G$791*$G$792/100,2)</f>
        <v>0</v>
      </c>
    </row>
    <row r="2266" spans="1:7" x14ac:dyDescent="0.25">
      <c r="A2266" s="236"/>
      <c r="B2266" s="137">
        <f t="shared" ref="B2266:B2280" si="35">B2242+1</f>
        <v>42004.375</v>
      </c>
      <c r="C2266" s="138">
        <v>9</v>
      </c>
      <c r="D2266" s="39">
        <f>ROUND(АТС!D770*$D$791*$D$792/100,2)</f>
        <v>0</v>
      </c>
      <c r="E2266" s="39">
        <f>ROUND(АТС!$D770*$E$791*$E$792/100,2)</f>
        <v>0</v>
      </c>
      <c r="F2266" s="39">
        <f>ROUND(АТС!$D770*$F$791*$F$792/100,2)</f>
        <v>0</v>
      </c>
      <c r="G2266" s="39">
        <f>ROUND(АТС!$D770*$G$791*$G$792/100,2)</f>
        <v>0</v>
      </c>
    </row>
    <row r="2267" spans="1:7" x14ac:dyDescent="0.25">
      <c r="A2267" s="236"/>
      <c r="B2267" s="137">
        <f t="shared" si="35"/>
        <v>42004.416669999999</v>
      </c>
      <c r="C2267" s="138">
        <v>10</v>
      </c>
      <c r="D2267" s="39">
        <f>ROUND(АТС!D771*$D$791*$D$792/100,2)</f>
        <v>0</v>
      </c>
      <c r="E2267" s="39">
        <f>ROUND(АТС!$D771*$E$791*$E$792/100,2)</f>
        <v>0</v>
      </c>
      <c r="F2267" s="39">
        <f>ROUND(АТС!$D771*$F$791*$F$792/100,2)</f>
        <v>0</v>
      </c>
      <c r="G2267" s="39">
        <f>ROUND(АТС!$D771*$G$791*$G$792/100,2)</f>
        <v>0</v>
      </c>
    </row>
    <row r="2268" spans="1:7" x14ac:dyDescent="0.25">
      <c r="A2268" s="236"/>
      <c r="B2268" s="137">
        <f t="shared" si="35"/>
        <v>42004.458330000001</v>
      </c>
      <c r="C2268" s="138">
        <v>11</v>
      </c>
      <c r="D2268" s="39">
        <f>ROUND(АТС!D772*$D$791*$D$792/100,2)</f>
        <v>0</v>
      </c>
      <c r="E2268" s="39">
        <f>ROUND(АТС!$D772*$E$791*$E$792/100,2)</f>
        <v>0</v>
      </c>
      <c r="F2268" s="39">
        <f>ROUND(АТС!$D772*$F$791*$F$792/100,2)</f>
        <v>0</v>
      </c>
      <c r="G2268" s="39">
        <f>ROUND(АТС!$D772*$G$791*$G$792/100,2)</f>
        <v>0</v>
      </c>
    </row>
    <row r="2269" spans="1:7" x14ac:dyDescent="0.25">
      <c r="A2269" s="236"/>
      <c r="B2269" s="137">
        <f t="shared" si="35"/>
        <v>42004.5</v>
      </c>
      <c r="C2269" s="138">
        <v>12</v>
      </c>
      <c r="D2269" s="39">
        <f>ROUND(АТС!D773*$D$791*$D$792/100,2)</f>
        <v>0</v>
      </c>
      <c r="E2269" s="39">
        <f>ROUND(АТС!$D773*$E$791*$E$792/100,2)</f>
        <v>0</v>
      </c>
      <c r="F2269" s="39">
        <f>ROUND(АТС!$D773*$F$791*$F$792/100,2)</f>
        <v>0</v>
      </c>
      <c r="G2269" s="39">
        <f>ROUND(АТС!$D773*$G$791*$G$792/100,2)</f>
        <v>0</v>
      </c>
    </row>
    <row r="2270" spans="1:7" x14ac:dyDescent="0.25">
      <c r="A2270" s="236"/>
      <c r="B2270" s="137">
        <f t="shared" si="35"/>
        <v>42004.541669999999</v>
      </c>
      <c r="C2270" s="138">
        <v>13</v>
      </c>
      <c r="D2270" s="39">
        <f>ROUND(АТС!D774*$D$791*$D$792/100,2)</f>
        <v>0</v>
      </c>
      <c r="E2270" s="39">
        <f>ROUND(АТС!$D774*$E$791*$E$792/100,2)</f>
        <v>0</v>
      </c>
      <c r="F2270" s="39">
        <f>ROUND(АТС!$D774*$F$791*$F$792/100,2)</f>
        <v>0</v>
      </c>
      <c r="G2270" s="39">
        <f>ROUND(АТС!$D774*$G$791*$G$792/100,2)</f>
        <v>0</v>
      </c>
    </row>
    <row r="2271" spans="1:7" x14ac:dyDescent="0.25">
      <c r="A2271" s="236"/>
      <c r="B2271" s="137">
        <f t="shared" si="35"/>
        <v>42004.583330000001</v>
      </c>
      <c r="C2271" s="138">
        <v>14</v>
      </c>
      <c r="D2271" s="39">
        <f>ROUND(АТС!D775*$D$791*$D$792/100,2)</f>
        <v>0</v>
      </c>
      <c r="E2271" s="39">
        <f>ROUND(АТС!$D775*$E$791*$E$792/100,2)</f>
        <v>0</v>
      </c>
      <c r="F2271" s="39">
        <f>ROUND(АТС!$D775*$F$791*$F$792/100,2)</f>
        <v>0</v>
      </c>
      <c r="G2271" s="39">
        <f>ROUND(АТС!$D775*$G$791*$G$792/100,2)</f>
        <v>0</v>
      </c>
    </row>
    <row r="2272" spans="1:7" x14ac:dyDescent="0.25">
      <c r="A2272" s="236"/>
      <c r="B2272" s="137">
        <f t="shared" si="35"/>
        <v>42004.625</v>
      </c>
      <c r="C2272" s="138">
        <v>15</v>
      </c>
      <c r="D2272" s="39">
        <f>ROUND(АТС!D776*$D$791*$D$792/100,2)</f>
        <v>0</v>
      </c>
      <c r="E2272" s="39">
        <f>ROUND(АТС!$D776*$E$791*$E$792/100,2)</f>
        <v>0</v>
      </c>
      <c r="F2272" s="39">
        <f>ROUND(АТС!$D776*$F$791*$F$792/100,2)</f>
        <v>0</v>
      </c>
      <c r="G2272" s="39">
        <f>ROUND(АТС!$D776*$G$791*$G$792/100,2)</f>
        <v>0</v>
      </c>
    </row>
    <row r="2273" spans="1:7" x14ac:dyDescent="0.25">
      <c r="A2273" s="236"/>
      <c r="B2273" s="137">
        <f t="shared" si="35"/>
        <v>42004.666669999999</v>
      </c>
      <c r="C2273" s="138">
        <v>16</v>
      </c>
      <c r="D2273" s="39">
        <f>ROUND(АТС!D777*$D$791*$D$792/100,2)</f>
        <v>0</v>
      </c>
      <c r="E2273" s="39">
        <f>ROUND(АТС!$D777*$E$791*$E$792/100,2)</f>
        <v>0</v>
      </c>
      <c r="F2273" s="39">
        <f>ROUND(АТС!$D777*$F$791*$F$792/100,2)</f>
        <v>0</v>
      </c>
      <c r="G2273" s="39">
        <f>ROUND(АТС!$D777*$G$791*$G$792/100,2)</f>
        <v>0</v>
      </c>
    </row>
    <row r="2274" spans="1:7" x14ac:dyDescent="0.25">
      <c r="A2274" s="236"/>
      <c r="B2274" s="137">
        <f t="shared" si="35"/>
        <v>42004.708330000001</v>
      </c>
      <c r="C2274" s="138">
        <v>17</v>
      </c>
      <c r="D2274" s="39">
        <f>ROUND(АТС!D778*$D$791*$D$792/100,2)</f>
        <v>0</v>
      </c>
      <c r="E2274" s="39">
        <f>ROUND(АТС!$D778*$E$791*$E$792/100,2)</f>
        <v>0</v>
      </c>
      <c r="F2274" s="39">
        <f>ROUND(АТС!$D778*$F$791*$F$792/100,2)</f>
        <v>0</v>
      </c>
      <c r="G2274" s="39">
        <f>ROUND(АТС!$D778*$G$791*$G$792/100,2)</f>
        <v>0</v>
      </c>
    </row>
    <row r="2275" spans="1:7" x14ac:dyDescent="0.25">
      <c r="A2275" s="236"/>
      <c r="B2275" s="137">
        <f t="shared" si="35"/>
        <v>42004.75</v>
      </c>
      <c r="C2275" s="138">
        <v>18</v>
      </c>
      <c r="D2275" s="39">
        <f>ROUND(АТС!D779*$D$791*$D$792/100,2)</f>
        <v>0</v>
      </c>
      <c r="E2275" s="39">
        <f>ROUND(АТС!$D779*$E$791*$E$792/100,2)</f>
        <v>0</v>
      </c>
      <c r="F2275" s="39">
        <f>ROUND(АТС!$D779*$F$791*$F$792/100,2)</f>
        <v>0</v>
      </c>
      <c r="G2275" s="39">
        <f>ROUND(АТС!$D779*$G$791*$G$792/100,2)</f>
        <v>0</v>
      </c>
    </row>
    <row r="2276" spans="1:7" x14ac:dyDescent="0.25">
      <c r="A2276" s="236"/>
      <c r="B2276" s="137">
        <f t="shared" si="35"/>
        <v>42004.791669999999</v>
      </c>
      <c r="C2276" s="138">
        <v>19</v>
      </c>
      <c r="D2276" s="39">
        <f>ROUND(АТС!D780*$D$791*$D$792/100,2)</f>
        <v>0</v>
      </c>
      <c r="E2276" s="39">
        <f>ROUND(АТС!$D780*$E$791*$E$792/100,2)</f>
        <v>0</v>
      </c>
      <c r="F2276" s="39">
        <f>ROUND(АТС!$D780*$F$791*$F$792/100,2)</f>
        <v>0</v>
      </c>
      <c r="G2276" s="39">
        <f>ROUND(АТС!$D780*$G$791*$G$792/100,2)</f>
        <v>0</v>
      </c>
    </row>
    <row r="2277" spans="1:7" x14ac:dyDescent="0.25">
      <c r="A2277" s="236"/>
      <c r="B2277" s="137">
        <f t="shared" si="35"/>
        <v>42004.833330000001</v>
      </c>
      <c r="C2277" s="138">
        <v>20</v>
      </c>
      <c r="D2277" s="39">
        <f>ROUND(АТС!D781*$D$791*$D$792/100,2)</f>
        <v>0</v>
      </c>
      <c r="E2277" s="39">
        <f>ROUND(АТС!$D781*$E$791*$E$792/100,2)</f>
        <v>0</v>
      </c>
      <c r="F2277" s="39">
        <f>ROUND(АТС!$D781*$F$791*$F$792/100,2)</f>
        <v>0</v>
      </c>
      <c r="G2277" s="39">
        <f>ROUND(АТС!$D781*$G$791*$G$792/100,2)</f>
        <v>0</v>
      </c>
    </row>
    <row r="2278" spans="1:7" x14ac:dyDescent="0.25">
      <c r="A2278" s="236"/>
      <c r="B2278" s="137">
        <f t="shared" si="35"/>
        <v>42004.875</v>
      </c>
      <c r="C2278" s="138">
        <v>21</v>
      </c>
      <c r="D2278" s="39">
        <f>ROUND(АТС!D782*$D$791*$D$792/100,2)</f>
        <v>0</v>
      </c>
      <c r="E2278" s="39">
        <f>ROUND(АТС!$D782*$E$791*$E$792/100,2)</f>
        <v>0</v>
      </c>
      <c r="F2278" s="39">
        <f>ROUND(АТС!$D782*$F$791*$F$792/100,2)</f>
        <v>0</v>
      </c>
      <c r="G2278" s="39">
        <f>ROUND(АТС!$D782*$G$791*$G$792/100,2)</f>
        <v>0</v>
      </c>
    </row>
    <row r="2279" spans="1:7" x14ac:dyDescent="0.25">
      <c r="A2279" s="236"/>
      <c r="B2279" s="137">
        <f t="shared" si="35"/>
        <v>42004.916669999999</v>
      </c>
      <c r="C2279" s="138">
        <v>22</v>
      </c>
      <c r="D2279" s="39">
        <f>ROUND(АТС!D783*$D$791*$D$792/100,2)</f>
        <v>0</v>
      </c>
      <c r="E2279" s="39">
        <f>ROUND(АТС!$D783*$E$791*$E$792/100,2)</f>
        <v>0</v>
      </c>
      <c r="F2279" s="39">
        <f>ROUND(АТС!$D783*$F$791*$F$792/100,2)</f>
        <v>0</v>
      </c>
      <c r="G2279" s="39">
        <f>ROUND(АТС!$D783*$G$791*$G$792/100,2)</f>
        <v>0</v>
      </c>
    </row>
    <row r="2280" spans="1:7" x14ac:dyDescent="0.25">
      <c r="A2280" s="236"/>
      <c r="B2280" s="137">
        <f t="shared" si="35"/>
        <v>42004.958330000001</v>
      </c>
      <c r="C2280" s="138">
        <v>23</v>
      </c>
      <c r="D2280" s="39">
        <f>ROUND(АТС!D784*$D$791*$D$792/100,2)</f>
        <v>0</v>
      </c>
      <c r="E2280" s="39">
        <f>ROUND(АТС!$D784*$E$791*$E$792/100,2)</f>
        <v>0</v>
      </c>
      <c r="F2280" s="39">
        <f>ROUND(АТС!$D784*$F$791*$F$792/100,2)</f>
        <v>0</v>
      </c>
      <c r="G2280" s="39">
        <f>ROUND(АТС!$D784*$G$791*$G$792/100,2)</f>
        <v>0</v>
      </c>
    </row>
    <row r="2281" spans="1:7" x14ac:dyDescent="0.25">
      <c r="A2281" s="236" t="s">
        <v>184</v>
      </c>
      <c r="B2281" s="135">
        <f>B1537</f>
        <v>41974</v>
      </c>
      <c r="C2281" s="138">
        <v>0</v>
      </c>
      <c r="D2281" s="11">
        <f>ROUND(АТС!E41*$D$791*$D$792/100,2)</f>
        <v>0</v>
      </c>
      <c r="E2281" s="11">
        <f>ROUND(АТС!E41*$E$791*$E$792/100,2)</f>
        <v>0</v>
      </c>
      <c r="F2281" s="11">
        <f>ROUND(АТС!E41*$F$791*$F$792/100,2)</f>
        <v>0</v>
      </c>
      <c r="G2281" s="11">
        <f>ROUND(АТС!E41*$G$791*$G$792/100,2)</f>
        <v>0</v>
      </c>
    </row>
    <row r="2282" spans="1:7" x14ac:dyDescent="0.25">
      <c r="A2282" s="236"/>
      <c r="B2282" s="137">
        <f>B$43+ROUND(C2282/24,5)</f>
        <v>41974.041669999999</v>
      </c>
      <c r="C2282" s="138">
        <v>1</v>
      </c>
      <c r="D2282" s="11">
        <f>ROUND(АТС!E42*$D$791*$D$792/100,2)</f>
        <v>7.41</v>
      </c>
      <c r="E2282" s="11">
        <f>ROUND(АТС!E42*$E$791*$E$792/100,2)</f>
        <v>6.81</v>
      </c>
      <c r="F2282" s="11">
        <f>ROUND(АТС!E42*$F$791*$F$792/100,2)</f>
        <v>4.6399999999999997</v>
      </c>
      <c r="G2282" s="11">
        <f>ROUND(АТС!E42*$G$791*$G$792/100,2)</f>
        <v>2.71</v>
      </c>
    </row>
    <row r="2283" spans="1:7" x14ac:dyDescent="0.25">
      <c r="A2283" s="236"/>
      <c r="B2283" s="135">
        <f>B$43+ROUND(C2283/24,5)</f>
        <v>41974.083330000001</v>
      </c>
      <c r="C2283" s="138">
        <v>2</v>
      </c>
      <c r="D2283" s="11">
        <f>ROUND(АТС!E43*$D$791*$D$792/100,2)</f>
        <v>16.61</v>
      </c>
      <c r="E2283" s="11">
        <f>ROUND(АТС!E43*$E$791*$E$792/100,2)</f>
        <v>15.26</v>
      </c>
      <c r="F2283" s="11">
        <f>ROUND(АТС!E43*$F$791*$F$792/100,2)</f>
        <v>10.39</v>
      </c>
      <c r="G2283" s="11">
        <f>ROUND(АТС!E43*$G$791*$G$792/100,2)</f>
        <v>6.08</v>
      </c>
    </row>
    <row r="2284" spans="1:7" x14ac:dyDescent="0.25">
      <c r="A2284" s="236"/>
      <c r="B2284" s="137">
        <f t="shared" ref="B2284:B2304" si="36">B$43+ROUND(C2284/24,5)</f>
        <v>41974.125</v>
      </c>
      <c r="C2284" s="138">
        <v>3</v>
      </c>
      <c r="D2284" s="11">
        <f>ROUND(АТС!E44*$D$791*$D$792/100,2)</f>
        <v>0</v>
      </c>
      <c r="E2284" s="11">
        <f>ROUND(АТС!E44*$E$791*$E$792/100,2)</f>
        <v>0</v>
      </c>
      <c r="F2284" s="11">
        <f>ROUND(АТС!E44*$F$791*$F$792/100,2)</f>
        <v>0</v>
      </c>
      <c r="G2284" s="11">
        <f>ROUND(АТС!E44*$G$791*$G$792/100,2)</f>
        <v>0</v>
      </c>
    </row>
    <row r="2285" spans="1:7" x14ac:dyDescent="0.25">
      <c r="A2285" s="236"/>
      <c r="B2285" s="135">
        <f t="shared" si="36"/>
        <v>41974.166669999999</v>
      </c>
      <c r="C2285" s="138">
        <v>4</v>
      </c>
      <c r="D2285" s="11">
        <f>ROUND(АТС!E45*$D$791*$D$792/100,2)</f>
        <v>0.1</v>
      </c>
      <c r="E2285" s="11">
        <f>ROUND(АТС!E45*$E$791*$E$792/100,2)</f>
        <v>0.1</v>
      </c>
      <c r="F2285" s="11">
        <f>ROUND(АТС!E45*$F$791*$F$792/100,2)</f>
        <v>7.0000000000000007E-2</v>
      </c>
      <c r="G2285" s="11">
        <f>ROUND(АТС!E45*$G$791*$G$792/100,2)</f>
        <v>0.04</v>
      </c>
    </row>
    <row r="2286" spans="1:7" x14ac:dyDescent="0.25">
      <c r="A2286" s="236"/>
      <c r="B2286" s="137">
        <f t="shared" si="36"/>
        <v>41974.208330000001</v>
      </c>
      <c r="C2286" s="138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36"/>
      <c r="B2287" s="135">
        <f t="shared" si="36"/>
        <v>41974.25</v>
      </c>
      <c r="C2287" s="138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36"/>
      <c r="B2288" s="137">
        <f t="shared" si="36"/>
        <v>41974.291669999999</v>
      </c>
      <c r="C2288" s="138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36"/>
      <c r="B2289" s="135">
        <f t="shared" si="36"/>
        <v>41974.333330000001</v>
      </c>
      <c r="C2289" s="138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36"/>
      <c r="B2290" s="137">
        <f t="shared" si="36"/>
        <v>41974.375</v>
      </c>
      <c r="C2290" s="138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36"/>
      <c r="B2291" s="135">
        <f t="shared" si="36"/>
        <v>41974.416669999999</v>
      </c>
      <c r="C2291" s="138">
        <v>10</v>
      </c>
      <c r="D2291" s="11">
        <f>ROUND(АТС!E51*$D$791*$D$792/100,2)</f>
        <v>0.6</v>
      </c>
      <c r="E2291" s="11">
        <f>ROUND(АТС!E51*$E$791*$E$792/100,2)</f>
        <v>0.55000000000000004</v>
      </c>
      <c r="F2291" s="11">
        <f>ROUND(АТС!E51*$F$791*$F$792/100,2)</f>
        <v>0.37</v>
      </c>
      <c r="G2291" s="11">
        <f>ROUND(АТС!E51*$G$791*$G$792/100,2)</f>
        <v>0.22</v>
      </c>
    </row>
    <row r="2292" spans="1:7" x14ac:dyDescent="0.25">
      <c r="A2292" s="236"/>
      <c r="B2292" s="137">
        <f t="shared" si="36"/>
        <v>41974.458330000001</v>
      </c>
      <c r="C2292" s="138">
        <v>11</v>
      </c>
      <c r="D2292" s="11">
        <f>ROUND(АТС!E52*$D$791*$D$792/100,2)</f>
        <v>1.85</v>
      </c>
      <c r="E2292" s="11">
        <f>ROUND(АТС!E52*$E$791*$E$792/100,2)</f>
        <v>1.7</v>
      </c>
      <c r="F2292" s="11">
        <f>ROUND(АТС!E52*$F$791*$F$792/100,2)</f>
        <v>1.1599999999999999</v>
      </c>
      <c r="G2292" s="11">
        <f>ROUND(АТС!E52*$G$791*$G$792/100,2)</f>
        <v>0.68</v>
      </c>
    </row>
    <row r="2293" spans="1:7" x14ac:dyDescent="0.25">
      <c r="A2293" s="236"/>
      <c r="B2293" s="135">
        <f t="shared" si="36"/>
        <v>41974.5</v>
      </c>
      <c r="C2293" s="138">
        <v>12</v>
      </c>
      <c r="D2293" s="11">
        <f>ROUND(АТС!E53*$D$791*$D$792/100,2)</f>
        <v>0</v>
      </c>
      <c r="E2293" s="11">
        <f>ROUND(АТС!E53*$E$791*$E$792/100,2)</f>
        <v>0</v>
      </c>
      <c r="F2293" s="11">
        <f>ROUND(АТС!E53*$F$791*$F$792/100,2)</f>
        <v>0</v>
      </c>
      <c r="G2293" s="11">
        <f>ROUND(АТС!E53*$G$791*$G$792/100,2)</f>
        <v>0</v>
      </c>
    </row>
    <row r="2294" spans="1:7" x14ac:dyDescent="0.25">
      <c r="A2294" s="236"/>
      <c r="B2294" s="137">
        <f t="shared" si="36"/>
        <v>41974.541669999999</v>
      </c>
      <c r="C2294" s="138">
        <v>13</v>
      </c>
      <c r="D2294" s="11">
        <f>ROUND(АТС!E54*$D$791*$D$792/100,2)</f>
        <v>0</v>
      </c>
      <c r="E2294" s="11">
        <f>ROUND(АТС!E54*$E$791*$E$792/100,2)</f>
        <v>0</v>
      </c>
      <c r="F2294" s="11">
        <f>ROUND(АТС!E54*$F$791*$F$792/100,2)</f>
        <v>0</v>
      </c>
      <c r="G2294" s="11">
        <f>ROUND(АТС!E54*$G$791*$G$792/100,2)</f>
        <v>0</v>
      </c>
    </row>
    <row r="2295" spans="1:7" x14ac:dyDescent="0.25">
      <c r="A2295" s="236"/>
      <c r="B2295" s="135">
        <f t="shared" si="36"/>
        <v>41974.583330000001</v>
      </c>
      <c r="C2295" s="138">
        <v>14</v>
      </c>
      <c r="D2295" s="11">
        <f>ROUND(АТС!E55*$D$791*$D$792/100,2)</f>
        <v>0</v>
      </c>
      <c r="E2295" s="11">
        <f>ROUND(АТС!E55*$E$791*$E$792/100,2)</f>
        <v>0</v>
      </c>
      <c r="F2295" s="11">
        <f>ROUND(АТС!E55*$F$791*$F$792/100,2)</f>
        <v>0</v>
      </c>
      <c r="G2295" s="11">
        <f>ROUND(АТС!E55*$G$791*$G$792/100,2)</f>
        <v>0</v>
      </c>
    </row>
    <row r="2296" spans="1:7" x14ac:dyDescent="0.25">
      <c r="A2296" s="236"/>
      <c r="B2296" s="137">
        <f t="shared" si="36"/>
        <v>41974.625</v>
      </c>
      <c r="C2296" s="138">
        <v>15</v>
      </c>
      <c r="D2296" s="11">
        <f>ROUND(АТС!E56*$D$791*$D$792/100,2)</f>
        <v>0</v>
      </c>
      <c r="E2296" s="11">
        <f>ROUND(АТС!E56*$E$791*$E$792/100,2)</f>
        <v>0</v>
      </c>
      <c r="F2296" s="11">
        <f>ROUND(АТС!E56*$F$791*$F$792/100,2)</f>
        <v>0</v>
      </c>
      <c r="G2296" s="11">
        <f>ROUND(АТС!E56*$G$791*$G$792/100,2)</f>
        <v>0</v>
      </c>
    </row>
    <row r="2297" spans="1:7" x14ac:dyDescent="0.25">
      <c r="A2297" s="236"/>
      <c r="B2297" s="135">
        <f t="shared" si="36"/>
        <v>41974.666669999999</v>
      </c>
      <c r="C2297" s="138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36"/>
      <c r="B2298" s="137">
        <f t="shared" si="36"/>
        <v>41974.708330000001</v>
      </c>
      <c r="C2298" s="138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36"/>
      <c r="B2299" s="135">
        <f t="shared" si="36"/>
        <v>41974.75</v>
      </c>
      <c r="C2299" s="138">
        <v>18</v>
      </c>
      <c r="D2299" s="11">
        <f>ROUND(АТС!E59*$D$791*$D$792/100,2)</f>
        <v>0</v>
      </c>
      <c r="E2299" s="11">
        <f>ROUND(АТС!E59*$E$791*$E$792/100,2)</f>
        <v>0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36"/>
      <c r="B2300" s="137">
        <f t="shared" si="36"/>
        <v>41974.791669999999</v>
      </c>
      <c r="C2300" s="138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36"/>
      <c r="B2301" s="135">
        <f t="shared" si="36"/>
        <v>41974.833330000001</v>
      </c>
      <c r="C2301" s="138">
        <v>20</v>
      </c>
      <c r="D2301" s="11">
        <f>ROUND(АТС!E61*$D$791*$D$792/100,2)</f>
        <v>0</v>
      </c>
      <c r="E2301" s="11">
        <f>ROUND(АТС!E61*$E$791*$E$792/100,2)</f>
        <v>0</v>
      </c>
      <c r="F2301" s="11">
        <f>ROUND(АТС!E61*$F$791*$F$792/100,2)</f>
        <v>0</v>
      </c>
      <c r="G2301" s="11">
        <f>ROUND(АТС!E61*$G$791*$G$792/100,2)</f>
        <v>0</v>
      </c>
    </row>
    <row r="2302" spans="1:7" x14ac:dyDescent="0.25">
      <c r="A2302" s="236"/>
      <c r="B2302" s="137">
        <f t="shared" si="36"/>
        <v>41974.875</v>
      </c>
      <c r="C2302" s="138">
        <v>21</v>
      </c>
      <c r="D2302" s="11">
        <f>ROUND(АТС!E62*$D$791*$D$792/100,2)</f>
        <v>0.09</v>
      </c>
      <c r="E2302" s="11">
        <f>ROUND(АТС!E62*$E$791*$E$792/100,2)</f>
        <v>0.08</v>
      </c>
      <c r="F2302" s="11">
        <f>ROUND(АТС!E62*$F$791*$F$792/100,2)</f>
        <v>0.05</v>
      </c>
      <c r="G2302" s="11">
        <f>ROUND(АТС!E62*$G$791*$G$792/100,2)</f>
        <v>0.03</v>
      </c>
    </row>
    <row r="2303" spans="1:7" x14ac:dyDescent="0.25">
      <c r="A2303" s="236"/>
      <c r="B2303" s="135">
        <f t="shared" si="36"/>
        <v>41974.916669999999</v>
      </c>
      <c r="C2303" s="138">
        <v>22</v>
      </c>
      <c r="D2303" s="11">
        <f>ROUND(АТС!E63*$D$791*$D$792/100,2)</f>
        <v>156.22999999999999</v>
      </c>
      <c r="E2303" s="11">
        <f>ROUND(АТС!E63*$E$791*$E$792/100,2)</f>
        <v>143.54</v>
      </c>
      <c r="F2303" s="11">
        <f>ROUND(АТС!E63*$F$791*$F$792/100,2)</f>
        <v>97.75</v>
      </c>
      <c r="G2303" s="11">
        <f>ROUND(АТС!E63*$G$791*$G$792/100,2)</f>
        <v>57.22</v>
      </c>
    </row>
    <row r="2304" spans="1:7" x14ac:dyDescent="0.25">
      <c r="A2304" s="236"/>
      <c r="B2304" s="137">
        <f t="shared" si="36"/>
        <v>41974.958330000001</v>
      </c>
      <c r="C2304" s="138">
        <v>23</v>
      </c>
      <c r="D2304" s="11">
        <f>ROUND(АТС!E64*$D$791*$D$792/100,2)</f>
        <v>58.52</v>
      </c>
      <c r="E2304" s="11">
        <f>ROUND(АТС!E64*$E$791*$E$792/100,2)</f>
        <v>53.77</v>
      </c>
      <c r="F2304" s="11">
        <f>ROUND(АТС!E64*$F$791*$F$792/100,2)</f>
        <v>36.619999999999997</v>
      </c>
      <c r="G2304" s="11">
        <f>ROUND(АТС!E64*$G$791*$G$792/100,2)</f>
        <v>21.43</v>
      </c>
    </row>
    <row r="2305" spans="1:7" x14ac:dyDescent="0.25">
      <c r="A2305" s="236"/>
      <c r="B2305" s="135">
        <f>B2281+1</f>
        <v>41975</v>
      </c>
      <c r="C2305" s="138">
        <v>0</v>
      </c>
      <c r="D2305" s="11">
        <f>ROUND(АТС!E65*$D$791*$D$792/100,2)</f>
        <v>10.25</v>
      </c>
      <c r="E2305" s="11">
        <f>ROUND(АТС!E65*$E$791*$E$792/100,2)</f>
        <v>9.42</v>
      </c>
      <c r="F2305" s="11">
        <f>ROUND(АТС!E65*$F$791*$F$792/100,2)</f>
        <v>6.41</v>
      </c>
      <c r="G2305" s="11">
        <f>ROUND(АТС!E65*$G$791*$G$792/100,2)</f>
        <v>3.75</v>
      </c>
    </row>
    <row r="2306" spans="1:7" x14ac:dyDescent="0.25">
      <c r="A2306" s="236"/>
      <c r="B2306" s="137">
        <f t="shared" ref="B2306:B2369" si="37">B2282+1</f>
        <v>41975.041669999999</v>
      </c>
      <c r="C2306" s="138">
        <v>1</v>
      </c>
      <c r="D2306" s="11">
        <f>ROUND(АТС!E66*$D$791*$D$792/100,2)</f>
        <v>0</v>
      </c>
      <c r="E2306" s="11">
        <f>ROUND(АТС!E66*$E$791*$E$792/100,2)</f>
        <v>0</v>
      </c>
      <c r="F2306" s="11">
        <f>ROUND(АТС!E66*$F$791*$F$792/100,2)</f>
        <v>0</v>
      </c>
      <c r="G2306" s="11">
        <f>ROUND(АТС!E66*$G$791*$G$792/100,2)</f>
        <v>0</v>
      </c>
    </row>
    <row r="2307" spans="1:7" x14ac:dyDescent="0.25">
      <c r="A2307" s="236"/>
      <c r="B2307" s="135">
        <f t="shared" si="37"/>
        <v>41975.083330000001</v>
      </c>
      <c r="C2307" s="138">
        <v>2</v>
      </c>
      <c r="D2307" s="11">
        <f>ROUND(АТС!E67*$D$791*$D$792/100,2)</f>
        <v>0</v>
      </c>
      <c r="E2307" s="11">
        <f>ROUND(АТС!E67*$E$791*$E$792/100,2)</f>
        <v>0</v>
      </c>
      <c r="F2307" s="11">
        <f>ROUND(АТС!E67*$F$791*$F$792/100,2)</f>
        <v>0</v>
      </c>
      <c r="G2307" s="11">
        <f>ROUND(АТС!E67*$G$791*$G$792/100,2)</f>
        <v>0</v>
      </c>
    </row>
    <row r="2308" spans="1:7" x14ac:dyDescent="0.25">
      <c r="A2308" s="236"/>
      <c r="B2308" s="137">
        <f t="shared" si="37"/>
        <v>41975.125</v>
      </c>
      <c r="C2308" s="138">
        <v>3</v>
      </c>
      <c r="D2308" s="11">
        <f>ROUND(АТС!E68*$D$791*$D$792/100,2)</f>
        <v>0</v>
      </c>
      <c r="E2308" s="11">
        <f>ROUND(АТС!E68*$E$791*$E$792/100,2)</f>
        <v>0</v>
      </c>
      <c r="F2308" s="11">
        <f>ROUND(АТС!E68*$F$791*$F$792/100,2)</f>
        <v>0</v>
      </c>
      <c r="G2308" s="11">
        <f>ROUND(АТС!E68*$G$791*$G$792/100,2)</f>
        <v>0</v>
      </c>
    </row>
    <row r="2309" spans="1:7" x14ac:dyDescent="0.25">
      <c r="A2309" s="236"/>
      <c r="B2309" s="135">
        <f t="shared" si="37"/>
        <v>41975.166669999999</v>
      </c>
      <c r="C2309" s="138">
        <v>4</v>
      </c>
      <c r="D2309" s="11">
        <f>ROUND(АТС!E69*$D$791*$D$792/100,2)</f>
        <v>2.68</v>
      </c>
      <c r="E2309" s="11">
        <f>ROUND(АТС!E69*$E$791*$E$792/100,2)</f>
        <v>2.46</v>
      </c>
      <c r="F2309" s="11">
        <f>ROUND(АТС!E69*$F$791*$F$792/100,2)</f>
        <v>1.67</v>
      </c>
      <c r="G2309" s="11">
        <f>ROUND(АТС!E69*$G$791*$G$792/100,2)</f>
        <v>0.98</v>
      </c>
    </row>
    <row r="2310" spans="1:7" x14ac:dyDescent="0.25">
      <c r="A2310" s="236"/>
      <c r="B2310" s="137">
        <f t="shared" si="37"/>
        <v>41975.208330000001</v>
      </c>
      <c r="C2310" s="138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36"/>
      <c r="B2311" s="135">
        <f t="shared" si="37"/>
        <v>41975.25</v>
      </c>
      <c r="C2311" s="138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36"/>
      <c r="B2312" s="137">
        <f t="shared" si="37"/>
        <v>41975.291669999999</v>
      </c>
      <c r="C2312" s="138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36"/>
      <c r="B2313" s="135">
        <f t="shared" si="37"/>
        <v>41975.333330000001</v>
      </c>
      <c r="C2313" s="138">
        <v>8</v>
      </c>
      <c r="D2313" s="11">
        <f>ROUND(АТС!E73*$D$791*$D$792/100,2)</f>
        <v>30.02</v>
      </c>
      <c r="E2313" s="11">
        <f>ROUND(АТС!E73*$E$791*$E$792/100,2)</f>
        <v>27.58</v>
      </c>
      <c r="F2313" s="11">
        <f>ROUND(АТС!E73*$F$791*$F$792/100,2)</f>
        <v>18.78</v>
      </c>
      <c r="G2313" s="11">
        <f>ROUND(АТС!E73*$G$791*$G$792/100,2)</f>
        <v>11</v>
      </c>
    </row>
    <row r="2314" spans="1:7" x14ac:dyDescent="0.25">
      <c r="A2314" s="236"/>
      <c r="B2314" s="137">
        <f t="shared" si="37"/>
        <v>41975.375</v>
      </c>
      <c r="C2314" s="138">
        <v>9</v>
      </c>
      <c r="D2314" s="11">
        <f>ROUND(АТС!E74*$D$791*$D$792/100,2)</f>
        <v>94.03</v>
      </c>
      <c r="E2314" s="11">
        <f>ROUND(АТС!E74*$E$791*$E$792/100,2)</f>
        <v>86.4</v>
      </c>
      <c r="F2314" s="11">
        <f>ROUND(АТС!E74*$F$791*$F$792/100,2)</f>
        <v>58.84</v>
      </c>
      <c r="G2314" s="11">
        <f>ROUND(АТС!E74*$G$791*$G$792/100,2)</f>
        <v>34.44</v>
      </c>
    </row>
    <row r="2315" spans="1:7" x14ac:dyDescent="0.25">
      <c r="A2315" s="236"/>
      <c r="B2315" s="135">
        <f t="shared" si="37"/>
        <v>41975.416669999999</v>
      </c>
      <c r="C2315" s="138">
        <v>10</v>
      </c>
      <c r="D2315" s="11">
        <f>ROUND(АТС!E75*$D$791*$D$792/100,2)</f>
        <v>79.47</v>
      </c>
      <c r="E2315" s="11">
        <f>ROUND(АТС!E75*$E$791*$E$792/100,2)</f>
        <v>73.010000000000005</v>
      </c>
      <c r="F2315" s="11">
        <f>ROUND(АТС!E75*$F$791*$F$792/100,2)</f>
        <v>49.72</v>
      </c>
      <c r="G2315" s="11">
        <f>ROUND(АТС!E75*$G$791*$G$792/100,2)</f>
        <v>29.1</v>
      </c>
    </row>
    <row r="2316" spans="1:7" x14ac:dyDescent="0.25">
      <c r="A2316" s="236"/>
      <c r="B2316" s="137">
        <f t="shared" si="37"/>
        <v>41975.458330000001</v>
      </c>
      <c r="C2316" s="138">
        <v>11</v>
      </c>
      <c r="D2316" s="11">
        <f>ROUND(АТС!E76*$D$791*$D$792/100,2)</f>
        <v>35.17</v>
      </c>
      <c r="E2316" s="11">
        <f>ROUND(АТС!E76*$E$791*$E$792/100,2)</f>
        <v>32.32</v>
      </c>
      <c r="F2316" s="11">
        <f>ROUND(АТС!E76*$F$791*$F$792/100,2)</f>
        <v>22.01</v>
      </c>
      <c r="G2316" s="11">
        <f>ROUND(АТС!E76*$G$791*$G$792/100,2)</f>
        <v>12.88</v>
      </c>
    </row>
    <row r="2317" spans="1:7" x14ac:dyDescent="0.25">
      <c r="A2317" s="236"/>
      <c r="B2317" s="135">
        <f t="shared" si="37"/>
        <v>41975.5</v>
      </c>
      <c r="C2317" s="138">
        <v>12</v>
      </c>
      <c r="D2317" s="11">
        <f>ROUND(АТС!E77*$D$791*$D$792/100,2)</f>
        <v>44.75</v>
      </c>
      <c r="E2317" s="11">
        <f>ROUND(АТС!E77*$E$791*$E$792/100,2)</f>
        <v>41.12</v>
      </c>
      <c r="F2317" s="11">
        <f>ROUND(АТС!E77*$F$791*$F$792/100,2)</f>
        <v>28</v>
      </c>
      <c r="G2317" s="11">
        <f>ROUND(АТС!E77*$G$791*$G$792/100,2)</f>
        <v>16.39</v>
      </c>
    </row>
    <row r="2318" spans="1:7" x14ac:dyDescent="0.25">
      <c r="A2318" s="236"/>
      <c r="B2318" s="137">
        <f t="shared" si="37"/>
        <v>41975.541669999999</v>
      </c>
      <c r="C2318" s="138">
        <v>13</v>
      </c>
      <c r="D2318" s="11">
        <f>ROUND(АТС!E78*$D$791*$D$792/100,2)</f>
        <v>25.25</v>
      </c>
      <c r="E2318" s="11">
        <f>ROUND(АТС!E78*$E$791*$E$792/100,2)</f>
        <v>23.2</v>
      </c>
      <c r="F2318" s="11">
        <f>ROUND(АТС!E78*$F$791*$F$792/100,2)</f>
        <v>15.8</v>
      </c>
      <c r="G2318" s="11">
        <f>ROUND(АТС!E78*$G$791*$G$792/100,2)</f>
        <v>9.25</v>
      </c>
    </row>
    <row r="2319" spans="1:7" x14ac:dyDescent="0.25">
      <c r="A2319" s="236"/>
      <c r="B2319" s="135">
        <f t="shared" si="37"/>
        <v>41975.583330000001</v>
      </c>
      <c r="C2319" s="138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36"/>
      <c r="B2320" s="137">
        <f t="shared" si="37"/>
        <v>41975.625</v>
      </c>
      <c r="C2320" s="138">
        <v>15</v>
      </c>
      <c r="D2320" s="11">
        <f>ROUND(АТС!E80*$D$791*$D$792/100,2)</f>
        <v>0</v>
      </c>
      <c r="E2320" s="11">
        <f>ROUND(АТС!E80*$E$791*$E$792/100,2)</f>
        <v>0</v>
      </c>
      <c r="F2320" s="11">
        <f>ROUND(АТС!E80*$F$791*$F$792/100,2)</f>
        <v>0</v>
      </c>
      <c r="G2320" s="11">
        <f>ROUND(АТС!E80*$G$791*$G$792/100,2)</f>
        <v>0</v>
      </c>
    </row>
    <row r="2321" spans="1:7" x14ac:dyDescent="0.25">
      <c r="A2321" s="236"/>
      <c r="B2321" s="135">
        <f t="shared" si="37"/>
        <v>41975.666669999999</v>
      </c>
      <c r="C2321" s="138">
        <v>16</v>
      </c>
      <c r="D2321" s="11">
        <f>ROUND(АТС!E81*$D$791*$D$792/100,2)</f>
        <v>12.38</v>
      </c>
      <c r="E2321" s="11">
        <f>ROUND(АТС!E81*$E$791*$E$792/100,2)</f>
        <v>11.38</v>
      </c>
      <c r="F2321" s="11">
        <f>ROUND(АТС!E81*$F$791*$F$792/100,2)</f>
        <v>7.75</v>
      </c>
      <c r="G2321" s="11">
        <f>ROUND(АТС!E81*$G$791*$G$792/100,2)</f>
        <v>4.53</v>
      </c>
    </row>
    <row r="2322" spans="1:7" x14ac:dyDescent="0.25">
      <c r="A2322" s="236"/>
      <c r="B2322" s="137">
        <f t="shared" si="37"/>
        <v>41975.708330000001</v>
      </c>
      <c r="C2322" s="138">
        <v>17</v>
      </c>
      <c r="D2322" s="11">
        <f>ROUND(АТС!E82*$D$791*$D$792/100,2)</f>
        <v>137.13</v>
      </c>
      <c r="E2322" s="11">
        <f>ROUND(АТС!E82*$E$791*$E$792/100,2)</f>
        <v>125.99</v>
      </c>
      <c r="F2322" s="11">
        <f>ROUND(АТС!E82*$F$791*$F$792/100,2)</f>
        <v>85.8</v>
      </c>
      <c r="G2322" s="11">
        <f>ROUND(АТС!E82*$G$791*$G$792/100,2)</f>
        <v>50.22</v>
      </c>
    </row>
    <row r="2323" spans="1:7" x14ac:dyDescent="0.25">
      <c r="A2323" s="236"/>
      <c r="B2323" s="135">
        <f t="shared" si="37"/>
        <v>41975.75</v>
      </c>
      <c r="C2323" s="138">
        <v>18</v>
      </c>
      <c r="D2323" s="11">
        <f>ROUND(АТС!E83*$D$791*$D$792/100,2)</f>
        <v>79.47</v>
      </c>
      <c r="E2323" s="11">
        <f>ROUND(АТС!E83*$E$791*$E$792/100,2)</f>
        <v>73.02</v>
      </c>
      <c r="F2323" s="11">
        <f>ROUND(АТС!E83*$F$791*$F$792/100,2)</f>
        <v>49.73</v>
      </c>
      <c r="G2323" s="11">
        <f>ROUND(АТС!E83*$G$791*$G$792/100,2)</f>
        <v>29.11</v>
      </c>
    </row>
    <row r="2324" spans="1:7" x14ac:dyDescent="0.25">
      <c r="A2324" s="236"/>
      <c r="B2324" s="137">
        <f t="shared" si="37"/>
        <v>41975.791669999999</v>
      </c>
      <c r="C2324" s="138">
        <v>19</v>
      </c>
      <c r="D2324" s="11">
        <f>ROUND(АТС!E84*$D$791*$D$792/100,2)</f>
        <v>118.07</v>
      </c>
      <c r="E2324" s="11">
        <f>ROUND(АТС!E84*$E$791*$E$792/100,2)</f>
        <v>108.48</v>
      </c>
      <c r="F2324" s="11">
        <f>ROUND(АТС!E84*$F$791*$F$792/100,2)</f>
        <v>73.88</v>
      </c>
      <c r="G2324" s="11">
        <f>ROUND(АТС!E84*$G$791*$G$792/100,2)</f>
        <v>43.24</v>
      </c>
    </row>
    <row r="2325" spans="1:7" x14ac:dyDescent="0.25">
      <c r="A2325" s="236"/>
      <c r="B2325" s="135">
        <f t="shared" si="37"/>
        <v>41975.833330000001</v>
      </c>
      <c r="C2325" s="138">
        <v>20</v>
      </c>
      <c r="D2325" s="11">
        <f>ROUND(АТС!E85*$D$791*$D$792/100,2)</f>
        <v>69.2</v>
      </c>
      <c r="E2325" s="11">
        <f>ROUND(АТС!E85*$E$791*$E$792/100,2)</f>
        <v>63.58</v>
      </c>
      <c r="F2325" s="11">
        <f>ROUND(АТС!E85*$F$791*$F$792/100,2)</f>
        <v>43.3</v>
      </c>
      <c r="G2325" s="11">
        <f>ROUND(АТС!E85*$G$791*$G$792/100,2)</f>
        <v>25.35</v>
      </c>
    </row>
    <row r="2326" spans="1:7" x14ac:dyDescent="0.25">
      <c r="A2326" s="236"/>
      <c r="B2326" s="137">
        <f t="shared" si="37"/>
        <v>41975.875</v>
      </c>
      <c r="C2326" s="138">
        <v>21</v>
      </c>
      <c r="D2326" s="11">
        <f>ROUND(АТС!E86*$D$791*$D$792/100,2)</f>
        <v>79.48</v>
      </c>
      <c r="E2326" s="11">
        <f>ROUND(АТС!E86*$E$791*$E$792/100,2)</f>
        <v>73.02</v>
      </c>
      <c r="F2326" s="11">
        <f>ROUND(АТС!E86*$F$791*$F$792/100,2)</f>
        <v>49.73</v>
      </c>
      <c r="G2326" s="11">
        <f>ROUND(АТС!E86*$G$791*$G$792/100,2)</f>
        <v>29.11</v>
      </c>
    </row>
    <row r="2327" spans="1:7" x14ac:dyDescent="0.25">
      <c r="A2327" s="236"/>
      <c r="B2327" s="135">
        <f t="shared" si="37"/>
        <v>41975.916669999999</v>
      </c>
      <c r="C2327" s="138">
        <v>22</v>
      </c>
      <c r="D2327" s="11">
        <f>ROUND(АТС!E87*$D$791*$D$792/100,2)</f>
        <v>126.42</v>
      </c>
      <c r="E2327" s="11">
        <f>ROUND(АТС!E87*$E$791*$E$792/100,2)</f>
        <v>116.15</v>
      </c>
      <c r="F2327" s="11">
        <f>ROUND(АТС!E87*$F$791*$F$792/100,2)</f>
        <v>79.099999999999994</v>
      </c>
      <c r="G2327" s="11">
        <f>ROUND(АТС!E87*$G$791*$G$792/100,2)</f>
        <v>46.3</v>
      </c>
    </row>
    <row r="2328" spans="1:7" x14ac:dyDescent="0.25">
      <c r="A2328" s="236"/>
      <c r="B2328" s="137">
        <f t="shared" si="37"/>
        <v>41975.958330000001</v>
      </c>
      <c r="C2328" s="138">
        <v>23</v>
      </c>
      <c r="D2328" s="11">
        <f>ROUND(АТС!E88*$D$791*$D$792/100,2)</f>
        <v>67.680000000000007</v>
      </c>
      <c r="E2328" s="11">
        <f>ROUND(АТС!E88*$E$791*$E$792/100,2)</f>
        <v>62.18</v>
      </c>
      <c r="F2328" s="11">
        <f>ROUND(АТС!E88*$F$791*$F$792/100,2)</f>
        <v>42.35</v>
      </c>
      <c r="G2328" s="11">
        <f>ROUND(АТС!E88*$G$791*$G$792/100,2)</f>
        <v>24.79</v>
      </c>
    </row>
    <row r="2329" spans="1:7" x14ac:dyDescent="0.25">
      <c r="A2329" s="236"/>
      <c r="B2329" s="135">
        <f t="shared" si="37"/>
        <v>41976</v>
      </c>
      <c r="C2329" s="138">
        <v>0</v>
      </c>
      <c r="D2329" s="11">
        <f>ROUND(АТС!E89*$D$791*$D$792/100,2)</f>
        <v>6.96</v>
      </c>
      <c r="E2329" s="11">
        <f>ROUND(АТС!E89*$E$791*$E$792/100,2)</f>
        <v>6.4</v>
      </c>
      <c r="F2329" s="11">
        <f>ROUND(АТС!E89*$F$791*$F$792/100,2)</f>
        <v>4.3600000000000003</v>
      </c>
      <c r="G2329" s="11">
        <f>ROUND(АТС!E89*$G$791*$G$792/100,2)</f>
        <v>2.5499999999999998</v>
      </c>
    </row>
    <row r="2330" spans="1:7" x14ac:dyDescent="0.25">
      <c r="A2330" s="236"/>
      <c r="B2330" s="137">
        <f t="shared" si="37"/>
        <v>41976.041669999999</v>
      </c>
      <c r="C2330" s="138">
        <v>1</v>
      </c>
      <c r="D2330" s="11">
        <f>ROUND(АТС!E90*$D$791*$D$792/100,2)</f>
        <v>0</v>
      </c>
      <c r="E2330" s="11">
        <f>ROUND(АТС!E90*$E$791*$E$792/100,2)</f>
        <v>0</v>
      </c>
      <c r="F2330" s="11">
        <f>ROUND(АТС!E90*$F$791*$F$792/100,2)</f>
        <v>0</v>
      </c>
      <c r="G2330" s="11">
        <f>ROUND(АТС!E90*$G$791*$G$792/100,2)</f>
        <v>0</v>
      </c>
    </row>
    <row r="2331" spans="1:7" x14ac:dyDescent="0.25">
      <c r="A2331" s="236"/>
      <c r="B2331" s="135">
        <f t="shared" si="37"/>
        <v>41976.083330000001</v>
      </c>
      <c r="C2331" s="138">
        <v>2</v>
      </c>
      <c r="D2331" s="11">
        <f>ROUND(АТС!E91*$D$791*$D$792/100,2)</f>
        <v>15.98</v>
      </c>
      <c r="E2331" s="11">
        <f>ROUND(АТС!E91*$E$791*$E$792/100,2)</f>
        <v>14.68</v>
      </c>
      <c r="F2331" s="11">
        <f>ROUND(АТС!E91*$F$791*$F$792/100,2)</f>
        <v>10</v>
      </c>
      <c r="G2331" s="11">
        <f>ROUND(АТС!E91*$G$791*$G$792/100,2)</f>
        <v>5.85</v>
      </c>
    </row>
    <row r="2332" spans="1:7" x14ac:dyDescent="0.25">
      <c r="A2332" s="236"/>
      <c r="B2332" s="137">
        <f t="shared" si="37"/>
        <v>41976.125</v>
      </c>
      <c r="C2332" s="138">
        <v>3</v>
      </c>
      <c r="D2332" s="11">
        <f>ROUND(АТС!E92*$D$791*$D$792/100,2)</f>
        <v>7.36</v>
      </c>
      <c r="E2332" s="11">
        <f>ROUND(АТС!E92*$E$791*$E$792/100,2)</f>
        <v>6.76</v>
      </c>
      <c r="F2332" s="11">
        <f>ROUND(АТС!E92*$F$791*$F$792/100,2)</f>
        <v>4.5999999999999996</v>
      </c>
      <c r="G2332" s="11">
        <f>ROUND(АТС!E92*$G$791*$G$792/100,2)</f>
        <v>2.69</v>
      </c>
    </row>
    <row r="2333" spans="1:7" x14ac:dyDescent="0.25">
      <c r="A2333" s="236"/>
      <c r="B2333" s="135">
        <f t="shared" si="37"/>
        <v>41976.166669999999</v>
      </c>
      <c r="C2333" s="138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36"/>
      <c r="B2334" s="137">
        <f t="shared" si="37"/>
        <v>41976.208330000001</v>
      </c>
      <c r="C2334" s="138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36"/>
      <c r="B2335" s="135">
        <f t="shared" si="37"/>
        <v>41976.25</v>
      </c>
      <c r="C2335" s="138">
        <v>6</v>
      </c>
      <c r="D2335" s="11">
        <f>ROUND(АТС!E95*$D$791*$D$792/100,2)</f>
        <v>5.98</v>
      </c>
      <c r="E2335" s="11">
        <f>ROUND(АТС!E95*$E$791*$E$792/100,2)</f>
        <v>5.5</v>
      </c>
      <c r="F2335" s="11">
        <f>ROUND(АТС!E95*$F$791*$F$792/100,2)</f>
        <v>3.74</v>
      </c>
      <c r="G2335" s="11">
        <f>ROUND(АТС!E95*$G$791*$G$792/100,2)</f>
        <v>2.19</v>
      </c>
    </row>
    <row r="2336" spans="1:7" x14ac:dyDescent="0.25">
      <c r="A2336" s="236"/>
      <c r="B2336" s="137">
        <f t="shared" si="37"/>
        <v>41976.291669999999</v>
      </c>
      <c r="C2336" s="138">
        <v>7</v>
      </c>
      <c r="D2336" s="11">
        <f>ROUND(АТС!E96*$D$791*$D$792/100,2)</f>
        <v>1.82</v>
      </c>
      <c r="E2336" s="11">
        <f>ROUND(АТС!E96*$E$791*$E$792/100,2)</f>
        <v>1.67</v>
      </c>
      <c r="F2336" s="11">
        <f>ROUND(АТС!E96*$F$791*$F$792/100,2)</f>
        <v>1.1399999999999999</v>
      </c>
      <c r="G2336" s="11">
        <f>ROUND(АТС!E96*$G$791*$G$792/100,2)</f>
        <v>0.67</v>
      </c>
    </row>
    <row r="2337" spans="1:7" x14ac:dyDescent="0.25">
      <c r="A2337" s="236"/>
      <c r="B2337" s="135">
        <f t="shared" si="37"/>
        <v>41976.333330000001</v>
      </c>
      <c r="C2337" s="138">
        <v>8</v>
      </c>
      <c r="D2337" s="11">
        <f>ROUND(АТС!E97*$D$791*$D$792/100,2)</f>
        <v>12.87</v>
      </c>
      <c r="E2337" s="11">
        <f>ROUND(АТС!E97*$E$791*$E$792/100,2)</f>
        <v>11.83</v>
      </c>
      <c r="F2337" s="11">
        <f>ROUND(АТС!E97*$F$791*$F$792/100,2)</f>
        <v>8.06</v>
      </c>
      <c r="G2337" s="11">
        <f>ROUND(АТС!E97*$G$791*$G$792/100,2)</f>
        <v>4.72</v>
      </c>
    </row>
    <row r="2338" spans="1:7" x14ac:dyDescent="0.25">
      <c r="A2338" s="236"/>
      <c r="B2338" s="137">
        <f t="shared" si="37"/>
        <v>41976.375</v>
      </c>
      <c r="C2338" s="138">
        <v>9</v>
      </c>
      <c r="D2338" s="11">
        <f>ROUND(АТС!E98*$D$791*$D$792/100,2)</f>
        <v>48.47</v>
      </c>
      <c r="E2338" s="11">
        <f>ROUND(АТС!E98*$E$791*$E$792/100,2)</f>
        <v>44.53</v>
      </c>
      <c r="F2338" s="11">
        <f>ROUND(АТС!E98*$F$791*$F$792/100,2)</f>
        <v>30.33</v>
      </c>
      <c r="G2338" s="11">
        <f>ROUND(АТС!E98*$G$791*$G$792/100,2)</f>
        <v>17.75</v>
      </c>
    </row>
    <row r="2339" spans="1:7" x14ac:dyDescent="0.25">
      <c r="A2339" s="236"/>
      <c r="B2339" s="135">
        <f t="shared" si="37"/>
        <v>41976.416669999999</v>
      </c>
      <c r="C2339" s="138">
        <v>10</v>
      </c>
      <c r="D2339" s="11">
        <f>ROUND(АТС!E99*$D$791*$D$792/100,2)</f>
        <v>62.77</v>
      </c>
      <c r="E2339" s="11">
        <f>ROUND(АТС!E99*$E$791*$E$792/100,2)</f>
        <v>57.67</v>
      </c>
      <c r="F2339" s="11">
        <f>ROUND(АТС!E99*$F$791*$F$792/100,2)</f>
        <v>39.28</v>
      </c>
      <c r="G2339" s="11">
        <f>ROUND(АТС!E99*$G$791*$G$792/100,2)</f>
        <v>22.99</v>
      </c>
    </row>
    <row r="2340" spans="1:7" x14ac:dyDescent="0.25">
      <c r="A2340" s="236"/>
      <c r="B2340" s="137">
        <f t="shared" si="37"/>
        <v>41976.458330000001</v>
      </c>
      <c r="C2340" s="138">
        <v>11</v>
      </c>
      <c r="D2340" s="11">
        <f>ROUND(АТС!E100*$D$791*$D$792/100,2)</f>
        <v>67.39</v>
      </c>
      <c r="E2340" s="11">
        <f>ROUND(АТС!E100*$E$791*$E$792/100,2)</f>
        <v>61.92</v>
      </c>
      <c r="F2340" s="11">
        <f>ROUND(АТС!E100*$F$791*$F$792/100,2)</f>
        <v>42.17</v>
      </c>
      <c r="G2340" s="11">
        <f>ROUND(АТС!E100*$G$791*$G$792/100,2)</f>
        <v>24.68</v>
      </c>
    </row>
    <row r="2341" spans="1:7" x14ac:dyDescent="0.25">
      <c r="A2341" s="236"/>
      <c r="B2341" s="135">
        <f t="shared" si="37"/>
        <v>41976.5</v>
      </c>
      <c r="C2341" s="138">
        <v>12</v>
      </c>
      <c r="D2341" s="11">
        <f>ROUND(АТС!E101*$D$791*$D$792/100,2)</f>
        <v>5.98</v>
      </c>
      <c r="E2341" s="11">
        <f>ROUND(АТС!E101*$E$791*$E$792/100,2)</f>
        <v>5.49</v>
      </c>
      <c r="F2341" s="11">
        <f>ROUND(АТС!E101*$F$791*$F$792/100,2)</f>
        <v>3.74</v>
      </c>
      <c r="G2341" s="11">
        <f>ROUND(АТС!E101*$G$791*$G$792/100,2)</f>
        <v>2.19</v>
      </c>
    </row>
    <row r="2342" spans="1:7" x14ac:dyDescent="0.25">
      <c r="A2342" s="236"/>
      <c r="B2342" s="137">
        <f t="shared" si="37"/>
        <v>41976.541669999999</v>
      </c>
      <c r="C2342" s="138">
        <v>13</v>
      </c>
      <c r="D2342" s="11">
        <f>ROUND(АТС!E102*$D$791*$D$792/100,2)</f>
        <v>7.33</v>
      </c>
      <c r="E2342" s="11">
        <f>ROUND(АТС!E102*$E$791*$E$792/100,2)</f>
        <v>6.73</v>
      </c>
      <c r="F2342" s="11">
        <f>ROUND(АТС!E102*$F$791*$F$792/100,2)</f>
        <v>4.59</v>
      </c>
      <c r="G2342" s="11">
        <f>ROUND(АТС!E102*$G$791*$G$792/100,2)</f>
        <v>2.68</v>
      </c>
    </row>
    <row r="2343" spans="1:7" x14ac:dyDescent="0.25">
      <c r="A2343" s="236"/>
      <c r="B2343" s="135">
        <f t="shared" si="37"/>
        <v>41976.583330000001</v>
      </c>
      <c r="C2343" s="138">
        <v>14</v>
      </c>
      <c r="D2343" s="11">
        <f>ROUND(АТС!E103*$D$791*$D$792/100,2)</f>
        <v>7.38</v>
      </c>
      <c r="E2343" s="11">
        <f>ROUND(АТС!E103*$E$791*$E$792/100,2)</f>
        <v>6.78</v>
      </c>
      <c r="F2343" s="11">
        <f>ROUND(АТС!E103*$F$791*$F$792/100,2)</f>
        <v>4.62</v>
      </c>
      <c r="G2343" s="11">
        <f>ROUND(АТС!E103*$G$791*$G$792/100,2)</f>
        <v>2.7</v>
      </c>
    </row>
    <row r="2344" spans="1:7" x14ac:dyDescent="0.25">
      <c r="A2344" s="236"/>
      <c r="B2344" s="137">
        <f t="shared" si="37"/>
        <v>41976.625</v>
      </c>
      <c r="C2344" s="138">
        <v>15</v>
      </c>
      <c r="D2344" s="11">
        <f>ROUND(АТС!E104*$D$791*$D$792/100,2)</f>
        <v>9.2200000000000006</v>
      </c>
      <c r="E2344" s="11">
        <f>ROUND(АТС!E104*$E$791*$E$792/100,2)</f>
        <v>8.4700000000000006</v>
      </c>
      <c r="F2344" s="11">
        <f>ROUND(АТС!E104*$F$791*$F$792/100,2)</f>
        <v>5.77</v>
      </c>
      <c r="G2344" s="11">
        <f>ROUND(АТС!E104*$G$791*$G$792/100,2)</f>
        <v>3.38</v>
      </c>
    </row>
    <row r="2345" spans="1:7" x14ac:dyDescent="0.25">
      <c r="A2345" s="236"/>
      <c r="B2345" s="135">
        <f t="shared" si="37"/>
        <v>41976.666669999999</v>
      </c>
      <c r="C2345" s="138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36"/>
      <c r="B2346" s="137">
        <f t="shared" si="37"/>
        <v>41976.708330000001</v>
      </c>
      <c r="C2346" s="138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36"/>
      <c r="B2347" s="135">
        <f t="shared" si="37"/>
        <v>41976.75</v>
      </c>
      <c r="C2347" s="138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36"/>
      <c r="B2348" s="137">
        <f t="shared" si="37"/>
        <v>41976.791669999999</v>
      </c>
      <c r="C2348" s="138">
        <v>19</v>
      </c>
      <c r="D2348" s="11">
        <f>ROUND(АТС!E108*$D$791*$D$792/100,2)</f>
        <v>0.55000000000000004</v>
      </c>
      <c r="E2348" s="11">
        <f>ROUND(АТС!E108*$E$791*$E$792/100,2)</f>
        <v>0.51</v>
      </c>
      <c r="F2348" s="11">
        <f>ROUND(АТС!E108*$F$791*$F$792/100,2)</f>
        <v>0.35</v>
      </c>
      <c r="G2348" s="11">
        <f>ROUND(АТС!E108*$G$791*$G$792/100,2)</f>
        <v>0.2</v>
      </c>
    </row>
    <row r="2349" spans="1:7" x14ac:dyDescent="0.25">
      <c r="A2349" s="236"/>
      <c r="B2349" s="135">
        <f t="shared" si="37"/>
        <v>41976.833330000001</v>
      </c>
      <c r="C2349" s="138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36"/>
      <c r="B2350" s="137">
        <f t="shared" si="37"/>
        <v>41976.875</v>
      </c>
      <c r="C2350" s="138">
        <v>21</v>
      </c>
      <c r="D2350" s="11">
        <f>ROUND(АТС!E110*$D$791*$D$792/100,2)</f>
        <v>11.19</v>
      </c>
      <c r="E2350" s="11">
        <f>ROUND(АТС!E110*$E$791*$E$792/100,2)</f>
        <v>10.28</v>
      </c>
      <c r="F2350" s="11">
        <f>ROUND(АТС!E110*$F$791*$F$792/100,2)</f>
        <v>7</v>
      </c>
      <c r="G2350" s="11">
        <f>ROUND(АТС!E110*$G$791*$G$792/100,2)</f>
        <v>4.0999999999999996</v>
      </c>
    </row>
    <row r="2351" spans="1:7" x14ac:dyDescent="0.25">
      <c r="A2351" s="236"/>
      <c r="B2351" s="135">
        <f t="shared" si="37"/>
        <v>41976.916669999999</v>
      </c>
      <c r="C2351" s="138">
        <v>22</v>
      </c>
      <c r="D2351" s="11">
        <f>ROUND(АТС!E111*$D$791*$D$792/100,2)</f>
        <v>167.9</v>
      </c>
      <c r="E2351" s="11">
        <f>ROUND(АТС!E111*$E$791*$E$792/100,2)</f>
        <v>154.26</v>
      </c>
      <c r="F2351" s="11">
        <f>ROUND(АТС!E111*$F$791*$F$792/100,2)</f>
        <v>105.06</v>
      </c>
      <c r="G2351" s="11">
        <f>ROUND(АТС!E111*$G$791*$G$792/100,2)</f>
        <v>61.49</v>
      </c>
    </row>
    <row r="2352" spans="1:7" x14ac:dyDescent="0.25">
      <c r="A2352" s="236"/>
      <c r="B2352" s="137">
        <f t="shared" si="37"/>
        <v>41976.958330000001</v>
      </c>
      <c r="C2352" s="138">
        <v>23</v>
      </c>
      <c r="D2352" s="11">
        <f>ROUND(АТС!E112*$D$791*$D$792/100,2)</f>
        <v>176.7</v>
      </c>
      <c r="E2352" s="11">
        <f>ROUND(АТС!E112*$E$791*$E$792/100,2)</f>
        <v>162.35</v>
      </c>
      <c r="F2352" s="11">
        <f>ROUND(АТС!E112*$F$791*$F$792/100,2)</f>
        <v>110.56</v>
      </c>
      <c r="G2352" s="11">
        <f>ROUND(АТС!E112*$G$791*$G$792/100,2)</f>
        <v>64.72</v>
      </c>
    </row>
    <row r="2353" spans="1:7" x14ac:dyDescent="0.25">
      <c r="A2353" s="236"/>
      <c r="B2353" s="135">
        <f t="shared" si="37"/>
        <v>41977</v>
      </c>
      <c r="C2353" s="138">
        <v>0</v>
      </c>
      <c r="D2353" s="11">
        <f>ROUND(АТС!E113*$D$791*$D$792/100,2)</f>
        <v>123.91</v>
      </c>
      <c r="E2353" s="11">
        <f>ROUND(АТС!E113*$E$791*$E$792/100,2)</f>
        <v>113.85</v>
      </c>
      <c r="F2353" s="11">
        <f>ROUND(АТС!E113*$F$791*$F$792/100,2)</f>
        <v>77.53</v>
      </c>
      <c r="G2353" s="11">
        <f>ROUND(АТС!E113*$G$791*$G$792/100,2)</f>
        <v>45.38</v>
      </c>
    </row>
    <row r="2354" spans="1:7" x14ac:dyDescent="0.25">
      <c r="A2354" s="236"/>
      <c r="B2354" s="137">
        <f t="shared" si="37"/>
        <v>41977.041669999999</v>
      </c>
      <c r="C2354" s="138">
        <v>1</v>
      </c>
      <c r="D2354" s="11">
        <f>ROUND(АТС!E114*$D$791*$D$792/100,2)</f>
        <v>98.63</v>
      </c>
      <c r="E2354" s="11">
        <f>ROUND(АТС!E114*$E$791*$E$792/100,2)</f>
        <v>90.62</v>
      </c>
      <c r="F2354" s="11">
        <f>ROUND(АТС!E114*$F$791*$F$792/100,2)</f>
        <v>61.71</v>
      </c>
      <c r="G2354" s="11">
        <f>ROUND(АТС!E114*$G$791*$G$792/100,2)</f>
        <v>36.119999999999997</v>
      </c>
    </row>
    <row r="2355" spans="1:7" x14ac:dyDescent="0.25">
      <c r="A2355" s="236"/>
      <c r="B2355" s="135">
        <f t="shared" si="37"/>
        <v>41977.083330000001</v>
      </c>
      <c r="C2355" s="138">
        <v>2</v>
      </c>
      <c r="D2355" s="11">
        <f>ROUND(АТС!E115*$D$791*$D$792/100,2)</f>
        <v>2.5</v>
      </c>
      <c r="E2355" s="11">
        <f>ROUND(АТС!E115*$E$791*$E$792/100,2)</f>
        <v>2.2999999999999998</v>
      </c>
      <c r="F2355" s="11">
        <f>ROUND(АТС!E115*$F$791*$F$792/100,2)</f>
        <v>1.56</v>
      </c>
      <c r="G2355" s="11">
        <f>ROUND(АТС!E115*$G$791*$G$792/100,2)</f>
        <v>0.92</v>
      </c>
    </row>
    <row r="2356" spans="1:7" x14ac:dyDescent="0.25">
      <c r="A2356" s="236"/>
      <c r="B2356" s="137">
        <f t="shared" si="37"/>
        <v>41977.125</v>
      </c>
      <c r="C2356" s="138">
        <v>3</v>
      </c>
      <c r="D2356" s="11">
        <f>ROUND(АТС!E116*$D$791*$D$792/100,2)</f>
        <v>0.13</v>
      </c>
      <c r="E2356" s="11">
        <f>ROUND(АТС!E116*$E$791*$E$792/100,2)</f>
        <v>0.11</v>
      </c>
      <c r="F2356" s="11">
        <f>ROUND(АТС!E116*$F$791*$F$792/100,2)</f>
        <v>0.08</v>
      </c>
      <c r="G2356" s="11">
        <f>ROUND(АТС!E116*$G$791*$G$792/100,2)</f>
        <v>0.05</v>
      </c>
    </row>
    <row r="2357" spans="1:7" x14ac:dyDescent="0.25">
      <c r="A2357" s="236"/>
      <c r="B2357" s="135">
        <f t="shared" si="37"/>
        <v>41977.166669999999</v>
      </c>
      <c r="C2357" s="138">
        <v>4</v>
      </c>
      <c r="D2357" s="11">
        <f>ROUND(АТС!E117*$D$791*$D$792/100,2)</f>
        <v>48.49</v>
      </c>
      <c r="E2357" s="11">
        <f>ROUND(АТС!E117*$E$791*$E$792/100,2)</f>
        <v>44.55</v>
      </c>
      <c r="F2357" s="11">
        <f>ROUND(АТС!E117*$F$791*$F$792/100,2)</f>
        <v>30.34</v>
      </c>
      <c r="G2357" s="11">
        <f>ROUND(АТС!E117*$G$791*$G$792/100,2)</f>
        <v>17.760000000000002</v>
      </c>
    </row>
    <row r="2358" spans="1:7" x14ac:dyDescent="0.25">
      <c r="A2358" s="236"/>
      <c r="B2358" s="137">
        <f t="shared" si="37"/>
        <v>41977.208330000001</v>
      </c>
      <c r="C2358" s="138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36"/>
      <c r="B2359" s="135">
        <f t="shared" si="37"/>
        <v>41977.25</v>
      </c>
      <c r="C2359" s="138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36"/>
      <c r="B2360" s="137">
        <f t="shared" si="37"/>
        <v>41977.291669999999</v>
      </c>
      <c r="C2360" s="138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36"/>
      <c r="B2361" s="135">
        <f t="shared" si="37"/>
        <v>41977.333330000001</v>
      </c>
      <c r="C2361" s="138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36"/>
      <c r="B2362" s="137">
        <f t="shared" si="37"/>
        <v>41977.375</v>
      </c>
      <c r="C2362" s="138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36"/>
      <c r="B2363" s="135">
        <f t="shared" si="37"/>
        <v>41977.416669999999</v>
      </c>
      <c r="C2363" s="138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36"/>
      <c r="B2364" s="137">
        <f t="shared" si="37"/>
        <v>41977.458330000001</v>
      </c>
      <c r="C2364" s="138">
        <v>11</v>
      </c>
      <c r="D2364" s="11">
        <f>ROUND(АТС!E124*$D$791*$D$792/100,2)</f>
        <v>0</v>
      </c>
      <c r="E2364" s="11">
        <f>ROUND(АТС!E124*$E$791*$E$792/100,2)</f>
        <v>0</v>
      </c>
      <c r="F2364" s="11">
        <f>ROUND(АТС!E124*$F$791*$F$792/100,2)</f>
        <v>0</v>
      </c>
      <c r="G2364" s="11">
        <f>ROUND(АТС!E124*$G$791*$G$792/100,2)</f>
        <v>0</v>
      </c>
    </row>
    <row r="2365" spans="1:7" x14ac:dyDescent="0.25">
      <c r="A2365" s="236"/>
      <c r="B2365" s="135">
        <f t="shared" si="37"/>
        <v>41977.5</v>
      </c>
      <c r="C2365" s="138">
        <v>12</v>
      </c>
      <c r="D2365" s="11">
        <f>ROUND(АТС!E125*$D$791*$D$792/100,2)</f>
        <v>18.489999999999998</v>
      </c>
      <c r="E2365" s="11">
        <f>ROUND(АТС!E125*$E$791*$E$792/100,2)</f>
        <v>16.989999999999998</v>
      </c>
      <c r="F2365" s="11">
        <f>ROUND(АТС!E125*$F$791*$F$792/100,2)</f>
        <v>11.57</v>
      </c>
      <c r="G2365" s="11">
        <f>ROUND(АТС!E125*$G$791*$G$792/100,2)</f>
        <v>6.77</v>
      </c>
    </row>
    <row r="2366" spans="1:7" x14ac:dyDescent="0.25">
      <c r="A2366" s="236"/>
      <c r="B2366" s="137">
        <f t="shared" si="37"/>
        <v>41977.541669999999</v>
      </c>
      <c r="C2366" s="138">
        <v>13</v>
      </c>
      <c r="D2366" s="11">
        <f>ROUND(АТС!E126*$D$791*$D$792/100,2)</f>
        <v>36.840000000000003</v>
      </c>
      <c r="E2366" s="11">
        <f>ROUND(АТС!E126*$E$791*$E$792/100,2)</f>
        <v>33.840000000000003</v>
      </c>
      <c r="F2366" s="11">
        <f>ROUND(АТС!E126*$F$791*$F$792/100,2)</f>
        <v>23.05</v>
      </c>
      <c r="G2366" s="11">
        <f>ROUND(АТС!E126*$G$791*$G$792/100,2)</f>
        <v>13.49</v>
      </c>
    </row>
    <row r="2367" spans="1:7" x14ac:dyDescent="0.25">
      <c r="A2367" s="236"/>
      <c r="B2367" s="135">
        <f t="shared" si="37"/>
        <v>41977.583330000001</v>
      </c>
      <c r="C2367" s="138">
        <v>14</v>
      </c>
      <c r="D2367" s="11">
        <f>ROUND(АТС!E127*$D$791*$D$792/100,2)</f>
        <v>34.71</v>
      </c>
      <c r="E2367" s="11">
        <f>ROUND(АТС!E127*$E$791*$E$792/100,2)</f>
        <v>31.89</v>
      </c>
      <c r="F2367" s="11">
        <f>ROUND(АТС!E127*$F$791*$F$792/100,2)</f>
        <v>21.72</v>
      </c>
      <c r="G2367" s="11">
        <f>ROUND(АТС!E127*$G$791*$G$792/100,2)</f>
        <v>12.71</v>
      </c>
    </row>
    <row r="2368" spans="1:7" x14ac:dyDescent="0.25">
      <c r="A2368" s="236"/>
      <c r="B2368" s="137">
        <f t="shared" si="37"/>
        <v>41977.625</v>
      </c>
      <c r="C2368" s="138">
        <v>15</v>
      </c>
      <c r="D2368" s="11">
        <f>ROUND(АТС!E128*$D$791*$D$792/100,2)</f>
        <v>12.92</v>
      </c>
      <c r="E2368" s="11">
        <f>ROUND(АТС!E128*$E$791*$E$792/100,2)</f>
        <v>11.87</v>
      </c>
      <c r="F2368" s="11">
        <f>ROUND(АТС!E128*$F$791*$F$792/100,2)</f>
        <v>8.09</v>
      </c>
      <c r="G2368" s="11">
        <f>ROUND(АТС!E128*$G$791*$G$792/100,2)</f>
        <v>4.7300000000000004</v>
      </c>
    </row>
    <row r="2369" spans="1:7" x14ac:dyDescent="0.25">
      <c r="A2369" s="236"/>
      <c r="B2369" s="135">
        <f t="shared" si="37"/>
        <v>41977.666669999999</v>
      </c>
      <c r="C2369" s="138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36"/>
      <c r="B2370" s="137">
        <f t="shared" ref="B2370:B2433" si="38">B2346+1</f>
        <v>41977.708330000001</v>
      </c>
      <c r="C2370" s="138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36"/>
      <c r="B2371" s="135">
        <f t="shared" si="38"/>
        <v>41977.75</v>
      </c>
      <c r="C2371" s="138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36"/>
      <c r="B2372" s="137">
        <f t="shared" si="38"/>
        <v>41977.791669999999</v>
      </c>
      <c r="C2372" s="138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36"/>
      <c r="B2373" s="135">
        <f t="shared" si="38"/>
        <v>41977.833330000001</v>
      </c>
      <c r="C2373" s="138">
        <v>20</v>
      </c>
      <c r="D2373" s="11">
        <f>ROUND(АТС!E133*$D$791*$D$792/100,2)</f>
        <v>29.98</v>
      </c>
      <c r="E2373" s="11">
        <f>ROUND(АТС!E133*$E$791*$E$792/100,2)</f>
        <v>27.54</v>
      </c>
      <c r="F2373" s="11">
        <f>ROUND(АТС!E133*$F$791*$F$792/100,2)</f>
        <v>18.760000000000002</v>
      </c>
      <c r="G2373" s="11">
        <f>ROUND(АТС!E133*$G$791*$G$792/100,2)</f>
        <v>10.98</v>
      </c>
    </row>
    <row r="2374" spans="1:7" x14ac:dyDescent="0.25">
      <c r="A2374" s="236"/>
      <c r="B2374" s="137">
        <f t="shared" si="38"/>
        <v>41977.875</v>
      </c>
      <c r="C2374" s="138">
        <v>21</v>
      </c>
      <c r="D2374" s="11">
        <f>ROUND(АТС!E134*$D$791*$D$792/100,2)</f>
        <v>50.09</v>
      </c>
      <c r="E2374" s="11">
        <f>ROUND(АТС!E134*$E$791*$E$792/100,2)</f>
        <v>46.02</v>
      </c>
      <c r="F2374" s="11">
        <f>ROUND(АТС!E134*$F$791*$F$792/100,2)</f>
        <v>31.34</v>
      </c>
      <c r="G2374" s="11">
        <f>ROUND(АТС!E134*$G$791*$G$792/100,2)</f>
        <v>18.350000000000001</v>
      </c>
    </row>
    <row r="2375" spans="1:7" x14ac:dyDescent="0.25">
      <c r="A2375" s="236"/>
      <c r="B2375" s="135">
        <f t="shared" si="38"/>
        <v>41977.916669999999</v>
      </c>
      <c r="C2375" s="138">
        <v>22</v>
      </c>
      <c r="D2375" s="11">
        <f>ROUND(АТС!E135*$D$791*$D$792/100,2)</f>
        <v>65.56</v>
      </c>
      <c r="E2375" s="11">
        <f>ROUND(АТС!E135*$E$791*$E$792/100,2)</f>
        <v>60.24</v>
      </c>
      <c r="F2375" s="11">
        <f>ROUND(АТС!E135*$F$791*$F$792/100,2)</f>
        <v>41.02</v>
      </c>
      <c r="G2375" s="11">
        <f>ROUND(АТС!E135*$G$791*$G$792/100,2)</f>
        <v>24.01</v>
      </c>
    </row>
    <row r="2376" spans="1:7" x14ac:dyDescent="0.25">
      <c r="A2376" s="236"/>
      <c r="B2376" s="137">
        <f t="shared" si="38"/>
        <v>41977.958330000001</v>
      </c>
      <c r="C2376" s="138">
        <v>23</v>
      </c>
      <c r="D2376" s="11">
        <f>ROUND(АТС!E136*$D$791*$D$792/100,2)</f>
        <v>36.549999999999997</v>
      </c>
      <c r="E2376" s="11">
        <f>ROUND(АТС!E136*$E$791*$E$792/100,2)</f>
        <v>33.58</v>
      </c>
      <c r="F2376" s="11">
        <f>ROUND(АТС!E136*$F$791*$F$792/100,2)</f>
        <v>22.87</v>
      </c>
      <c r="G2376" s="11">
        <f>ROUND(АТС!E136*$G$791*$G$792/100,2)</f>
        <v>13.39</v>
      </c>
    </row>
    <row r="2377" spans="1:7" x14ac:dyDescent="0.25">
      <c r="A2377" s="236"/>
      <c r="B2377" s="135">
        <f t="shared" si="38"/>
        <v>41978</v>
      </c>
      <c r="C2377" s="138">
        <v>0</v>
      </c>
      <c r="D2377" s="11">
        <f>ROUND(АТС!E137*$D$791*$D$792/100,2)</f>
        <v>32.31</v>
      </c>
      <c r="E2377" s="11">
        <f>ROUND(АТС!E137*$E$791*$E$792/100,2)</f>
        <v>29.69</v>
      </c>
      <c r="F2377" s="11">
        <f>ROUND(АТС!E137*$F$791*$F$792/100,2)</f>
        <v>20.22</v>
      </c>
      <c r="G2377" s="11">
        <f>ROUND(АТС!E137*$G$791*$G$792/100,2)</f>
        <v>11.83</v>
      </c>
    </row>
    <row r="2378" spans="1:7" x14ac:dyDescent="0.25">
      <c r="A2378" s="236"/>
      <c r="B2378" s="137">
        <f t="shared" si="38"/>
        <v>41978.041669999999</v>
      </c>
      <c r="C2378" s="138">
        <v>1</v>
      </c>
      <c r="D2378" s="11">
        <f>ROUND(АТС!E138*$D$791*$D$792/100,2)</f>
        <v>0</v>
      </c>
      <c r="E2378" s="11">
        <f>ROUND(АТС!E138*$E$791*$E$792/100,2)</f>
        <v>0</v>
      </c>
      <c r="F2378" s="11">
        <f>ROUND(АТС!E138*$F$791*$F$792/100,2)</f>
        <v>0</v>
      </c>
      <c r="G2378" s="11">
        <f>ROUND(АТС!E138*$G$791*$G$792/100,2)</f>
        <v>0</v>
      </c>
    </row>
    <row r="2379" spans="1:7" x14ac:dyDescent="0.25">
      <c r="A2379" s="236"/>
      <c r="B2379" s="135">
        <f t="shared" si="38"/>
        <v>41978.083330000001</v>
      </c>
      <c r="C2379" s="138">
        <v>2</v>
      </c>
      <c r="D2379" s="11">
        <f>ROUND(АТС!E139*$D$791*$D$792/100,2)</f>
        <v>1.95</v>
      </c>
      <c r="E2379" s="11">
        <f>ROUND(АТС!E139*$E$791*$E$792/100,2)</f>
        <v>1.79</v>
      </c>
      <c r="F2379" s="11">
        <f>ROUND(АТС!E139*$F$791*$F$792/100,2)</f>
        <v>1.22</v>
      </c>
      <c r="G2379" s="11">
        <f>ROUND(АТС!E139*$G$791*$G$792/100,2)</f>
        <v>0.72</v>
      </c>
    </row>
    <row r="2380" spans="1:7" x14ac:dyDescent="0.25">
      <c r="A2380" s="236"/>
      <c r="B2380" s="137">
        <f t="shared" si="38"/>
        <v>41978.125</v>
      </c>
      <c r="C2380" s="138">
        <v>3</v>
      </c>
      <c r="D2380" s="11">
        <f>ROUND(АТС!E140*$D$791*$D$792/100,2)</f>
        <v>9.0500000000000007</v>
      </c>
      <c r="E2380" s="11">
        <f>ROUND(АТС!E140*$E$791*$E$792/100,2)</f>
        <v>8.31</v>
      </c>
      <c r="F2380" s="11">
        <f>ROUND(АТС!E140*$F$791*$F$792/100,2)</f>
        <v>5.66</v>
      </c>
      <c r="G2380" s="11">
        <f>ROUND(АТС!E140*$G$791*$G$792/100,2)</f>
        <v>3.31</v>
      </c>
    </row>
    <row r="2381" spans="1:7" x14ac:dyDescent="0.25">
      <c r="A2381" s="236"/>
      <c r="B2381" s="135">
        <f t="shared" si="38"/>
        <v>41978.166669999999</v>
      </c>
      <c r="C2381" s="138">
        <v>4</v>
      </c>
      <c r="D2381" s="11">
        <f>ROUND(АТС!E141*$D$791*$D$792/100,2)</f>
        <v>26.39</v>
      </c>
      <c r="E2381" s="11">
        <f>ROUND(АТС!E141*$E$791*$E$792/100,2)</f>
        <v>24.24</v>
      </c>
      <c r="F2381" s="11">
        <f>ROUND(АТС!E141*$F$791*$F$792/100,2)</f>
        <v>16.510000000000002</v>
      </c>
      <c r="G2381" s="11">
        <f>ROUND(АТС!E141*$G$791*$G$792/100,2)</f>
        <v>9.66</v>
      </c>
    </row>
    <row r="2382" spans="1:7" x14ac:dyDescent="0.25">
      <c r="A2382" s="236"/>
      <c r="B2382" s="137">
        <f t="shared" si="38"/>
        <v>41978.208330000001</v>
      </c>
      <c r="C2382" s="138">
        <v>5</v>
      </c>
      <c r="D2382" s="11">
        <f>ROUND(АТС!E142*$D$791*$D$792/100,2)</f>
        <v>0.09</v>
      </c>
      <c r="E2382" s="11">
        <f>ROUND(АТС!E142*$E$791*$E$792/100,2)</f>
        <v>0.08</v>
      </c>
      <c r="F2382" s="11">
        <f>ROUND(АТС!E142*$F$791*$F$792/100,2)</f>
        <v>0.05</v>
      </c>
      <c r="G2382" s="11">
        <f>ROUND(АТС!E142*$G$791*$G$792/100,2)</f>
        <v>0.03</v>
      </c>
    </row>
    <row r="2383" spans="1:7" x14ac:dyDescent="0.25">
      <c r="A2383" s="236"/>
      <c r="B2383" s="135">
        <f t="shared" si="38"/>
        <v>41978.25</v>
      </c>
      <c r="C2383" s="138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36"/>
      <c r="B2384" s="137">
        <f t="shared" si="38"/>
        <v>41978.291669999999</v>
      </c>
      <c r="C2384" s="138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36"/>
      <c r="B2385" s="135">
        <f t="shared" si="38"/>
        <v>41978.333330000001</v>
      </c>
      <c r="C2385" s="138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36"/>
      <c r="B2386" s="137">
        <f t="shared" si="38"/>
        <v>41978.375</v>
      </c>
      <c r="C2386" s="138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36"/>
      <c r="B2387" s="135">
        <f t="shared" si="38"/>
        <v>41978.416669999999</v>
      </c>
      <c r="C2387" s="138">
        <v>10</v>
      </c>
      <c r="D2387" s="11">
        <f>ROUND(АТС!E147*$D$791*$D$792/100,2)</f>
        <v>2.4</v>
      </c>
      <c r="E2387" s="11">
        <f>ROUND(АТС!E147*$E$791*$E$792/100,2)</f>
        <v>2.21</v>
      </c>
      <c r="F2387" s="11">
        <f>ROUND(АТС!E147*$F$791*$F$792/100,2)</f>
        <v>1.5</v>
      </c>
      <c r="G2387" s="11">
        <f>ROUND(АТС!E147*$G$791*$G$792/100,2)</f>
        <v>0.88</v>
      </c>
    </row>
    <row r="2388" spans="1:7" x14ac:dyDescent="0.25">
      <c r="A2388" s="236"/>
      <c r="B2388" s="137">
        <f t="shared" si="38"/>
        <v>41978.458330000001</v>
      </c>
      <c r="C2388" s="138">
        <v>11</v>
      </c>
      <c r="D2388" s="11">
        <f>ROUND(АТС!E148*$D$791*$D$792/100,2)</f>
        <v>15.69</v>
      </c>
      <c r="E2388" s="11">
        <f>ROUND(АТС!E148*$E$791*$E$792/100,2)</f>
        <v>14.42</v>
      </c>
      <c r="F2388" s="11">
        <f>ROUND(АТС!E148*$F$791*$F$792/100,2)</f>
        <v>9.82</v>
      </c>
      <c r="G2388" s="11">
        <f>ROUND(АТС!E148*$G$791*$G$792/100,2)</f>
        <v>5.75</v>
      </c>
    </row>
    <row r="2389" spans="1:7" x14ac:dyDescent="0.25">
      <c r="A2389" s="236"/>
      <c r="B2389" s="135">
        <f t="shared" si="38"/>
        <v>41978.5</v>
      </c>
      <c r="C2389" s="138">
        <v>12</v>
      </c>
      <c r="D2389" s="11">
        <f>ROUND(АТС!E149*$D$791*$D$792/100,2)</f>
        <v>16.3</v>
      </c>
      <c r="E2389" s="11">
        <f>ROUND(АТС!E149*$E$791*$E$792/100,2)</f>
        <v>14.98</v>
      </c>
      <c r="F2389" s="11">
        <f>ROUND(АТС!E149*$F$791*$F$792/100,2)</f>
        <v>10.199999999999999</v>
      </c>
      <c r="G2389" s="11">
        <f>ROUND(АТС!E149*$G$791*$G$792/100,2)</f>
        <v>5.97</v>
      </c>
    </row>
    <row r="2390" spans="1:7" x14ac:dyDescent="0.25">
      <c r="A2390" s="236"/>
      <c r="B2390" s="137">
        <f t="shared" si="38"/>
        <v>41978.541669999999</v>
      </c>
      <c r="C2390" s="138">
        <v>13</v>
      </c>
      <c r="D2390" s="11">
        <f>ROUND(АТС!E150*$D$791*$D$792/100,2)</f>
        <v>13.02</v>
      </c>
      <c r="E2390" s="11">
        <f>ROUND(АТС!E150*$E$791*$E$792/100,2)</f>
        <v>11.97</v>
      </c>
      <c r="F2390" s="11">
        <f>ROUND(АТС!E150*$F$791*$F$792/100,2)</f>
        <v>8.15</v>
      </c>
      <c r="G2390" s="11">
        <f>ROUND(АТС!E150*$G$791*$G$792/100,2)</f>
        <v>4.7699999999999996</v>
      </c>
    </row>
    <row r="2391" spans="1:7" x14ac:dyDescent="0.25">
      <c r="A2391" s="236"/>
      <c r="B2391" s="135">
        <f t="shared" si="38"/>
        <v>41978.583330000001</v>
      </c>
      <c r="C2391" s="138">
        <v>14</v>
      </c>
      <c r="D2391" s="11">
        <f>ROUND(АТС!E151*$D$791*$D$792/100,2)</f>
        <v>28.56</v>
      </c>
      <c r="E2391" s="11">
        <f>ROUND(АТС!E151*$E$791*$E$792/100,2)</f>
        <v>26.24</v>
      </c>
      <c r="F2391" s="11">
        <f>ROUND(АТС!E151*$F$791*$F$792/100,2)</f>
        <v>17.87</v>
      </c>
      <c r="G2391" s="11">
        <f>ROUND(АТС!E151*$G$791*$G$792/100,2)</f>
        <v>10.46</v>
      </c>
    </row>
    <row r="2392" spans="1:7" x14ac:dyDescent="0.25">
      <c r="A2392" s="236"/>
      <c r="B2392" s="137">
        <f t="shared" si="38"/>
        <v>41978.625</v>
      </c>
      <c r="C2392" s="138">
        <v>15</v>
      </c>
      <c r="D2392" s="11">
        <f>ROUND(АТС!E152*$D$791*$D$792/100,2)</f>
        <v>0.1</v>
      </c>
      <c r="E2392" s="11">
        <f>ROUND(АТС!E152*$E$791*$E$792/100,2)</f>
        <v>0.1</v>
      </c>
      <c r="F2392" s="11">
        <f>ROUND(АТС!E152*$F$791*$F$792/100,2)</f>
        <v>7.0000000000000007E-2</v>
      </c>
      <c r="G2392" s="11">
        <f>ROUND(АТС!E152*$G$791*$G$792/100,2)</f>
        <v>0.04</v>
      </c>
    </row>
    <row r="2393" spans="1:7" x14ac:dyDescent="0.25">
      <c r="A2393" s="236"/>
      <c r="B2393" s="135">
        <f t="shared" si="38"/>
        <v>41978.666669999999</v>
      </c>
      <c r="C2393" s="138">
        <v>16</v>
      </c>
      <c r="D2393" s="11">
        <f>ROUND(АТС!E153*$D$791*$D$792/100,2)</f>
        <v>0</v>
      </c>
      <c r="E2393" s="11">
        <f>ROUND(АТС!E153*$E$791*$E$792/100,2)</f>
        <v>0</v>
      </c>
      <c r="F2393" s="11">
        <f>ROUND(АТС!E153*$F$791*$F$792/100,2)</f>
        <v>0</v>
      </c>
      <c r="G2393" s="11">
        <f>ROUND(АТС!E153*$G$791*$G$792/100,2)</f>
        <v>0</v>
      </c>
    </row>
    <row r="2394" spans="1:7" x14ac:dyDescent="0.25">
      <c r="A2394" s="236"/>
      <c r="B2394" s="137">
        <f t="shared" si="38"/>
        <v>41978.708330000001</v>
      </c>
      <c r="C2394" s="138">
        <v>17</v>
      </c>
      <c r="D2394" s="11">
        <f>ROUND(АТС!E154*$D$791*$D$792/100,2)</f>
        <v>0</v>
      </c>
      <c r="E2394" s="11">
        <f>ROUND(АТС!E154*$E$791*$E$792/100,2)</f>
        <v>0</v>
      </c>
      <c r="F2394" s="11">
        <f>ROUND(АТС!E154*$F$791*$F$792/100,2)</f>
        <v>0</v>
      </c>
      <c r="G2394" s="11">
        <f>ROUND(АТС!E154*$G$791*$G$792/100,2)</f>
        <v>0</v>
      </c>
    </row>
    <row r="2395" spans="1:7" x14ac:dyDescent="0.25">
      <c r="A2395" s="236"/>
      <c r="B2395" s="135">
        <f t="shared" si="38"/>
        <v>41978.75</v>
      </c>
      <c r="C2395" s="138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36"/>
      <c r="B2396" s="137">
        <f t="shared" si="38"/>
        <v>41978.791669999999</v>
      </c>
      <c r="C2396" s="138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36"/>
      <c r="B2397" s="135">
        <f t="shared" si="38"/>
        <v>41978.833330000001</v>
      </c>
      <c r="C2397" s="138">
        <v>20</v>
      </c>
      <c r="D2397" s="11">
        <f>ROUND(АТС!E157*$D$791*$D$792/100,2)</f>
        <v>0.21</v>
      </c>
      <c r="E2397" s="11">
        <f>ROUND(АТС!E157*$E$791*$E$792/100,2)</f>
        <v>0.19</v>
      </c>
      <c r="F2397" s="11">
        <f>ROUND(АТС!E157*$F$791*$F$792/100,2)</f>
        <v>0.13</v>
      </c>
      <c r="G2397" s="11">
        <f>ROUND(АТС!E157*$G$791*$G$792/100,2)</f>
        <v>0.08</v>
      </c>
    </row>
    <row r="2398" spans="1:7" x14ac:dyDescent="0.25">
      <c r="A2398" s="236"/>
      <c r="B2398" s="137">
        <f t="shared" si="38"/>
        <v>41978.875</v>
      </c>
      <c r="C2398" s="138">
        <v>21</v>
      </c>
      <c r="D2398" s="11">
        <f>ROUND(АТС!E158*$D$791*$D$792/100,2)</f>
        <v>0</v>
      </c>
      <c r="E2398" s="11">
        <f>ROUND(АТС!E158*$E$791*$E$792/100,2)</f>
        <v>0</v>
      </c>
      <c r="F2398" s="11">
        <f>ROUND(АТС!E158*$F$791*$F$792/100,2)</f>
        <v>0</v>
      </c>
      <c r="G2398" s="11">
        <f>ROUND(АТС!E158*$G$791*$G$792/100,2)</f>
        <v>0</v>
      </c>
    </row>
    <row r="2399" spans="1:7" x14ac:dyDescent="0.25">
      <c r="A2399" s="236"/>
      <c r="B2399" s="135">
        <f t="shared" si="38"/>
        <v>41978.916669999999</v>
      </c>
      <c r="C2399" s="138">
        <v>22</v>
      </c>
      <c r="D2399" s="11">
        <f>ROUND(АТС!E159*$D$791*$D$792/100,2)</f>
        <v>70.78</v>
      </c>
      <c r="E2399" s="11">
        <f>ROUND(АТС!E159*$E$791*$E$792/100,2)</f>
        <v>65.03</v>
      </c>
      <c r="F2399" s="11">
        <f>ROUND(АТС!E159*$F$791*$F$792/100,2)</f>
        <v>44.29</v>
      </c>
      <c r="G2399" s="11">
        <f>ROUND(АТС!E159*$G$791*$G$792/100,2)</f>
        <v>25.92</v>
      </c>
    </row>
    <row r="2400" spans="1:7" x14ac:dyDescent="0.25">
      <c r="A2400" s="236"/>
      <c r="B2400" s="137">
        <f t="shared" si="38"/>
        <v>41978.958330000001</v>
      </c>
      <c r="C2400" s="138">
        <v>23</v>
      </c>
      <c r="D2400" s="11">
        <f>ROUND(АТС!E160*$D$791*$D$792/100,2)</f>
        <v>70.7</v>
      </c>
      <c r="E2400" s="11">
        <f>ROUND(АТС!E160*$E$791*$E$792/100,2)</f>
        <v>64.959999999999994</v>
      </c>
      <c r="F2400" s="11">
        <f>ROUND(АТС!E160*$F$791*$F$792/100,2)</f>
        <v>44.24</v>
      </c>
      <c r="G2400" s="11">
        <f>ROUND(АТС!E160*$G$791*$G$792/100,2)</f>
        <v>25.89</v>
      </c>
    </row>
    <row r="2401" spans="1:7" x14ac:dyDescent="0.25">
      <c r="A2401" s="236"/>
      <c r="B2401" s="135">
        <f t="shared" si="38"/>
        <v>41979</v>
      </c>
      <c r="C2401" s="138">
        <v>0</v>
      </c>
      <c r="D2401" s="11">
        <f>ROUND(АТС!E161*$D$791*$D$792/100,2)</f>
        <v>138.62</v>
      </c>
      <c r="E2401" s="11">
        <f>ROUND(АТС!E161*$E$791*$E$792/100,2)</f>
        <v>127.36</v>
      </c>
      <c r="F2401" s="11">
        <f>ROUND(АТС!E161*$F$791*$F$792/100,2)</f>
        <v>86.74</v>
      </c>
      <c r="G2401" s="11">
        <f>ROUND(АТС!E161*$G$791*$G$792/100,2)</f>
        <v>50.77</v>
      </c>
    </row>
    <row r="2402" spans="1:7" x14ac:dyDescent="0.25">
      <c r="A2402" s="236"/>
      <c r="B2402" s="137">
        <f t="shared" si="38"/>
        <v>41979.041669999999</v>
      </c>
      <c r="C2402" s="138">
        <v>1</v>
      </c>
      <c r="D2402" s="11">
        <f>ROUND(АТС!E162*$D$791*$D$792/100,2)</f>
        <v>205.76</v>
      </c>
      <c r="E2402" s="11">
        <f>ROUND(АТС!E162*$E$791*$E$792/100,2)</f>
        <v>189.04</v>
      </c>
      <c r="F2402" s="11">
        <f>ROUND(АТС!E162*$F$791*$F$792/100,2)</f>
        <v>128.74</v>
      </c>
      <c r="G2402" s="11">
        <f>ROUND(АТС!E162*$G$791*$G$792/100,2)</f>
        <v>75.36</v>
      </c>
    </row>
    <row r="2403" spans="1:7" x14ac:dyDescent="0.25">
      <c r="A2403" s="236"/>
      <c r="B2403" s="135">
        <f t="shared" si="38"/>
        <v>41979.083330000001</v>
      </c>
      <c r="C2403" s="138">
        <v>2</v>
      </c>
      <c r="D2403" s="11">
        <f>ROUND(АТС!E163*$D$791*$D$792/100,2)</f>
        <v>9.64</v>
      </c>
      <c r="E2403" s="11">
        <f>ROUND(АТС!E163*$E$791*$E$792/100,2)</f>
        <v>8.86</v>
      </c>
      <c r="F2403" s="11">
        <f>ROUND(АТС!E163*$F$791*$F$792/100,2)</f>
        <v>6.03</v>
      </c>
      <c r="G2403" s="11">
        <f>ROUND(АТС!E163*$G$791*$G$792/100,2)</f>
        <v>3.53</v>
      </c>
    </row>
    <row r="2404" spans="1:7" x14ac:dyDescent="0.25">
      <c r="A2404" s="236"/>
      <c r="B2404" s="137">
        <f t="shared" si="38"/>
        <v>41979.125</v>
      </c>
      <c r="C2404" s="138">
        <v>3</v>
      </c>
      <c r="D2404" s="11">
        <f>ROUND(АТС!E164*$D$791*$D$792/100,2)</f>
        <v>33.799999999999997</v>
      </c>
      <c r="E2404" s="11">
        <f>ROUND(АТС!E164*$E$791*$E$792/100,2)</f>
        <v>31.05</v>
      </c>
      <c r="F2404" s="11">
        <f>ROUND(АТС!E164*$F$791*$F$792/100,2)</f>
        <v>21.15</v>
      </c>
      <c r="G2404" s="11">
        <f>ROUND(АТС!E164*$G$791*$G$792/100,2)</f>
        <v>12.38</v>
      </c>
    </row>
    <row r="2405" spans="1:7" x14ac:dyDescent="0.25">
      <c r="A2405" s="236"/>
      <c r="B2405" s="135">
        <f t="shared" si="38"/>
        <v>41979.166669999999</v>
      </c>
      <c r="C2405" s="138">
        <v>4</v>
      </c>
      <c r="D2405" s="11">
        <f>ROUND(АТС!E165*$D$791*$D$792/100,2)</f>
        <v>0.18</v>
      </c>
      <c r="E2405" s="11">
        <f>ROUND(АТС!E165*$E$791*$E$792/100,2)</f>
        <v>0.17</v>
      </c>
      <c r="F2405" s="11">
        <f>ROUND(АТС!E165*$F$791*$F$792/100,2)</f>
        <v>0.11</v>
      </c>
      <c r="G2405" s="11">
        <f>ROUND(АТС!E165*$G$791*$G$792/100,2)</f>
        <v>7.0000000000000007E-2</v>
      </c>
    </row>
    <row r="2406" spans="1:7" x14ac:dyDescent="0.25">
      <c r="A2406" s="236"/>
      <c r="B2406" s="137">
        <f t="shared" si="38"/>
        <v>41979.208330000001</v>
      </c>
      <c r="C2406" s="138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36"/>
      <c r="B2407" s="135">
        <f t="shared" si="38"/>
        <v>41979.25</v>
      </c>
      <c r="C2407" s="138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36"/>
      <c r="B2408" s="137">
        <f t="shared" si="38"/>
        <v>41979.291669999999</v>
      </c>
      <c r="C2408" s="138">
        <v>7</v>
      </c>
      <c r="D2408" s="11">
        <f>ROUND(АТС!E168*$D$791*$D$792/100,2)</f>
        <v>16.79</v>
      </c>
      <c r="E2408" s="11">
        <f>ROUND(АТС!E168*$E$791*$E$792/100,2)</f>
        <v>15.42</v>
      </c>
      <c r="F2408" s="11">
        <f>ROUND(АТС!E168*$F$791*$F$792/100,2)</f>
        <v>10.5</v>
      </c>
      <c r="G2408" s="11">
        <f>ROUND(АТС!E168*$G$791*$G$792/100,2)</f>
        <v>6.15</v>
      </c>
    </row>
    <row r="2409" spans="1:7" x14ac:dyDescent="0.25">
      <c r="A2409" s="236"/>
      <c r="B2409" s="135">
        <f t="shared" si="38"/>
        <v>41979.333330000001</v>
      </c>
      <c r="C2409" s="138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36"/>
      <c r="B2410" s="137">
        <f t="shared" si="38"/>
        <v>41979.375</v>
      </c>
      <c r="C2410" s="138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36"/>
      <c r="B2411" s="135">
        <f t="shared" si="38"/>
        <v>41979.416669999999</v>
      </c>
      <c r="C2411" s="138">
        <v>10</v>
      </c>
      <c r="D2411" s="11">
        <f>ROUND(АТС!E171*$D$791*$D$792/100,2)</f>
        <v>27.59</v>
      </c>
      <c r="E2411" s="11">
        <f>ROUND(АТС!E171*$E$791*$E$792/100,2)</f>
        <v>25.35</v>
      </c>
      <c r="F2411" s="11">
        <f>ROUND(АТС!E171*$F$791*$F$792/100,2)</f>
        <v>17.260000000000002</v>
      </c>
      <c r="G2411" s="11">
        <f>ROUND(АТС!E171*$G$791*$G$792/100,2)</f>
        <v>10.11</v>
      </c>
    </row>
    <row r="2412" spans="1:7" x14ac:dyDescent="0.25">
      <c r="A2412" s="236"/>
      <c r="B2412" s="137">
        <f t="shared" si="38"/>
        <v>41979.458330000001</v>
      </c>
      <c r="C2412" s="138">
        <v>11</v>
      </c>
      <c r="D2412" s="11">
        <f>ROUND(АТС!E172*$D$791*$D$792/100,2)</f>
        <v>42.94</v>
      </c>
      <c r="E2412" s="11">
        <f>ROUND(АТС!E172*$E$791*$E$792/100,2)</f>
        <v>39.450000000000003</v>
      </c>
      <c r="F2412" s="11">
        <f>ROUND(АТС!E172*$F$791*$F$792/100,2)</f>
        <v>26.87</v>
      </c>
      <c r="G2412" s="11">
        <f>ROUND(АТС!E172*$G$791*$G$792/100,2)</f>
        <v>15.73</v>
      </c>
    </row>
    <row r="2413" spans="1:7" x14ac:dyDescent="0.25">
      <c r="A2413" s="236"/>
      <c r="B2413" s="135">
        <f t="shared" si="38"/>
        <v>41979.5</v>
      </c>
      <c r="C2413" s="138">
        <v>12</v>
      </c>
      <c r="D2413" s="11">
        <f>ROUND(АТС!E173*$D$791*$D$792/100,2)</f>
        <v>27.62</v>
      </c>
      <c r="E2413" s="11">
        <f>ROUND(АТС!E173*$E$791*$E$792/100,2)</f>
        <v>25.38</v>
      </c>
      <c r="F2413" s="11">
        <f>ROUND(АТС!E173*$F$791*$F$792/100,2)</f>
        <v>17.28</v>
      </c>
      <c r="G2413" s="11">
        <f>ROUND(АТС!E173*$G$791*$G$792/100,2)</f>
        <v>10.119999999999999</v>
      </c>
    </row>
    <row r="2414" spans="1:7" x14ac:dyDescent="0.25">
      <c r="A2414" s="236"/>
      <c r="B2414" s="137">
        <f t="shared" si="38"/>
        <v>41979.541669999999</v>
      </c>
      <c r="C2414" s="138">
        <v>13</v>
      </c>
      <c r="D2414" s="11">
        <f>ROUND(АТС!E174*$D$791*$D$792/100,2)</f>
        <v>30.31</v>
      </c>
      <c r="E2414" s="11">
        <f>ROUND(АТС!E174*$E$791*$E$792/100,2)</f>
        <v>27.84</v>
      </c>
      <c r="F2414" s="11">
        <f>ROUND(АТС!E174*$F$791*$F$792/100,2)</f>
        <v>18.96</v>
      </c>
      <c r="G2414" s="11">
        <f>ROUND(АТС!E174*$G$791*$G$792/100,2)</f>
        <v>11.1</v>
      </c>
    </row>
    <row r="2415" spans="1:7" x14ac:dyDescent="0.25">
      <c r="A2415" s="236"/>
      <c r="B2415" s="135">
        <f t="shared" si="38"/>
        <v>41979.583330000001</v>
      </c>
      <c r="C2415" s="138">
        <v>14</v>
      </c>
      <c r="D2415" s="11">
        <f>ROUND(АТС!E175*$D$791*$D$792/100,2)</f>
        <v>21.07</v>
      </c>
      <c r="E2415" s="11">
        <f>ROUND(АТС!E175*$E$791*$E$792/100,2)</f>
        <v>19.36</v>
      </c>
      <c r="F2415" s="11">
        <f>ROUND(АТС!E175*$F$791*$F$792/100,2)</f>
        <v>13.19</v>
      </c>
      <c r="G2415" s="11">
        <f>ROUND(АТС!E175*$G$791*$G$792/100,2)</f>
        <v>7.72</v>
      </c>
    </row>
    <row r="2416" spans="1:7" x14ac:dyDescent="0.25">
      <c r="A2416" s="236"/>
      <c r="B2416" s="137">
        <f t="shared" si="38"/>
        <v>41979.625</v>
      </c>
      <c r="C2416" s="138">
        <v>15</v>
      </c>
      <c r="D2416" s="11">
        <f>ROUND(АТС!E176*$D$791*$D$792/100,2)</f>
        <v>0</v>
      </c>
      <c r="E2416" s="11">
        <f>ROUND(АТС!E176*$E$791*$E$792/100,2)</f>
        <v>0</v>
      </c>
      <c r="F2416" s="11">
        <f>ROUND(АТС!E176*$F$791*$F$792/100,2)</f>
        <v>0</v>
      </c>
      <c r="G2416" s="11">
        <f>ROUND(АТС!E176*$G$791*$G$792/100,2)</f>
        <v>0</v>
      </c>
    </row>
    <row r="2417" spans="1:7" x14ac:dyDescent="0.25">
      <c r="A2417" s="236"/>
      <c r="B2417" s="135">
        <f t="shared" si="38"/>
        <v>41979.666669999999</v>
      </c>
      <c r="C2417" s="138">
        <v>16</v>
      </c>
      <c r="D2417" s="11">
        <f>ROUND(АТС!E177*$D$791*$D$792/100,2)</f>
        <v>0</v>
      </c>
      <c r="E2417" s="11">
        <f>ROUND(АТС!E177*$E$791*$E$792/100,2)</f>
        <v>0</v>
      </c>
      <c r="F2417" s="11">
        <f>ROUND(АТС!E177*$F$791*$F$792/100,2)</f>
        <v>0</v>
      </c>
      <c r="G2417" s="11">
        <f>ROUND(АТС!E177*$G$791*$G$792/100,2)</f>
        <v>0</v>
      </c>
    </row>
    <row r="2418" spans="1:7" x14ac:dyDescent="0.25">
      <c r="A2418" s="236"/>
      <c r="B2418" s="137">
        <f t="shared" si="38"/>
        <v>41979.708330000001</v>
      </c>
      <c r="C2418" s="138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36"/>
      <c r="B2419" s="135">
        <f t="shared" si="38"/>
        <v>41979.75</v>
      </c>
      <c r="C2419" s="138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36"/>
      <c r="B2420" s="137">
        <f t="shared" si="38"/>
        <v>41979.791669999999</v>
      </c>
      <c r="C2420" s="138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36"/>
      <c r="B2421" s="135">
        <f t="shared" si="38"/>
        <v>41979.833330000001</v>
      </c>
      <c r="C2421" s="138">
        <v>20</v>
      </c>
      <c r="D2421" s="11">
        <f>ROUND(АТС!E181*$D$791*$D$792/100,2)</f>
        <v>22.11</v>
      </c>
      <c r="E2421" s="11">
        <f>ROUND(АТС!E181*$E$791*$E$792/100,2)</f>
        <v>20.32</v>
      </c>
      <c r="F2421" s="11">
        <f>ROUND(АТС!E181*$F$791*$F$792/100,2)</f>
        <v>13.84</v>
      </c>
      <c r="G2421" s="11">
        <f>ROUND(АТС!E181*$G$791*$G$792/100,2)</f>
        <v>8.1</v>
      </c>
    </row>
    <row r="2422" spans="1:7" x14ac:dyDescent="0.25">
      <c r="A2422" s="236"/>
      <c r="B2422" s="137">
        <f t="shared" si="38"/>
        <v>41979.875</v>
      </c>
      <c r="C2422" s="138">
        <v>21</v>
      </c>
      <c r="D2422" s="11">
        <f>ROUND(АТС!E182*$D$791*$D$792/100,2)</f>
        <v>32.880000000000003</v>
      </c>
      <c r="E2422" s="11">
        <f>ROUND(АТС!E182*$E$791*$E$792/100,2)</f>
        <v>30.21</v>
      </c>
      <c r="F2422" s="11">
        <f>ROUND(АТС!E182*$F$791*$F$792/100,2)</f>
        <v>20.58</v>
      </c>
      <c r="G2422" s="11">
        <f>ROUND(АТС!E182*$G$791*$G$792/100,2)</f>
        <v>12.04</v>
      </c>
    </row>
    <row r="2423" spans="1:7" x14ac:dyDescent="0.25">
      <c r="A2423" s="236"/>
      <c r="B2423" s="135">
        <f t="shared" si="38"/>
        <v>41979.916669999999</v>
      </c>
      <c r="C2423" s="138">
        <v>22</v>
      </c>
      <c r="D2423" s="11">
        <f>ROUND(АТС!E183*$D$791*$D$792/100,2)</f>
        <v>35.270000000000003</v>
      </c>
      <c r="E2423" s="11">
        <f>ROUND(АТС!E183*$E$791*$E$792/100,2)</f>
        <v>32.4</v>
      </c>
      <c r="F2423" s="11">
        <f>ROUND(АТС!E183*$F$791*$F$792/100,2)</f>
        <v>22.07</v>
      </c>
      <c r="G2423" s="11">
        <f>ROUND(АТС!E183*$G$791*$G$792/100,2)</f>
        <v>12.92</v>
      </c>
    </row>
    <row r="2424" spans="1:7" x14ac:dyDescent="0.25">
      <c r="A2424" s="236"/>
      <c r="B2424" s="137">
        <f t="shared" si="38"/>
        <v>41979.958330000001</v>
      </c>
      <c r="C2424" s="138">
        <v>23</v>
      </c>
      <c r="D2424" s="11">
        <f>ROUND(АТС!E184*$D$791*$D$792/100,2)</f>
        <v>33.619999999999997</v>
      </c>
      <c r="E2424" s="11">
        <f>ROUND(АТС!E184*$E$791*$E$792/100,2)</f>
        <v>30.89</v>
      </c>
      <c r="F2424" s="11">
        <f>ROUND(АТС!E184*$F$791*$F$792/100,2)</f>
        <v>21.04</v>
      </c>
      <c r="G2424" s="11">
        <f>ROUND(АТС!E184*$G$791*$G$792/100,2)</f>
        <v>12.31</v>
      </c>
    </row>
    <row r="2425" spans="1:7" x14ac:dyDescent="0.25">
      <c r="A2425" s="236"/>
      <c r="B2425" s="135">
        <f t="shared" si="38"/>
        <v>41980</v>
      </c>
      <c r="C2425" s="138">
        <v>0</v>
      </c>
      <c r="D2425" s="11">
        <f>ROUND(АТС!E185*$D$791*$D$792/100,2)</f>
        <v>32.299999999999997</v>
      </c>
      <c r="E2425" s="11">
        <f>ROUND(АТС!E185*$E$791*$E$792/100,2)</f>
        <v>29.67</v>
      </c>
      <c r="F2425" s="11">
        <f>ROUND(АТС!E185*$F$791*$F$792/100,2)</f>
        <v>20.21</v>
      </c>
      <c r="G2425" s="11">
        <f>ROUND(АТС!E185*$G$791*$G$792/100,2)</f>
        <v>11.83</v>
      </c>
    </row>
    <row r="2426" spans="1:7" x14ac:dyDescent="0.25">
      <c r="A2426" s="236"/>
      <c r="B2426" s="137">
        <f t="shared" si="38"/>
        <v>41980.041669999999</v>
      </c>
      <c r="C2426" s="138">
        <v>1</v>
      </c>
      <c r="D2426" s="11">
        <f>ROUND(АТС!E186*$D$791*$D$792/100,2)</f>
        <v>0</v>
      </c>
      <c r="E2426" s="11">
        <f>ROUND(АТС!E186*$E$791*$E$792/100,2)</f>
        <v>0</v>
      </c>
      <c r="F2426" s="11">
        <f>ROUND(АТС!E186*$F$791*$F$792/100,2)</f>
        <v>0</v>
      </c>
      <c r="G2426" s="11">
        <f>ROUND(АТС!E186*$G$791*$G$792/100,2)</f>
        <v>0</v>
      </c>
    </row>
    <row r="2427" spans="1:7" x14ac:dyDescent="0.25">
      <c r="A2427" s="236"/>
      <c r="B2427" s="135">
        <f t="shared" si="38"/>
        <v>41980.083330000001</v>
      </c>
      <c r="C2427" s="138">
        <v>2</v>
      </c>
      <c r="D2427" s="11">
        <f>ROUND(АТС!E187*$D$791*$D$792/100,2)</f>
        <v>6.57</v>
      </c>
      <c r="E2427" s="11">
        <f>ROUND(АТС!E187*$E$791*$E$792/100,2)</f>
        <v>6.03</v>
      </c>
      <c r="F2427" s="11">
        <f>ROUND(АТС!E187*$F$791*$F$792/100,2)</f>
        <v>4.1100000000000003</v>
      </c>
      <c r="G2427" s="11">
        <f>ROUND(АТС!E187*$G$791*$G$792/100,2)</f>
        <v>2.4</v>
      </c>
    </row>
    <row r="2428" spans="1:7" x14ac:dyDescent="0.25">
      <c r="A2428" s="236"/>
      <c r="B2428" s="137">
        <f t="shared" si="38"/>
        <v>41980.125</v>
      </c>
      <c r="C2428" s="138">
        <v>3</v>
      </c>
      <c r="D2428" s="11">
        <f>ROUND(АТС!E188*$D$791*$D$792/100,2)</f>
        <v>0</v>
      </c>
      <c r="E2428" s="11">
        <f>ROUND(АТС!E188*$E$791*$E$792/100,2)</f>
        <v>0</v>
      </c>
      <c r="F2428" s="11">
        <f>ROUND(АТС!E188*$F$791*$F$792/100,2)</f>
        <v>0</v>
      </c>
      <c r="G2428" s="11">
        <f>ROUND(АТС!E188*$G$791*$G$792/100,2)</f>
        <v>0</v>
      </c>
    </row>
    <row r="2429" spans="1:7" x14ac:dyDescent="0.25">
      <c r="A2429" s="236"/>
      <c r="B2429" s="135">
        <f t="shared" si="38"/>
        <v>41980.166669999999</v>
      </c>
      <c r="C2429" s="138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36"/>
      <c r="B2430" s="137">
        <f t="shared" si="38"/>
        <v>41980.208330000001</v>
      </c>
      <c r="C2430" s="138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36"/>
      <c r="B2431" s="135">
        <f t="shared" si="38"/>
        <v>41980.25</v>
      </c>
      <c r="C2431" s="138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36"/>
      <c r="B2432" s="137">
        <f t="shared" si="38"/>
        <v>41980.291669999999</v>
      </c>
      <c r="C2432" s="138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36"/>
      <c r="B2433" s="135">
        <f t="shared" si="38"/>
        <v>41980.333330000001</v>
      </c>
      <c r="C2433" s="138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36"/>
      <c r="B2434" s="137">
        <f t="shared" ref="B2434:B2497" si="39">B2410+1</f>
        <v>41980.375</v>
      </c>
      <c r="C2434" s="138">
        <v>9</v>
      </c>
      <c r="D2434" s="11">
        <f>ROUND(АТС!E194*$D$791*$D$792/100,2)</f>
        <v>0</v>
      </c>
      <c r="E2434" s="11">
        <f>ROUND(АТС!E194*$E$791*$E$792/100,2)</f>
        <v>0</v>
      </c>
      <c r="F2434" s="11">
        <f>ROUND(АТС!E194*$F$791*$F$792/100,2)</f>
        <v>0</v>
      </c>
      <c r="G2434" s="11">
        <f>ROUND(АТС!E194*$G$791*$G$792/100,2)</f>
        <v>0</v>
      </c>
    </row>
    <row r="2435" spans="1:7" x14ac:dyDescent="0.25">
      <c r="A2435" s="236"/>
      <c r="B2435" s="135">
        <f t="shared" si="39"/>
        <v>41980.416669999999</v>
      </c>
      <c r="C2435" s="138">
        <v>10</v>
      </c>
      <c r="D2435" s="11">
        <f>ROUND(АТС!E195*$D$791*$D$792/100,2)</f>
        <v>0</v>
      </c>
      <c r="E2435" s="11">
        <f>ROUND(АТС!E195*$E$791*$E$792/100,2)</f>
        <v>0</v>
      </c>
      <c r="F2435" s="11">
        <f>ROUND(АТС!E195*$F$791*$F$792/100,2)</f>
        <v>0</v>
      </c>
      <c r="G2435" s="11">
        <f>ROUND(АТС!E195*$G$791*$G$792/100,2)</f>
        <v>0</v>
      </c>
    </row>
    <row r="2436" spans="1:7" x14ac:dyDescent="0.25">
      <c r="A2436" s="236"/>
      <c r="B2436" s="137">
        <f t="shared" si="39"/>
        <v>41980.458330000001</v>
      </c>
      <c r="C2436" s="138">
        <v>11</v>
      </c>
      <c r="D2436" s="11">
        <f>ROUND(АТС!E196*$D$791*$D$792/100,2)</f>
        <v>0</v>
      </c>
      <c r="E2436" s="11">
        <f>ROUND(АТС!E196*$E$791*$E$792/100,2)</f>
        <v>0</v>
      </c>
      <c r="F2436" s="11">
        <f>ROUND(АТС!E196*$F$791*$F$792/100,2)</f>
        <v>0</v>
      </c>
      <c r="G2436" s="11">
        <f>ROUND(АТС!E196*$G$791*$G$792/100,2)</f>
        <v>0</v>
      </c>
    </row>
    <row r="2437" spans="1:7" x14ac:dyDescent="0.25">
      <c r="A2437" s="236"/>
      <c r="B2437" s="135">
        <f t="shared" si="39"/>
        <v>41980.5</v>
      </c>
      <c r="C2437" s="138">
        <v>12</v>
      </c>
      <c r="D2437" s="11">
        <f>ROUND(АТС!E197*$D$791*$D$792/100,2)</f>
        <v>1.2</v>
      </c>
      <c r="E2437" s="11">
        <f>ROUND(АТС!E197*$E$791*$E$792/100,2)</f>
        <v>1.1000000000000001</v>
      </c>
      <c r="F2437" s="11">
        <f>ROUND(АТС!E197*$F$791*$F$792/100,2)</f>
        <v>0.75</v>
      </c>
      <c r="G2437" s="11">
        <f>ROUND(АТС!E197*$G$791*$G$792/100,2)</f>
        <v>0.44</v>
      </c>
    </row>
    <row r="2438" spans="1:7" x14ac:dyDescent="0.25">
      <c r="A2438" s="236"/>
      <c r="B2438" s="137">
        <f t="shared" si="39"/>
        <v>41980.541669999999</v>
      </c>
      <c r="C2438" s="138">
        <v>13</v>
      </c>
      <c r="D2438" s="11">
        <f>ROUND(АТС!E198*$D$791*$D$792/100,2)</f>
        <v>1.45</v>
      </c>
      <c r="E2438" s="11">
        <f>ROUND(АТС!E198*$E$791*$E$792/100,2)</f>
        <v>1.34</v>
      </c>
      <c r="F2438" s="11">
        <f>ROUND(АТС!E198*$F$791*$F$792/100,2)</f>
        <v>0.91</v>
      </c>
      <c r="G2438" s="11">
        <f>ROUND(АТС!E198*$G$791*$G$792/100,2)</f>
        <v>0.53</v>
      </c>
    </row>
    <row r="2439" spans="1:7" x14ac:dyDescent="0.25">
      <c r="A2439" s="236"/>
      <c r="B2439" s="135">
        <f t="shared" si="39"/>
        <v>41980.583330000001</v>
      </c>
      <c r="C2439" s="138">
        <v>14</v>
      </c>
      <c r="D2439" s="11">
        <f>ROUND(АТС!E199*$D$791*$D$792/100,2)</f>
        <v>9.48</v>
      </c>
      <c r="E2439" s="11">
        <f>ROUND(АТС!E199*$E$791*$E$792/100,2)</f>
        <v>8.7100000000000009</v>
      </c>
      <c r="F2439" s="11">
        <f>ROUND(АТС!E199*$F$791*$F$792/100,2)</f>
        <v>5.93</v>
      </c>
      <c r="G2439" s="11">
        <f>ROUND(АТС!E199*$G$791*$G$792/100,2)</f>
        <v>3.47</v>
      </c>
    </row>
    <row r="2440" spans="1:7" x14ac:dyDescent="0.25">
      <c r="A2440" s="236"/>
      <c r="B2440" s="137">
        <f t="shared" si="39"/>
        <v>41980.625</v>
      </c>
      <c r="C2440" s="138">
        <v>15</v>
      </c>
      <c r="D2440" s="11">
        <f>ROUND(АТС!E200*$D$791*$D$792/100,2)</f>
        <v>0</v>
      </c>
      <c r="E2440" s="11">
        <f>ROUND(АТС!E200*$E$791*$E$792/100,2)</f>
        <v>0</v>
      </c>
      <c r="F2440" s="11">
        <f>ROUND(АТС!E200*$F$791*$F$792/100,2)</f>
        <v>0</v>
      </c>
      <c r="G2440" s="11">
        <f>ROUND(АТС!E200*$G$791*$G$792/100,2)</f>
        <v>0</v>
      </c>
    </row>
    <row r="2441" spans="1:7" x14ac:dyDescent="0.25">
      <c r="A2441" s="236"/>
      <c r="B2441" s="135">
        <f t="shared" si="39"/>
        <v>41980.666669999999</v>
      </c>
      <c r="C2441" s="138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36"/>
      <c r="B2442" s="137">
        <f t="shared" si="39"/>
        <v>41980.708330000001</v>
      </c>
      <c r="C2442" s="138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36"/>
      <c r="B2443" s="135">
        <f t="shared" si="39"/>
        <v>41980.75</v>
      </c>
      <c r="C2443" s="138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36"/>
      <c r="B2444" s="137">
        <f t="shared" si="39"/>
        <v>41980.791669999999</v>
      </c>
      <c r="C2444" s="138">
        <v>19</v>
      </c>
      <c r="D2444" s="11">
        <f>ROUND(АТС!E204*$D$791*$D$792/100,2)</f>
        <v>0</v>
      </c>
      <c r="E2444" s="11">
        <f>ROUND(АТС!E204*$E$791*$E$792/100,2)</f>
        <v>0</v>
      </c>
      <c r="F2444" s="11">
        <f>ROUND(АТС!E204*$F$791*$F$792/100,2)</f>
        <v>0</v>
      </c>
      <c r="G2444" s="11">
        <f>ROUND(АТС!E204*$G$791*$G$792/100,2)</f>
        <v>0</v>
      </c>
    </row>
    <row r="2445" spans="1:7" x14ac:dyDescent="0.25">
      <c r="A2445" s="236"/>
      <c r="B2445" s="135">
        <f t="shared" si="39"/>
        <v>41980.833330000001</v>
      </c>
      <c r="C2445" s="138">
        <v>20</v>
      </c>
      <c r="D2445" s="11">
        <f>ROUND(АТС!E205*$D$791*$D$792/100,2)</f>
        <v>0</v>
      </c>
      <c r="E2445" s="11">
        <f>ROUND(АТС!E205*$E$791*$E$792/100,2)</f>
        <v>0</v>
      </c>
      <c r="F2445" s="11">
        <f>ROUND(АТС!E205*$F$791*$F$792/100,2)</f>
        <v>0</v>
      </c>
      <c r="G2445" s="11">
        <f>ROUND(АТС!E205*$G$791*$G$792/100,2)</f>
        <v>0</v>
      </c>
    </row>
    <row r="2446" spans="1:7" x14ac:dyDescent="0.25">
      <c r="A2446" s="236"/>
      <c r="B2446" s="137">
        <f t="shared" si="39"/>
        <v>41980.875</v>
      </c>
      <c r="C2446" s="138">
        <v>21</v>
      </c>
      <c r="D2446" s="11">
        <f>ROUND(АТС!E206*$D$791*$D$792/100,2)</f>
        <v>15.5</v>
      </c>
      <c r="E2446" s="11">
        <f>ROUND(АТС!E206*$E$791*$E$792/100,2)</f>
        <v>14.24</v>
      </c>
      <c r="F2446" s="11">
        <f>ROUND(АТС!E206*$F$791*$F$792/100,2)</f>
        <v>9.6999999999999993</v>
      </c>
      <c r="G2446" s="11">
        <f>ROUND(АТС!E206*$G$791*$G$792/100,2)</f>
        <v>5.68</v>
      </c>
    </row>
    <row r="2447" spans="1:7" x14ac:dyDescent="0.25">
      <c r="A2447" s="236"/>
      <c r="B2447" s="135">
        <f t="shared" si="39"/>
        <v>41980.916669999999</v>
      </c>
      <c r="C2447" s="138">
        <v>22</v>
      </c>
      <c r="D2447" s="11">
        <f>ROUND(АТС!E207*$D$791*$D$792/100,2)</f>
        <v>144.63</v>
      </c>
      <c r="E2447" s="11">
        <f>ROUND(АТС!E207*$E$791*$E$792/100,2)</f>
        <v>132.88</v>
      </c>
      <c r="F2447" s="11">
        <f>ROUND(АТС!E207*$F$791*$F$792/100,2)</f>
        <v>90.49</v>
      </c>
      <c r="G2447" s="11">
        <f>ROUND(АТС!E207*$G$791*$G$792/100,2)</f>
        <v>52.97</v>
      </c>
    </row>
    <row r="2448" spans="1:7" x14ac:dyDescent="0.25">
      <c r="A2448" s="236"/>
      <c r="B2448" s="137">
        <f t="shared" si="39"/>
        <v>41980.958330000001</v>
      </c>
      <c r="C2448" s="138">
        <v>23</v>
      </c>
      <c r="D2448" s="11">
        <f>ROUND(АТС!E208*$D$791*$D$792/100,2)</f>
        <v>130.56</v>
      </c>
      <c r="E2448" s="11">
        <f>ROUND(АТС!E208*$E$791*$E$792/100,2)</f>
        <v>119.96</v>
      </c>
      <c r="F2448" s="11">
        <f>ROUND(АТС!E208*$F$791*$F$792/100,2)</f>
        <v>81.69</v>
      </c>
      <c r="G2448" s="11">
        <f>ROUND(АТС!E208*$G$791*$G$792/100,2)</f>
        <v>47.82</v>
      </c>
    </row>
    <row r="2449" spans="1:7" x14ac:dyDescent="0.25">
      <c r="A2449" s="236"/>
      <c r="B2449" s="135">
        <f t="shared" si="39"/>
        <v>41981</v>
      </c>
      <c r="C2449" s="138">
        <v>0</v>
      </c>
      <c r="D2449" s="11">
        <f>ROUND(АТС!E209*$D$791*$D$792/100,2)</f>
        <v>33.72</v>
      </c>
      <c r="E2449" s="11">
        <f>ROUND(АТС!E209*$E$791*$E$792/100,2)</f>
        <v>30.98</v>
      </c>
      <c r="F2449" s="11">
        <f>ROUND(АТС!E209*$F$791*$F$792/100,2)</f>
        <v>21.1</v>
      </c>
      <c r="G2449" s="11">
        <f>ROUND(АТС!E209*$G$791*$G$792/100,2)</f>
        <v>12.35</v>
      </c>
    </row>
    <row r="2450" spans="1:7" x14ac:dyDescent="0.25">
      <c r="A2450" s="236"/>
      <c r="B2450" s="137">
        <f t="shared" si="39"/>
        <v>41981.041669999999</v>
      </c>
      <c r="C2450" s="138">
        <v>1</v>
      </c>
      <c r="D2450" s="11">
        <f>ROUND(АТС!E210*$D$791*$D$792/100,2)</f>
        <v>23.14</v>
      </c>
      <c r="E2450" s="11">
        <f>ROUND(АТС!E210*$E$791*$E$792/100,2)</f>
        <v>21.26</v>
      </c>
      <c r="F2450" s="11">
        <f>ROUND(АТС!E210*$F$791*$F$792/100,2)</f>
        <v>14.48</v>
      </c>
      <c r="G2450" s="11">
        <f>ROUND(АТС!E210*$G$791*$G$792/100,2)</f>
        <v>8.48</v>
      </c>
    </row>
    <row r="2451" spans="1:7" x14ac:dyDescent="0.25">
      <c r="A2451" s="236"/>
      <c r="B2451" s="135">
        <f t="shared" si="39"/>
        <v>41981.083330000001</v>
      </c>
      <c r="C2451" s="138">
        <v>2</v>
      </c>
      <c r="D2451" s="11">
        <f>ROUND(АТС!E211*$D$791*$D$792/100,2)</f>
        <v>84.08</v>
      </c>
      <c r="E2451" s="11">
        <f>ROUND(АТС!E211*$E$791*$E$792/100,2)</f>
        <v>77.25</v>
      </c>
      <c r="F2451" s="11">
        <f>ROUND(АТС!E211*$F$791*$F$792/100,2)</f>
        <v>52.61</v>
      </c>
      <c r="G2451" s="11">
        <f>ROUND(АТС!E211*$G$791*$G$792/100,2)</f>
        <v>30.8</v>
      </c>
    </row>
    <row r="2452" spans="1:7" x14ac:dyDescent="0.25">
      <c r="A2452" s="236"/>
      <c r="B2452" s="137">
        <f t="shared" si="39"/>
        <v>41981.125</v>
      </c>
      <c r="C2452" s="138">
        <v>3</v>
      </c>
      <c r="D2452" s="11">
        <f>ROUND(АТС!E212*$D$791*$D$792/100,2)</f>
        <v>10.050000000000001</v>
      </c>
      <c r="E2452" s="11">
        <f>ROUND(АТС!E212*$E$791*$E$792/100,2)</f>
        <v>9.24</v>
      </c>
      <c r="F2452" s="11">
        <f>ROUND(АТС!E212*$F$791*$F$792/100,2)</f>
        <v>6.29</v>
      </c>
      <c r="G2452" s="11">
        <f>ROUND(АТС!E212*$G$791*$G$792/100,2)</f>
        <v>3.68</v>
      </c>
    </row>
    <row r="2453" spans="1:7" x14ac:dyDescent="0.25">
      <c r="A2453" s="236"/>
      <c r="B2453" s="135">
        <f t="shared" si="39"/>
        <v>41981.166669999999</v>
      </c>
      <c r="C2453" s="138">
        <v>4</v>
      </c>
      <c r="D2453" s="11">
        <f>ROUND(АТС!E213*$D$791*$D$792/100,2)</f>
        <v>28.82</v>
      </c>
      <c r="E2453" s="11">
        <f>ROUND(АТС!E213*$E$791*$E$792/100,2)</f>
        <v>26.48</v>
      </c>
      <c r="F2453" s="11">
        <f>ROUND(АТС!E213*$F$791*$F$792/100,2)</f>
        <v>18.04</v>
      </c>
      <c r="G2453" s="11">
        <f>ROUND(АТС!E213*$G$791*$G$792/100,2)</f>
        <v>10.56</v>
      </c>
    </row>
    <row r="2454" spans="1:7" x14ac:dyDescent="0.25">
      <c r="A2454" s="236"/>
      <c r="B2454" s="137">
        <f t="shared" si="39"/>
        <v>41981.208330000001</v>
      </c>
      <c r="C2454" s="138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36"/>
      <c r="B2455" s="135">
        <f t="shared" si="39"/>
        <v>41981.25</v>
      </c>
      <c r="C2455" s="138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36"/>
      <c r="B2456" s="137">
        <f t="shared" si="39"/>
        <v>41981.291669999999</v>
      </c>
      <c r="C2456" s="138">
        <v>7</v>
      </c>
      <c r="D2456" s="11">
        <f>ROUND(АТС!E216*$D$791*$D$792/100,2)</f>
        <v>22.06</v>
      </c>
      <c r="E2456" s="11">
        <f>ROUND(АТС!E216*$E$791*$E$792/100,2)</f>
        <v>20.27</v>
      </c>
      <c r="F2456" s="11">
        <f>ROUND(АТС!E216*$F$791*$F$792/100,2)</f>
        <v>13.8</v>
      </c>
      <c r="G2456" s="11">
        <f>ROUND(АТС!E216*$G$791*$G$792/100,2)</f>
        <v>8.08</v>
      </c>
    </row>
    <row r="2457" spans="1:7" x14ac:dyDescent="0.25">
      <c r="A2457" s="236"/>
      <c r="B2457" s="135">
        <f t="shared" si="39"/>
        <v>41981.333330000001</v>
      </c>
      <c r="C2457" s="138">
        <v>8</v>
      </c>
      <c r="D2457" s="11">
        <f>ROUND(АТС!E217*$D$791*$D$792/100,2)</f>
        <v>22.55</v>
      </c>
      <c r="E2457" s="11">
        <f>ROUND(АТС!E217*$E$791*$E$792/100,2)</f>
        <v>20.72</v>
      </c>
      <c r="F2457" s="11">
        <f>ROUND(АТС!E217*$F$791*$F$792/100,2)</f>
        <v>14.11</v>
      </c>
      <c r="G2457" s="11">
        <f>ROUND(АТС!E217*$G$791*$G$792/100,2)</f>
        <v>8.26</v>
      </c>
    </row>
    <row r="2458" spans="1:7" x14ac:dyDescent="0.25">
      <c r="A2458" s="236"/>
      <c r="B2458" s="137">
        <f t="shared" si="39"/>
        <v>41981.375</v>
      </c>
      <c r="C2458" s="138">
        <v>9</v>
      </c>
      <c r="D2458" s="11">
        <f>ROUND(АТС!E218*$D$791*$D$792/100,2)</f>
        <v>138.38999999999999</v>
      </c>
      <c r="E2458" s="11">
        <f>ROUND(АТС!E218*$E$791*$E$792/100,2)</f>
        <v>127.15</v>
      </c>
      <c r="F2458" s="11">
        <f>ROUND(АТС!E218*$F$791*$F$792/100,2)</f>
        <v>86.59</v>
      </c>
      <c r="G2458" s="11">
        <f>ROUND(АТС!E218*$G$791*$G$792/100,2)</f>
        <v>50.69</v>
      </c>
    </row>
    <row r="2459" spans="1:7" x14ac:dyDescent="0.25">
      <c r="A2459" s="236"/>
      <c r="B2459" s="135">
        <f t="shared" si="39"/>
        <v>41981.416669999999</v>
      </c>
      <c r="C2459" s="138">
        <v>10</v>
      </c>
      <c r="D2459" s="11">
        <f>ROUND(АТС!E219*$D$791*$D$792/100,2)</f>
        <v>144.05000000000001</v>
      </c>
      <c r="E2459" s="11">
        <f>ROUND(АТС!E219*$E$791*$E$792/100,2)</f>
        <v>132.35</v>
      </c>
      <c r="F2459" s="11">
        <f>ROUND(АТС!E219*$F$791*$F$792/100,2)</f>
        <v>90.13</v>
      </c>
      <c r="G2459" s="11">
        <f>ROUND(АТС!E219*$G$791*$G$792/100,2)</f>
        <v>52.76</v>
      </c>
    </row>
    <row r="2460" spans="1:7" x14ac:dyDescent="0.25">
      <c r="A2460" s="236"/>
      <c r="B2460" s="137">
        <f t="shared" si="39"/>
        <v>41981.458330000001</v>
      </c>
      <c r="C2460" s="138">
        <v>11</v>
      </c>
      <c r="D2460" s="11">
        <f>ROUND(АТС!E220*$D$791*$D$792/100,2)</f>
        <v>139.37</v>
      </c>
      <c r="E2460" s="11">
        <f>ROUND(АТС!E220*$E$791*$E$792/100,2)</f>
        <v>128.05000000000001</v>
      </c>
      <c r="F2460" s="11">
        <f>ROUND(АТС!E220*$F$791*$F$792/100,2)</f>
        <v>87.21</v>
      </c>
      <c r="G2460" s="11">
        <f>ROUND(АТС!E220*$G$791*$G$792/100,2)</f>
        <v>51.05</v>
      </c>
    </row>
    <row r="2461" spans="1:7" x14ac:dyDescent="0.25">
      <c r="A2461" s="236"/>
      <c r="B2461" s="135">
        <f t="shared" si="39"/>
        <v>41981.5</v>
      </c>
      <c r="C2461" s="138">
        <v>12</v>
      </c>
      <c r="D2461" s="11">
        <f>ROUND(АТС!E221*$D$791*$D$792/100,2)</f>
        <v>55.35</v>
      </c>
      <c r="E2461" s="11">
        <f>ROUND(АТС!E221*$E$791*$E$792/100,2)</f>
        <v>50.85</v>
      </c>
      <c r="F2461" s="11">
        <f>ROUND(АТС!E221*$F$791*$F$792/100,2)</f>
        <v>34.630000000000003</v>
      </c>
      <c r="G2461" s="11">
        <f>ROUND(АТС!E221*$G$791*$G$792/100,2)</f>
        <v>20.27</v>
      </c>
    </row>
    <row r="2462" spans="1:7" x14ac:dyDescent="0.25">
      <c r="A2462" s="236"/>
      <c r="B2462" s="137">
        <f t="shared" si="39"/>
        <v>41981.541669999999</v>
      </c>
      <c r="C2462" s="138">
        <v>13</v>
      </c>
      <c r="D2462" s="11">
        <f>ROUND(АТС!E222*$D$791*$D$792/100,2)</f>
        <v>59.17</v>
      </c>
      <c r="E2462" s="11">
        <f>ROUND(АТС!E222*$E$791*$E$792/100,2)</f>
        <v>54.36</v>
      </c>
      <c r="F2462" s="11">
        <f>ROUND(АТС!E222*$F$791*$F$792/100,2)</f>
        <v>37.020000000000003</v>
      </c>
      <c r="G2462" s="11">
        <f>ROUND(АТС!E222*$G$791*$G$792/100,2)</f>
        <v>21.67</v>
      </c>
    </row>
    <row r="2463" spans="1:7" x14ac:dyDescent="0.25">
      <c r="A2463" s="236"/>
      <c r="B2463" s="135">
        <f t="shared" si="39"/>
        <v>41981.583330000001</v>
      </c>
      <c r="C2463" s="138">
        <v>14</v>
      </c>
      <c r="D2463" s="11">
        <f>ROUND(АТС!E223*$D$791*$D$792/100,2)</f>
        <v>1.69</v>
      </c>
      <c r="E2463" s="11">
        <f>ROUND(АТС!E223*$E$791*$E$792/100,2)</f>
        <v>1.55</v>
      </c>
      <c r="F2463" s="11">
        <f>ROUND(АТС!E223*$F$791*$F$792/100,2)</f>
        <v>1.06</v>
      </c>
      <c r="G2463" s="11">
        <f>ROUND(АТС!E223*$G$791*$G$792/100,2)</f>
        <v>0.62</v>
      </c>
    </row>
    <row r="2464" spans="1:7" x14ac:dyDescent="0.25">
      <c r="A2464" s="236"/>
      <c r="B2464" s="137">
        <f t="shared" si="39"/>
        <v>41981.625</v>
      </c>
      <c r="C2464" s="138">
        <v>15</v>
      </c>
      <c r="D2464" s="11">
        <f>ROUND(АТС!E224*$D$791*$D$792/100,2)</f>
        <v>0</v>
      </c>
      <c r="E2464" s="11">
        <f>ROUND(АТС!E224*$E$791*$E$792/100,2)</f>
        <v>0</v>
      </c>
      <c r="F2464" s="11">
        <f>ROUND(АТС!E224*$F$791*$F$792/100,2)</f>
        <v>0</v>
      </c>
      <c r="G2464" s="11">
        <f>ROUND(АТС!E224*$G$791*$G$792/100,2)</f>
        <v>0</v>
      </c>
    </row>
    <row r="2465" spans="1:7" x14ac:dyDescent="0.25">
      <c r="A2465" s="236"/>
      <c r="B2465" s="135">
        <f t="shared" si="39"/>
        <v>41981.666669999999</v>
      </c>
      <c r="C2465" s="138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36"/>
      <c r="B2466" s="137">
        <f t="shared" si="39"/>
        <v>41981.708330000001</v>
      </c>
      <c r="C2466" s="138">
        <v>17</v>
      </c>
      <c r="D2466" s="11">
        <f>ROUND(АТС!E226*$D$791*$D$792/100,2)</f>
        <v>140.55000000000001</v>
      </c>
      <c r="E2466" s="11">
        <f>ROUND(АТС!E226*$E$791*$E$792/100,2)</f>
        <v>129.13</v>
      </c>
      <c r="F2466" s="11">
        <f>ROUND(АТС!E226*$F$791*$F$792/100,2)</f>
        <v>87.94</v>
      </c>
      <c r="G2466" s="11">
        <f>ROUND(АТС!E226*$G$791*$G$792/100,2)</f>
        <v>51.48</v>
      </c>
    </row>
    <row r="2467" spans="1:7" x14ac:dyDescent="0.25">
      <c r="A2467" s="236"/>
      <c r="B2467" s="135">
        <f t="shared" si="39"/>
        <v>41981.75</v>
      </c>
      <c r="C2467" s="138">
        <v>18</v>
      </c>
      <c r="D2467" s="11">
        <f>ROUND(АТС!E227*$D$791*$D$792/100,2)</f>
        <v>7.64</v>
      </c>
      <c r="E2467" s="11">
        <f>ROUND(АТС!E227*$E$791*$E$792/100,2)</f>
        <v>7.02</v>
      </c>
      <c r="F2467" s="11">
        <f>ROUND(АТС!E227*$F$791*$F$792/100,2)</f>
        <v>4.78</v>
      </c>
      <c r="G2467" s="11">
        <f>ROUND(АТС!E227*$G$791*$G$792/100,2)</f>
        <v>2.8</v>
      </c>
    </row>
    <row r="2468" spans="1:7" x14ac:dyDescent="0.25">
      <c r="A2468" s="236"/>
      <c r="B2468" s="137">
        <f t="shared" si="39"/>
        <v>41981.791669999999</v>
      </c>
      <c r="C2468" s="138">
        <v>19</v>
      </c>
      <c r="D2468" s="11">
        <f>ROUND(АТС!E228*$D$791*$D$792/100,2)</f>
        <v>79.47</v>
      </c>
      <c r="E2468" s="11">
        <f>ROUND(АТС!E228*$E$791*$E$792/100,2)</f>
        <v>73.010000000000005</v>
      </c>
      <c r="F2468" s="11">
        <f>ROUND(АТС!E228*$F$791*$F$792/100,2)</f>
        <v>49.72</v>
      </c>
      <c r="G2468" s="11">
        <f>ROUND(АТС!E228*$G$791*$G$792/100,2)</f>
        <v>29.1</v>
      </c>
    </row>
    <row r="2469" spans="1:7" x14ac:dyDescent="0.25">
      <c r="A2469" s="236"/>
      <c r="B2469" s="135">
        <f t="shared" si="39"/>
        <v>41981.833330000001</v>
      </c>
      <c r="C2469" s="138">
        <v>20</v>
      </c>
      <c r="D2469" s="11">
        <f>ROUND(АТС!E229*$D$791*$D$792/100,2)</f>
        <v>214.68</v>
      </c>
      <c r="E2469" s="11">
        <f>ROUND(АТС!E229*$E$791*$E$792/100,2)</f>
        <v>197.24</v>
      </c>
      <c r="F2469" s="11">
        <f>ROUND(АТС!E229*$F$791*$F$792/100,2)</f>
        <v>134.33000000000001</v>
      </c>
      <c r="G2469" s="11">
        <f>ROUND(АТС!E229*$G$791*$G$792/100,2)</f>
        <v>78.63</v>
      </c>
    </row>
    <row r="2470" spans="1:7" x14ac:dyDescent="0.25">
      <c r="A2470" s="236"/>
      <c r="B2470" s="137">
        <f t="shared" si="39"/>
        <v>41981.875</v>
      </c>
      <c r="C2470" s="138">
        <v>21</v>
      </c>
      <c r="D2470" s="11">
        <f>ROUND(АТС!E230*$D$791*$D$792/100,2)</f>
        <v>196.33</v>
      </c>
      <c r="E2470" s="11">
        <f>ROUND(АТС!E230*$E$791*$E$792/100,2)</f>
        <v>180.38</v>
      </c>
      <c r="F2470" s="11">
        <f>ROUND(АТС!E230*$F$791*$F$792/100,2)</f>
        <v>122.84</v>
      </c>
      <c r="G2470" s="11">
        <f>ROUND(АТС!E230*$G$791*$G$792/100,2)</f>
        <v>71.900000000000006</v>
      </c>
    </row>
    <row r="2471" spans="1:7" x14ac:dyDescent="0.25">
      <c r="A2471" s="236"/>
      <c r="B2471" s="135">
        <f t="shared" si="39"/>
        <v>41981.916669999999</v>
      </c>
      <c r="C2471" s="138">
        <v>22</v>
      </c>
      <c r="D2471" s="11">
        <f>ROUND(АТС!E231*$D$791*$D$792/100,2)</f>
        <v>89.05</v>
      </c>
      <c r="E2471" s="11">
        <f>ROUND(АТС!E231*$E$791*$E$792/100,2)</f>
        <v>81.81</v>
      </c>
      <c r="F2471" s="11">
        <f>ROUND(АТС!E231*$F$791*$F$792/100,2)</f>
        <v>55.72</v>
      </c>
      <c r="G2471" s="11">
        <f>ROUND(АТС!E231*$G$791*$G$792/100,2)</f>
        <v>32.61</v>
      </c>
    </row>
    <row r="2472" spans="1:7" x14ac:dyDescent="0.25">
      <c r="A2472" s="236"/>
      <c r="B2472" s="137">
        <f t="shared" si="39"/>
        <v>41981.958330000001</v>
      </c>
      <c r="C2472" s="138">
        <v>23</v>
      </c>
      <c r="D2472" s="11">
        <f>ROUND(АТС!E232*$D$791*$D$792/100,2)</f>
        <v>109.31</v>
      </c>
      <c r="E2472" s="11">
        <f>ROUND(АТС!E232*$E$791*$E$792/100,2)</f>
        <v>100.43</v>
      </c>
      <c r="F2472" s="11">
        <f>ROUND(АТС!E232*$F$791*$F$792/100,2)</f>
        <v>68.400000000000006</v>
      </c>
      <c r="G2472" s="11">
        <f>ROUND(АТС!E232*$G$791*$G$792/100,2)</f>
        <v>40.03</v>
      </c>
    </row>
    <row r="2473" spans="1:7" x14ac:dyDescent="0.25">
      <c r="A2473" s="236"/>
      <c r="B2473" s="135">
        <f t="shared" si="39"/>
        <v>41982</v>
      </c>
      <c r="C2473" s="138">
        <v>0</v>
      </c>
      <c r="D2473" s="11">
        <f>ROUND(АТС!E233*$D$791*$D$792/100,2)</f>
        <v>22.76</v>
      </c>
      <c r="E2473" s="11">
        <f>ROUND(АТС!E233*$E$791*$E$792/100,2)</f>
        <v>20.91</v>
      </c>
      <c r="F2473" s="11">
        <f>ROUND(АТС!E233*$F$791*$F$792/100,2)</f>
        <v>14.24</v>
      </c>
      <c r="G2473" s="11">
        <f>ROUND(АТС!E233*$G$791*$G$792/100,2)</f>
        <v>8.34</v>
      </c>
    </row>
    <row r="2474" spans="1:7" x14ac:dyDescent="0.25">
      <c r="A2474" s="236"/>
      <c r="B2474" s="137">
        <f t="shared" si="39"/>
        <v>41982.041669999999</v>
      </c>
      <c r="C2474" s="138">
        <v>1</v>
      </c>
      <c r="D2474" s="11">
        <f>ROUND(АТС!E234*$D$791*$D$792/100,2)</f>
        <v>55.16</v>
      </c>
      <c r="E2474" s="11">
        <f>ROUND(АТС!E234*$E$791*$E$792/100,2)</f>
        <v>50.68</v>
      </c>
      <c r="F2474" s="11">
        <f>ROUND(АТС!E234*$F$791*$F$792/100,2)</f>
        <v>34.520000000000003</v>
      </c>
      <c r="G2474" s="11">
        <f>ROUND(АТС!E234*$G$791*$G$792/100,2)</f>
        <v>20.2</v>
      </c>
    </row>
    <row r="2475" spans="1:7" x14ac:dyDescent="0.25">
      <c r="A2475" s="236"/>
      <c r="B2475" s="135">
        <f t="shared" si="39"/>
        <v>41982.083330000001</v>
      </c>
      <c r="C2475" s="138">
        <v>2</v>
      </c>
      <c r="D2475" s="11">
        <f>ROUND(АТС!E235*$D$791*$D$792/100,2)</f>
        <v>183.06</v>
      </c>
      <c r="E2475" s="11">
        <f>ROUND(АТС!E235*$E$791*$E$792/100,2)</f>
        <v>168.19</v>
      </c>
      <c r="F2475" s="11">
        <f>ROUND(АТС!E235*$F$791*$F$792/100,2)</f>
        <v>114.54</v>
      </c>
      <c r="G2475" s="11">
        <f>ROUND(АТС!E235*$G$791*$G$792/100,2)</f>
        <v>67.040000000000006</v>
      </c>
    </row>
    <row r="2476" spans="1:7" x14ac:dyDescent="0.25">
      <c r="A2476" s="236"/>
      <c r="B2476" s="137">
        <f t="shared" si="39"/>
        <v>41982.125</v>
      </c>
      <c r="C2476" s="138">
        <v>3</v>
      </c>
      <c r="D2476" s="11">
        <f>ROUND(АТС!E236*$D$791*$D$792/100,2)</f>
        <v>134.04</v>
      </c>
      <c r="E2476" s="11">
        <f>ROUND(АТС!E236*$E$791*$E$792/100,2)</f>
        <v>123.15</v>
      </c>
      <c r="F2476" s="11">
        <f>ROUND(АТС!E236*$F$791*$F$792/100,2)</f>
        <v>83.87</v>
      </c>
      <c r="G2476" s="11">
        <f>ROUND(АТС!E236*$G$791*$G$792/100,2)</f>
        <v>49.09</v>
      </c>
    </row>
    <row r="2477" spans="1:7" x14ac:dyDescent="0.25">
      <c r="A2477" s="236"/>
      <c r="B2477" s="135">
        <f t="shared" si="39"/>
        <v>41982.166669999999</v>
      </c>
      <c r="C2477" s="138">
        <v>4</v>
      </c>
      <c r="D2477" s="11">
        <f>ROUND(АТС!E237*$D$791*$D$792/100,2)</f>
        <v>55.38</v>
      </c>
      <c r="E2477" s="11">
        <f>ROUND(АТС!E237*$E$791*$E$792/100,2)</f>
        <v>50.88</v>
      </c>
      <c r="F2477" s="11">
        <f>ROUND(АТС!E237*$F$791*$F$792/100,2)</f>
        <v>34.65</v>
      </c>
      <c r="G2477" s="11">
        <f>ROUND(АТС!E237*$G$791*$G$792/100,2)</f>
        <v>20.28</v>
      </c>
    </row>
    <row r="2478" spans="1:7" x14ac:dyDescent="0.25">
      <c r="A2478" s="236"/>
      <c r="B2478" s="137">
        <f t="shared" si="39"/>
        <v>41982.208330000001</v>
      </c>
      <c r="C2478" s="138">
        <v>5</v>
      </c>
      <c r="D2478" s="11">
        <f>ROUND(АТС!E238*$D$791*$D$792/100,2)</f>
        <v>15.93</v>
      </c>
      <c r="E2478" s="11">
        <f>ROUND(АТС!E238*$E$791*$E$792/100,2)</f>
        <v>14.64</v>
      </c>
      <c r="F2478" s="11">
        <f>ROUND(АТС!E238*$F$791*$F$792/100,2)</f>
        <v>9.9700000000000006</v>
      </c>
      <c r="G2478" s="11">
        <f>ROUND(АТС!E238*$G$791*$G$792/100,2)</f>
        <v>5.83</v>
      </c>
    </row>
    <row r="2479" spans="1:7" x14ac:dyDescent="0.25">
      <c r="A2479" s="236"/>
      <c r="B2479" s="135">
        <f t="shared" si="39"/>
        <v>41982.25</v>
      </c>
      <c r="C2479" s="138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36"/>
      <c r="B2480" s="137">
        <f t="shared" si="39"/>
        <v>41982.291669999999</v>
      </c>
      <c r="C2480" s="138">
        <v>7</v>
      </c>
      <c r="D2480" s="11">
        <f>ROUND(АТС!E240*$D$791*$D$792/100,2)</f>
        <v>0.99</v>
      </c>
      <c r="E2480" s="11">
        <f>ROUND(АТС!E240*$E$791*$E$792/100,2)</f>
        <v>0.91</v>
      </c>
      <c r="F2480" s="11">
        <f>ROUND(АТС!E240*$F$791*$F$792/100,2)</f>
        <v>0.62</v>
      </c>
      <c r="G2480" s="11">
        <f>ROUND(АТС!E240*$G$791*$G$792/100,2)</f>
        <v>0.36</v>
      </c>
    </row>
    <row r="2481" spans="1:7" x14ac:dyDescent="0.25">
      <c r="A2481" s="236"/>
      <c r="B2481" s="135">
        <f t="shared" si="39"/>
        <v>41982.333330000001</v>
      </c>
      <c r="C2481" s="138">
        <v>8</v>
      </c>
      <c r="D2481" s="11">
        <f>ROUND(АТС!E241*$D$791*$D$792/100,2)</f>
        <v>2.33</v>
      </c>
      <c r="E2481" s="11">
        <f>ROUND(АТС!E241*$E$791*$E$792/100,2)</f>
        <v>2.14</v>
      </c>
      <c r="F2481" s="11">
        <f>ROUND(АТС!E241*$F$791*$F$792/100,2)</f>
        <v>1.46</v>
      </c>
      <c r="G2481" s="11">
        <f>ROUND(АТС!E241*$G$791*$G$792/100,2)</f>
        <v>0.85</v>
      </c>
    </row>
    <row r="2482" spans="1:7" x14ac:dyDescent="0.25">
      <c r="A2482" s="236"/>
      <c r="B2482" s="137">
        <f t="shared" si="39"/>
        <v>41982.375</v>
      </c>
      <c r="C2482" s="138">
        <v>9</v>
      </c>
      <c r="D2482" s="11">
        <f>ROUND(АТС!E242*$D$791*$D$792/100,2)</f>
        <v>10.14</v>
      </c>
      <c r="E2482" s="11">
        <f>ROUND(АТС!E242*$E$791*$E$792/100,2)</f>
        <v>9.32</v>
      </c>
      <c r="F2482" s="11">
        <f>ROUND(АТС!E242*$F$791*$F$792/100,2)</f>
        <v>6.34</v>
      </c>
      <c r="G2482" s="11">
        <f>ROUND(АТС!E242*$G$791*$G$792/100,2)</f>
        <v>3.71</v>
      </c>
    </row>
    <row r="2483" spans="1:7" x14ac:dyDescent="0.25">
      <c r="A2483" s="236"/>
      <c r="B2483" s="135">
        <f t="shared" si="39"/>
        <v>41982.416669999999</v>
      </c>
      <c r="C2483" s="138">
        <v>10</v>
      </c>
      <c r="D2483" s="11">
        <f>ROUND(АТС!E243*$D$791*$D$792/100,2)</f>
        <v>27.34</v>
      </c>
      <c r="E2483" s="11">
        <f>ROUND(АТС!E243*$E$791*$E$792/100,2)</f>
        <v>25.11</v>
      </c>
      <c r="F2483" s="11">
        <f>ROUND(АТС!E243*$F$791*$F$792/100,2)</f>
        <v>17.100000000000001</v>
      </c>
      <c r="G2483" s="11">
        <f>ROUND(АТС!E243*$G$791*$G$792/100,2)</f>
        <v>10.01</v>
      </c>
    </row>
    <row r="2484" spans="1:7" x14ac:dyDescent="0.25">
      <c r="A2484" s="236"/>
      <c r="B2484" s="137">
        <f t="shared" si="39"/>
        <v>41982.458330000001</v>
      </c>
      <c r="C2484" s="138">
        <v>11</v>
      </c>
      <c r="D2484" s="11">
        <f>ROUND(АТС!E244*$D$791*$D$792/100,2)</f>
        <v>20.27</v>
      </c>
      <c r="E2484" s="11">
        <f>ROUND(АТС!E244*$E$791*$E$792/100,2)</f>
        <v>18.62</v>
      </c>
      <c r="F2484" s="11">
        <f>ROUND(АТС!E244*$F$791*$F$792/100,2)</f>
        <v>12.68</v>
      </c>
      <c r="G2484" s="11">
        <f>ROUND(АТС!E244*$G$791*$G$792/100,2)</f>
        <v>7.42</v>
      </c>
    </row>
    <row r="2485" spans="1:7" x14ac:dyDescent="0.25">
      <c r="A2485" s="236"/>
      <c r="B2485" s="135">
        <f t="shared" si="39"/>
        <v>41982.5</v>
      </c>
      <c r="C2485" s="138">
        <v>12</v>
      </c>
      <c r="D2485" s="11">
        <f>ROUND(АТС!E245*$D$791*$D$792/100,2)</f>
        <v>44.93</v>
      </c>
      <c r="E2485" s="11">
        <f>ROUND(АТС!E245*$E$791*$E$792/100,2)</f>
        <v>41.28</v>
      </c>
      <c r="F2485" s="11">
        <f>ROUND(АТС!E245*$F$791*$F$792/100,2)</f>
        <v>28.11</v>
      </c>
      <c r="G2485" s="11">
        <f>ROUND(АТС!E245*$G$791*$G$792/100,2)</f>
        <v>16.46</v>
      </c>
    </row>
    <row r="2486" spans="1:7" x14ac:dyDescent="0.25">
      <c r="A2486" s="236"/>
      <c r="B2486" s="137">
        <f t="shared" si="39"/>
        <v>41982.541669999999</v>
      </c>
      <c r="C2486" s="138">
        <v>13</v>
      </c>
      <c r="D2486" s="11">
        <f>ROUND(АТС!E246*$D$791*$D$792/100,2)</f>
        <v>48.54</v>
      </c>
      <c r="E2486" s="11">
        <f>ROUND(АТС!E246*$E$791*$E$792/100,2)</f>
        <v>44.6</v>
      </c>
      <c r="F2486" s="11">
        <f>ROUND(АТС!E246*$F$791*$F$792/100,2)</f>
        <v>30.37</v>
      </c>
      <c r="G2486" s="11">
        <f>ROUND(АТС!E246*$G$791*$G$792/100,2)</f>
        <v>17.78</v>
      </c>
    </row>
    <row r="2487" spans="1:7" x14ac:dyDescent="0.25">
      <c r="A2487" s="236"/>
      <c r="B2487" s="135">
        <f t="shared" si="39"/>
        <v>41982.583330000001</v>
      </c>
      <c r="C2487" s="138">
        <v>14</v>
      </c>
      <c r="D2487" s="11">
        <f>ROUND(АТС!E247*$D$791*$D$792/100,2)</f>
        <v>3.79</v>
      </c>
      <c r="E2487" s="11">
        <f>ROUND(АТС!E247*$E$791*$E$792/100,2)</f>
        <v>3.48</v>
      </c>
      <c r="F2487" s="11">
        <f>ROUND(АТС!E247*$F$791*$F$792/100,2)</f>
        <v>2.37</v>
      </c>
      <c r="G2487" s="11">
        <f>ROUND(АТС!E247*$G$791*$G$792/100,2)</f>
        <v>1.39</v>
      </c>
    </row>
    <row r="2488" spans="1:7" x14ac:dyDescent="0.25">
      <c r="A2488" s="236"/>
      <c r="B2488" s="137">
        <f t="shared" si="39"/>
        <v>41982.625</v>
      </c>
      <c r="C2488" s="138">
        <v>15</v>
      </c>
      <c r="D2488" s="11">
        <f>ROUND(АТС!E248*$D$791*$D$792/100,2)</f>
        <v>6</v>
      </c>
      <c r="E2488" s="11">
        <f>ROUND(АТС!E248*$E$791*$E$792/100,2)</f>
        <v>5.52</v>
      </c>
      <c r="F2488" s="11">
        <f>ROUND(АТС!E248*$F$791*$F$792/100,2)</f>
        <v>3.76</v>
      </c>
      <c r="G2488" s="11">
        <f>ROUND(АТС!E248*$G$791*$G$792/100,2)</f>
        <v>2.2000000000000002</v>
      </c>
    </row>
    <row r="2489" spans="1:7" x14ac:dyDescent="0.25">
      <c r="A2489" s="236"/>
      <c r="B2489" s="135">
        <f t="shared" si="39"/>
        <v>41982.666669999999</v>
      </c>
      <c r="C2489" s="138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36"/>
      <c r="B2490" s="137">
        <f t="shared" si="39"/>
        <v>41982.708330000001</v>
      </c>
      <c r="C2490" s="138">
        <v>17</v>
      </c>
      <c r="D2490" s="11">
        <f>ROUND(АТС!E250*$D$791*$D$792/100,2)</f>
        <v>0.59</v>
      </c>
      <c r="E2490" s="11">
        <f>ROUND(АТС!E250*$E$791*$E$792/100,2)</f>
        <v>0.54</v>
      </c>
      <c r="F2490" s="11">
        <f>ROUND(АТС!E250*$F$791*$F$792/100,2)</f>
        <v>0.37</v>
      </c>
      <c r="G2490" s="11">
        <f>ROUND(АТС!E250*$G$791*$G$792/100,2)</f>
        <v>0.22</v>
      </c>
    </row>
    <row r="2491" spans="1:7" x14ac:dyDescent="0.25">
      <c r="A2491" s="236"/>
      <c r="B2491" s="135">
        <f t="shared" si="39"/>
        <v>41982.75</v>
      </c>
      <c r="C2491" s="138">
        <v>18</v>
      </c>
      <c r="D2491" s="11">
        <f>ROUND(АТС!E251*$D$791*$D$792/100,2)</f>
        <v>35.07</v>
      </c>
      <c r="E2491" s="11">
        <f>ROUND(АТС!E251*$E$791*$E$792/100,2)</f>
        <v>32.22</v>
      </c>
      <c r="F2491" s="11">
        <f>ROUND(АТС!E251*$F$791*$F$792/100,2)</f>
        <v>21.94</v>
      </c>
      <c r="G2491" s="11">
        <f>ROUND(АТС!E251*$G$791*$G$792/100,2)</f>
        <v>12.84</v>
      </c>
    </row>
    <row r="2492" spans="1:7" x14ac:dyDescent="0.25">
      <c r="A2492" s="236"/>
      <c r="B2492" s="137">
        <f t="shared" si="39"/>
        <v>41982.791669999999</v>
      </c>
      <c r="C2492" s="138">
        <v>19</v>
      </c>
      <c r="D2492" s="11">
        <f>ROUND(АТС!E252*$D$791*$D$792/100,2)</f>
        <v>49.84</v>
      </c>
      <c r="E2492" s="11">
        <f>ROUND(АТС!E252*$E$791*$E$792/100,2)</f>
        <v>45.79</v>
      </c>
      <c r="F2492" s="11">
        <f>ROUND(АТС!E252*$F$791*$F$792/100,2)</f>
        <v>31.19</v>
      </c>
      <c r="G2492" s="11">
        <f>ROUND(АТС!E252*$G$791*$G$792/100,2)</f>
        <v>18.260000000000002</v>
      </c>
    </row>
    <row r="2493" spans="1:7" x14ac:dyDescent="0.25">
      <c r="A2493" s="236"/>
      <c r="B2493" s="135">
        <f t="shared" si="39"/>
        <v>41982.833330000001</v>
      </c>
      <c r="C2493" s="138">
        <v>20</v>
      </c>
      <c r="D2493" s="11">
        <f>ROUND(АТС!E253*$D$791*$D$792/100,2)</f>
        <v>33.85</v>
      </c>
      <c r="E2493" s="11">
        <f>ROUND(АТС!E253*$E$791*$E$792/100,2)</f>
        <v>31.1</v>
      </c>
      <c r="F2493" s="11">
        <f>ROUND(АТС!E253*$F$791*$F$792/100,2)</f>
        <v>21.18</v>
      </c>
      <c r="G2493" s="11">
        <f>ROUND(АТС!E253*$G$791*$G$792/100,2)</f>
        <v>12.4</v>
      </c>
    </row>
    <row r="2494" spans="1:7" x14ac:dyDescent="0.25">
      <c r="A2494" s="236"/>
      <c r="B2494" s="137">
        <f t="shared" si="39"/>
        <v>41982.875</v>
      </c>
      <c r="C2494" s="138">
        <v>21</v>
      </c>
      <c r="D2494" s="11">
        <f>ROUND(АТС!E254*$D$791*$D$792/100,2)</f>
        <v>23.22</v>
      </c>
      <c r="E2494" s="11">
        <f>ROUND(АТС!E254*$E$791*$E$792/100,2)</f>
        <v>21.34</v>
      </c>
      <c r="F2494" s="11">
        <f>ROUND(АТС!E254*$F$791*$F$792/100,2)</f>
        <v>14.53</v>
      </c>
      <c r="G2494" s="11">
        <f>ROUND(АТС!E254*$G$791*$G$792/100,2)</f>
        <v>8.51</v>
      </c>
    </row>
    <row r="2495" spans="1:7" x14ac:dyDescent="0.25">
      <c r="A2495" s="236"/>
      <c r="B2495" s="135">
        <f t="shared" si="39"/>
        <v>41982.916669999999</v>
      </c>
      <c r="C2495" s="138">
        <v>22</v>
      </c>
      <c r="D2495" s="11">
        <f>ROUND(АТС!E255*$D$791*$D$792/100,2)</f>
        <v>43.31</v>
      </c>
      <c r="E2495" s="11">
        <f>ROUND(АТС!E255*$E$791*$E$792/100,2)</f>
        <v>39.79</v>
      </c>
      <c r="F2495" s="11">
        <f>ROUND(АТС!E255*$F$791*$F$792/100,2)</f>
        <v>27.1</v>
      </c>
      <c r="G2495" s="11">
        <f>ROUND(АТС!E255*$G$791*$G$792/100,2)</f>
        <v>15.86</v>
      </c>
    </row>
    <row r="2496" spans="1:7" x14ac:dyDescent="0.25">
      <c r="A2496" s="236"/>
      <c r="B2496" s="137">
        <f t="shared" si="39"/>
        <v>41982.958330000001</v>
      </c>
      <c r="C2496" s="138">
        <v>23</v>
      </c>
      <c r="D2496" s="11">
        <f>ROUND(АТС!E256*$D$791*$D$792/100,2)</f>
        <v>142.57</v>
      </c>
      <c r="E2496" s="11">
        <f>ROUND(АТС!E256*$E$791*$E$792/100,2)</f>
        <v>130.99</v>
      </c>
      <c r="F2496" s="11">
        <f>ROUND(АТС!E256*$F$791*$F$792/100,2)</f>
        <v>89.21</v>
      </c>
      <c r="G2496" s="11">
        <f>ROUND(АТС!E256*$G$791*$G$792/100,2)</f>
        <v>52.22</v>
      </c>
    </row>
    <row r="2497" spans="1:7" x14ac:dyDescent="0.25">
      <c r="A2497" s="236"/>
      <c r="B2497" s="135">
        <f t="shared" si="39"/>
        <v>41983</v>
      </c>
      <c r="C2497" s="138">
        <v>0</v>
      </c>
      <c r="D2497" s="11">
        <f>ROUND(АТС!E257*$D$791*$D$792/100,2)</f>
        <v>40.92</v>
      </c>
      <c r="E2497" s="11">
        <f>ROUND(АТС!E257*$E$791*$E$792/100,2)</f>
        <v>37.6</v>
      </c>
      <c r="F2497" s="11">
        <f>ROUND(АТС!E257*$F$791*$F$792/100,2)</f>
        <v>25.6</v>
      </c>
      <c r="G2497" s="11">
        <f>ROUND(АТС!E257*$G$791*$G$792/100,2)</f>
        <v>14.99</v>
      </c>
    </row>
    <row r="2498" spans="1:7" x14ac:dyDescent="0.25">
      <c r="A2498" s="236"/>
      <c r="B2498" s="137">
        <f t="shared" ref="B2498:B2561" si="40">B2474+1</f>
        <v>41983.041669999999</v>
      </c>
      <c r="C2498" s="138">
        <v>1</v>
      </c>
      <c r="D2498" s="11">
        <f>ROUND(АТС!E258*$D$791*$D$792/100,2)</f>
        <v>58.58</v>
      </c>
      <c r="E2498" s="11">
        <f>ROUND(АТС!E258*$E$791*$E$792/100,2)</f>
        <v>53.82</v>
      </c>
      <c r="F2498" s="11">
        <f>ROUND(АТС!E258*$F$791*$F$792/100,2)</f>
        <v>36.65</v>
      </c>
      <c r="G2498" s="11">
        <f>ROUND(АТС!E258*$G$791*$G$792/100,2)</f>
        <v>21.45</v>
      </c>
    </row>
    <row r="2499" spans="1:7" x14ac:dyDescent="0.25">
      <c r="A2499" s="236"/>
      <c r="B2499" s="135">
        <f t="shared" si="40"/>
        <v>41983.083330000001</v>
      </c>
      <c r="C2499" s="138">
        <v>2</v>
      </c>
      <c r="D2499" s="11">
        <f>ROUND(АТС!E259*$D$791*$D$792/100,2)</f>
        <v>86.67</v>
      </c>
      <c r="E2499" s="11">
        <f>ROUND(АТС!E259*$E$791*$E$792/100,2)</f>
        <v>79.63</v>
      </c>
      <c r="F2499" s="11">
        <f>ROUND(АТС!E259*$F$791*$F$792/100,2)</f>
        <v>54.23</v>
      </c>
      <c r="G2499" s="11">
        <f>ROUND(АТС!E259*$G$791*$G$792/100,2)</f>
        <v>31.74</v>
      </c>
    </row>
    <row r="2500" spans="1:7" x14ac:dyDescent="0.25">
      <c r="A2500" s="236"/>
      <c r="B2500" s="137">
        <f t="shared" si="40"/>
        <v>41983.125</v>
      </c>
      <c r="C2500" s="138">
        <v>3</v>
      </c>
      <c r="D2500" s="11">
        <f>ROUND(АТС!E260*$D$791*$D$792/100,2)</f>
        <v>73.260000000000005</v>
      </c>
      <c r="E2500" s="11">
        <f>ROUND(АТС!E260*$E$791*$E$792/100,2)</f>
        <v>67.31</v>
      </c>
      <c r="F2500" s="11">
        <f>ROUND(АТС!E260*$F$791*$F$792/100,2)</f>
        <v>45.84</v>
      </c>
      <c r="G2500" s="11">
        <f>ROUND(АТС!E260*$G$791*$G$792/100,2)</f>
        <v>26.83</v>
      </c>
    </row>
    <row r="2501" spans="1:7" x14ac:dyDescent="0.25">
      <c r="A2501" s="236"/>
      <c r="B2501" s="135">
        <f t="shared" si="40"/>
        <v>41983.166669999999</v>
      </c>
      <c r="C2501" s="138">
        <v>4</v>
      </c>
      <c r="D2501" s="11">
        <f>ROUND(АТС!E261*$D$791*$D$792/100,2)</f>
        <v>28.41</v>
      </c>
      <c r="E2501" s="11">
        <f>ROUND(АТС!E261*$E$791*$E$792/100,2)</f>
        <v>26.1</v>
      </c>
      <c r="F2501" s="11">
        <f>ROUND(АТС!E261*$F$791*$F$792/100,2)</f>
        <v>17.77</v>
      </c>
      <c r="G2501" s="11">
        <f>ROUND(АТС!E261*$G$791*$G$792/100,2)</f>
        <v>10.4</v>
      </c>
    </row>
    <row r="2502" spans="1:7" x14ac:dyDescent="0.25">
      <c r="A2502" s="236"/>
      <c r="B2502" s="137">
        <f t="shared" si="40"/>
        <v>41983.208330000001</v>
      </c>
      <c r="C2502" s="138">
        <v>5</v>
      </c>
      <c r="D2502" s="11">
        <f>ROUND(АТС!E262*$D$791*$D$792/100,2)</f>
        <v>2.71</v>
      </c>
      <c r="E2502" s="11">
        <f>ROUND(АТС!E262*$E$791*$E$792/100,2)</f>
        <v>2.4900000000000002</v>
      </c>
      <c r="F2502" s="11">
        <f>ROUND(АТС!E262*$F$791*$F$792/100,2)</f>
        <v>1.7</v>
      </c>
      <c r="G2502" s="11">
        <f>ROUND(АТС!E262*$G$791*$G$792/100,2)</f>
        <v>0.99</v>
      </c>
    </row>
    <row r="2503" spans="1:7" x14ac:dyDescent="0.25">
      <c r="A2503" s="236"/>
      <c r="B2503" s="135">
        <f t="shared" si="40"/>
        <v>41983.25</v>
      </c>
      <c r="C2503" s="138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36"/>
      <c r="B2504" s="137">
        <f t="shared" si="40"/>
        <v>41983.291669999999</v>
      </c>
      <c r="C2504" s="138">
        <v>7</v>
      </c>
      <c r="D2504" s="11">
        <f>ROUND(АТС!E264*$D$791*$D$792/100,2)</f>
        <v>7.63</v>
      </c>
      <c r="E2504" s="11">
        <f>ROUND(АТС!E264*$E$791*$E$792/100,2)</f>
        <v>7.01</v>
      </c>
      <c r="F2504" s="11">
        <f>ROUND(АТС!E264*$F$791*$F$792/100,2)</f>
        <v>4.78</v>
      </c>
      <c r="G2504" s="11">
        <f>ROUND(АТС!E264*$G$791*$G$792/100,2)</f>
        <v>2.8</v>
      </c>
    </row>
    <row r="2505" spans="1:7" x14ac:dyDescent="0.25">
      <c r="A2505" s="236"/>
      <c r="B2505" s="135">
        <f t="shared" si="40"/>
        <v>41983.333330000001</v>
      </c>
      <c r="C2505" s="138">
        <v>8</v>
      </c>
      <c r="D2505" s="11">
        <f>ROUND(АТС!E265*$D$791*$D$792/100,2)</f>
        <v>14.08</v>
      </c>
      <c r="E2505" s="11">
        <f>ROUND(АТС!E265*$E$791*$E$792/100,2)</f>
        <v>12.94</v>
      </c>
      <c r="F2505" s="11">
        <f>ROUND(АТС!E265*$F$791*$F$792/100,2)</f>
        <v>8.81</v>
      </c>
      <c r="G2505" s="11">
        <f>ROUND(АТС!E265*$G$791*$G$792/100,2)</f>
        <v>5.16</v>
      </c>
    </row>
    <row r="2506" spans="1:7" x14ac:dyDescent="0.25">
      <c r="A2506" s="236"/>
      <c r="B2506" s="137">
        <f t="shared" si="40"/>
        <v>41983.375</v>
      </c>
      <c r="C2506" s="138">
        <v>9</v>
      </c>
      <c r="D2506" s="11">
        <f>ROUND(АТС!E266*$D$791*$D$792/100,2)</f>
        <v>22.19</v>
      </c>
      <c r="E2506" s="11">
        <f>ROUND(АТС!E266*$E$791*$E$792/100,2)</f>
        <v>20.39</v>
      </c>
      <c r="F2506" s="11">
        <f>ROUND(АТС!E266*$F$791*$F$792/100,2)</f>
        <v>13.88</v>
      </c>
      <c r="G2506" s="11">
        <f>ROUND(АТС!E266*$G$791*$G$792/100,2)</f>
        <v>8.1300000000000008</v>
      </c>
    </row>
    <row r="2507" spans="1:7" x14ac:dyDescent="0.25">
      <c r="A2507" s="236"/>
      <c r="B2507" s="135">
        <f t="shared" si="40"/>
        <v>41983.416669999999</v>
      </c>
      <c r="C2507" s="138">
        <v>10</v>
      </c>
      <c r="D2507" s="11">
        <f>ROUND(АТС!E267*$D$791*$D$792/100,2)</f>
        <v>43.38</v>
      </c>
      <c r="E2507" s="11">
        <f>ROUND(АТС!E267*$E$791*$E$792/100,2)</f>
        <v>39.85</v>
      </c>
      <c r="F2507" s="11">
        <f>ROUND(АТС!E267*$F$791*$F$792/100,2)</f>
        <v>27.14</v>
      </c>
      <c r="G2507" s="11">
        <f>ROUND(АТС!E267*$G$791*$G$792/100,2)</f>
        <v>15.89</v>
      </c>
    </row>
    <row r="2508" spans="1:7" x14ac:dyDescent="0.25">
      <c r="A2508" s="236"/>
      <c r="B2508" s="137">
        <f t="shared" si="40"/>
        <v>41983.458330000001</v>
      </c>
      <c r="C2508" s="138">
        <v>11</v>
      </c>
      <c r="D2508" s="11">
        <f>ROUND(АТС!E268*$D$791*$D$792/100,2)</f>
        <v>51.14</v>
      </c>
      <c r="E2508" s="11">
        <f>ROUND(АТС!E268*$E$791*$E$792/100,2)</f>
        <v>46.99</v>
      </c>
      <c r="F2508" s="11">
        <f>ROUND(АТС!E268*$F$791*$F$792/100,2)</f>
        <v>32</v>
      </c>
      <c r="G2508" s="11">
        <f>ROUND(АТС!E268*$G$791*$G$792/100,2)</f>
        <v>18.73</v>
      </c>
    </row>
    <row r="2509" spans="1:7" x14ac:dyDescent="0.25">
      <c r="A2509" s="236"/>
      <c r="B2509" s="135">
        <f t="shared" si="40"/>
        <v>41983.5</v>
      </c>
      <c r="C2509" s="138">
        <v>12</v>
      </c>
      <c r="D2509" s="11">
        <f>ROUND(АТС!E269*$D$791*$D$792/100,2)</f>
        <v>39.25</v>
      </c>
      <c r="E2509" s="11">
        <f>ROUND(АТС!E269*$E$791*$E$792/100,2)</f>
        <v>36.06</v>
      </c>
      <c r="F2509" s="11">
        <f>ROUND(АТС!E269*$F$791*$F$792/100,2)</f>
        <v>24.56</v>
      </c>
      <c r="G2509" s="11">
        <f>ROUND(АТС!E269*$G$791*$G$792/100,2)</f>
        <v>14.37</v>
      </c>
    </row>
    <row r="2510" spans="1:7" x14ac:dyDescent="0.25">
      <c r="A2510" s="236"/>
      <c r="B2510" s="137">
        <f t="shared" si="40"/>
        <v>41983.541669999999</v>
      </c>
      <c r="C2510" s="138">
        <v>13</v>
      </c>
      <c r="D2510" s="11">
        <f>ROUND(АТС!E270*$D$791*$D$792/100,2)</f>
        <v>42.08</v>
      </c>
      <c r="E2510" s="11">
        <f>ROUND(АТС!E270*$E$791*$E$792/100,2)</f>
        <v>38.659999999999997</v>
      </c>
      <c r="F2510" s="11">
        <f>ROUND(АТС!E270*$F$791*$F$792/100,2)</f>
        <v>26.33</v>
      </c>
      <c r="G2510" s="11">
        <f>ROUND(АТС!E270*$G$791*$G$792/100,2)</f>
        <v>15.41</v>
      </c>
    </row>
    <row r="2511" spans="1:7" x14ac:dyDescent="0.25">
      <c r="A2511" s="236"/>
      <c r="B2511" s="135">
        <f t="shared" si="40"/>
        <v>41983.583330000001</v>
      </c>
      <c r="C2511" s="138">
        <v>14</v>
      </c>
      <c r="D2511" s="11">
        <f>ROUND(АТС!E271*$D$791*$D$792/100,2)</f>
        <v>38.65</v>
      </c>
      <c r="E2511" s="11">
        <f>ROUND(АТС!E271*$E$791*$E$792/100,2)</f>
        <v>35.51</v>
      </c>
      <c r="F2511" s="11">
        <f>ROUND(АТС!E271*$F$791*$F$792/100,2)</f>
        <v>24.18</v>
      </c>
      <c r="G2511" s="11">
        <f>ROUND(АТС!E271*$G$791*$G$792/100,2)</f>
        <v>14.16</v>
      </c>
    </row>
    <row r="2512" spans="1:7" x14ac:dyDescent="0.25">
      <c r="A2512" s="236"/>
      <c r="B2512" s="137">
        <f t="shared" si="40"/>
        <v>41983.625</v>
      </c>
      <c r="C2512" s="138">
        <v>15</v>
      </c>
      <c r="D2512" s="11">
        <f>ROUND(АТС!E272*$D$791*$D$792/100,2)</f>
        <v>32.07</v>
      </c>
      <c r="E2512" s="11">
        <f>ROUND(АТС!E272*$E$791*$E$792/100,2)</f>
        <v>29.46</v>
      </c>
      <c r="F2512" s="11">
        <f>ROUND(АТС!E272*$F$791*$F$792/100,2)</f>
        <v>20.07</v>
      </c>
      <c r="G2512" s="11">
        <f>ROUND(АТС!E272*$G$791*$G$792/100,2)</f>
        <v>11.74</v>
      </c>
    </row>
    <row r="2513" spans="1:7" x14ac:dyDescent="0.25">
      <c r="A2513" s="236"/>
      <c r="B2513" s="135">
        <f t="shared" si="40"/>
        <v>41983.666669999999</v>
      </c>
      <c r="C2513" s="138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36"/>
      <c r="B2514" s="137">
        <f t="shared" si="40"/>
        <v>41983.708330000001</v>
      </c>
      <c r="C2514" s="138">
        <v>17</v>
      </c>
      <c r="D2514" s="11">
        <f>ROUND(АТС!E274*$D$791*$D$792/100,2)</f>
        <v>20.84</v>
      </c>
      <c r="E2514" s="11">
        <f>ROUND(АТС!E274*$E$791*$E$792/100,2)</f>
        <v>19.149999999999999</v>
      </c>
      <c r="F2514" s="11">
        <f>ROUND(АТС!E274*$F$791*$F$792/100,2)</f>
        <v>13.04</v>
      </c>
      <c r="G2514" s="11">
        <f>ROUND(АТС!E274*$G$791*$G$792/100,2)</f>
        <v>7.63</v>
      </c>
    </row>
    <row r="2515" spans="1:7" x14ac:dyDescent="0.25">
      <c r="A2515" s="236"/>
      <c r="B2515" s="135">
        <f t="shared" si="40"/>
        <v>41983.75</v>
      </c>
      <c r="C2515" s="138">
        <v>18</v>
      </c>
      <c r="D2515" s="11">
        <f>ROUND(АТС!E275*$D$791*$D$792/100,2)</f>
        <v>35.36</v>
      </c>
      <c r="E2515" s="11">
        <f>ROUND(АТС!E275*$E$791*$E$792/100,2)</f>
        <v>32.49</v>
      </c>
      <c r="F2515" s="11">
        <f>ROUND(АТС!E275*$F$791*$F$792/100,2)</f>
        <v>22.12</v>
      </c>
      <c r="G2515" s="11">
        <f>ROUND(АТС!E275*$G$791*$G$792/100,2)</f>
        <v>12.95</v>
      </c>
    </row>
    <row r="2516" spans="1:7" x14ac:dyDescent="0.25">
      <c r="A2516" s="236"/>
      <c r="B2516" s="137">
        <f t="shared" si="40"/>
        <v>41983.791669999999</v>
      </c>
      <c r="C2516" s="138">
        <v>19</v>
      </c>
      <c r="D2516" s="11">
        <f>ROUND(АТС!E276*$D$791*$D$792/100,2)</f>
        <v>40.18</v>
      </c>
      <c r="E2516" s="11">
        <f>ROUND(АТС!E276*$E$791*$E$792/100,2)</f>
        <v>36.92</v>
      </c>
      <c r="F2516" s="11">
        <f>ROUND(АТС!E276*$F$791*$F$792/100,2)</f>
        <v>25.14</v>
      </c>
      <c r="G2516" s="11">
        <f>ROUND(АТС!E276*$G$791*$G$792/100,2)</f>
        <v>14.72</v>
      </c>
    </row>
    <row r="2517" spans="1:7" x14ac:dyDescent="0.25">
      <c r="A2517" s="236"/>
      <c r="B2517" s="135">
        <f t="shared" si="40"/>
        <v>41983.833330000001</v>
      </c>
      <c r="C2517" s="138">
        <v>20</v>
      </c>
      <c r="D2517" s="11">
        <f>ROUND(АТС!E277*$D$791*$D$792/100,2)</f>
        <v>89.85</v>
      </c>
      <c r="E2517" s="11">
        <f>ROUND(АТС!E277*$E$791*$E$792/100,2)</f>
        <v>82.55</v>
      </c>
      <c r="F2517" s="11">
        <f>ROUND(АТС!E277*$F$791*$F$792/100,2)</f>
        <v>56.22</v>
      </c>
      <c r="G2517" s="11">
        <f>ROUND(АТС!E277*$G$791*$G$792/100,2)</f>
        <v>32.909999999999997</v>
      </c>
    </row>
    <row r="2518" spans="1:7" x14ac:dyDescent="0.25">
      <c r="A2518" s="236"/>
      <c r="B2518" s="137">
        <f t="shared" si="40"/>
        <v>41983.875</v>
      </c>
      <c r="C2518" s="138">
        <v>21</v>
      </c>
      <c r="D2518" s="11">
        <f>ROUND(АТС!E278*$D$791*$D$792/100,2)</f>
        <v>116.89</v>
      </c>
      <c r="E2518" s="11">
        <f>ROUND(АТС!E278*$E$791*$E$792/100,2)</f>
        <v>107.39</v>
      </c>
      <c r="F2518" s="11">
        <f>ROUND(АТС!E278*$F$791*$F$792/100,2)</f>
        <v>73.14</v>
      </c>
      <c r="G2518" s="11">
        <f>ROUND(АТС!E278*$G$791*$G$792/100,2)</f>
        <v>42.81</v>
      </c>
    </row>
    <row r="2519" spans="1:7" x14ac:dyDescent="0.25">
      <c r="A2519" s="236"/>
      <c r="B2519" s="135">
        <f t="shared" si="40"/>
        <v>41983.916669999999</v>
      </c>
      <c r="C2519" s="138">
        <v>22</v>
      </c>
      <c r="D2519" s="11">
        <f>ROUND(АТС!E279*$D$791*$D$792/100,2)</f>
        <v>152.47999999999999</v>
      </c>
      <c r="E2519" s="11">
        <f>ROUND(АТС!E279*$E$791*$E$792/100,2)</f>
        <v>140.1</v>
      </c>
      <c r="F2519" s="11">
        <f>ROUND(АТС!E279*$F$791*$F$792/100,2)</f>
        <v>95.41</v>
      </c>
      <c r="G2519" s="11">
        <f>ROUND(АТС!E279*$G$791*$G$792/100,2)</f>
        <v>55.85</v>
      </c>
    </row>
    <row r="2520" spans="1:7" x14ac:dyDescent="0.25">
      <c r="A2520" s="236"/>
      <c r="B2520" s="137">
        <f t="shared" si="40"/>
        <v>41983.958330000001</v>
      </c>
      <c r="C2520" s="138">
        <v>23</v>
      </c>
      <c r="D2520" s="11">
        <f>ROUND(АТС!E280*$D$791*$D$792/100,2)</f>
        <v>133.01</v>
      </c>
      <c r="E2520" s="11">
        <f>ROUND(АТС!E280*$E$791*$E$792/100,2)</f>
        <v>122.2</v>
      </c>
      <c r="F2520" s="11">
        <f>ROUND(АТС!E280*$F$791*$F$792/100,2)</f>
        <v>83.22</v>
      </c>
      <c r="G2520" s="11">
        <f>ROUND(АТС!E280*$G$791*$G$792/100,2)</f>
        <v>48.71</v>
      </c>
    </row>
    <row r="2521" spans="1:7" x14ac:dyDescent="0.25">
      <c r="A2521" s="236"/>
      <c r="B2521" s="135">
        <f t="shared" si="40"/>
        <v>41984</v>
      </c>
      <c r="C2521" s="138">
        <v>0</v>
      </c>
      <c r="D2521" s="11">
        <f>ROUND(АТС!E281*$D$791*$D$792/100,2)</f>
        <v>87.94</v>
      </c>
      <c r="E2521" s="11">
        <f>ROUND(АТС!E281*$E$791*$E$792/100,2)</f>
        <v>80.8</v>
      </c>
      <c r="F2521" s="11">
        <f>ROUND(АТС!E281*$F$791*$F$792/100,2)</f>
        <v>55.02</v>
      </c>
      <c r="G2521" s="11">
        <f>ROUND(АТС!E281*$G$791*$G$792/100,2)</f>
        <v>32.21</v>
      </c>
    </row>
    <row r="2522" spans="1:7" x14ac:dyDescent="0.25">
      <c r="A2522" s="236"/>
      <c r="B2522" s="137">
        <f t="shared" si="40"/>
        <v>41984.041669999999</v>
      </c>
      <c r="C2522" s="138">
        <v>1</v>
      </c>
      <c r="D2522" s="11">
        <f>ROUND(АТС!E282*$D$791*$D$792/100,2)</f>
        <v>79.75</v>
      </c>
      <c r="E2522" s="11">
        <f>ROUND(АТС!E282*$E$791*$E$792/100,2)</f>
        <v>73.27</v>
      </c>
      <c r="F2522" s="11">
        <f>ROUND(АТС!E282*$F$791*$F$792/100,2)</f>
        <v>49.9</v>
      </c>
      <c r="G2522" s="11">
        <f>ROUND(АТС!E282*$G$791*$G$792/100,2)</f>
        <v>29.21</v>
      </c>
    </row>
    <row r="2523" spans="1:7" x14ac:dyDescent="0.25">
      <c r="A2523" s="236"/>
      <c r="B2523" s="135">
        <f t="shared" si="40"/>
        <v>41984.083330000001</v>
      </c>
      <c r="C2523" s="138">
        <v>2</v>
      </c>
      <c r="D2523" s="11">
        <f>ROUND(АТС!E283*$D$791*$D$792/100,2)</f>
        <v>145.72</v>
      </c>
      <c r="E2523" s="11">
        <f>ROUND(АТС!E283*$E$791*$E$792/100,2)</f>
        <v>133.88</v>
      </c>
      <c r="F2523" s="11">
        <f>ROUND(АТС!E283*$F$791*$F$792/100,2)</f>
        <v>91.18</v>
      </c>
      <c r="G2523" s="11">
        <f>ROUND(АТС!E283*$G$791*$G$792/100,2)</f>
        <v>53.37</v>
      </c>
    </row>
    <row r="2524" spans="1:7" x14ac:dyDescent="0.25">
      <c r="A2524" s="236"/>
      <c r="B2524" s="137">
        <f t="shared" si="40"/>
        <v>41984.125</v>
      </c>
      <c r="C2524" s="138">
        <v>3</v>
      </c>
      <c r="D2524" s="11">
        <f>ROUND(АТС!E284*$D$791*$D$792/100,2)</f>
        <v>62.8</v>
      </c>
      <c r="E2524" s="11">
        <f>ROUND(АТС!E284*$E$791*$E$792/100,2)</f>
        <v>57.7</v>
      </c>
      <c r="F2524" s="11">
        <f>ROUND(АТС!E284*$F$791*$F$792/100,2)</f>
        <v>39.29</v>
      </c>
      <c r="G2524" s="11">
        <f>ROUND(АТС!E284*$G$791*$G$792/100,2)</f>
        <v>23</v>
      </c>
    </row>
    <row r="2525" spans="1:7" x14ac:dyDescent="0.25">
      <c r="A2525" s="236"/>
      <c r="B2525" s="135">
        <f t="shared" si="40"/>
        <v>41984.166669999999</v>
      </c>
      <c r="C2525" s="138">
        <v>4</v>
      </c>
      <c r="D2525" s="11">
        <f>ROUND(АТС!E285*$D$791*$D$792/100,2)</f>
        <v>31.3</v>
      </c>
      <c r="E2525" s="11">
        <f>ROUND(АТС!E285*$E$791*$E$792/100,2)</f>
        <v>28.76</v>
      </c>
      <c r="F2525" s="11">
        <f>ROUND(АТС!E285*$F$791*$F$792/100,2)</f>
        <v>19.579999999999998</v>
      </c>
      <c r="G2525" s="11">
        <f>ROUND(АТС!E285*$G$791*$G$792/100,2)</f>
        <v>11.46</v>
      </c>
    </row>
    <row r="2526" spans="1:7" x14ac:dyDescent="0.25">
      <c r="A2526" s="236"/>
      <c r="B2526" s="137">
        <f t="shared" si="40"/>
        <v>41984.208330000001</v>
      </c>
      <c r="C2526" s="138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36"/>
      <c r="B2527" s="135">
        <f t="shared" si="40"/>
        <v>41984.25</v>
      </c>
      <c r="C2527" s="138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36"/>
      <c r="B2528" s="137">
        <f t="shared" si="40"/>
        <v>41984.291669999999</v>
      </c>
      <c r="C2528" s="138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36"/>
      <c r="B2529" s="135">
        <f t="shared" si="40"/>
        <v>41984.333330000001</v>
      </c>
      <c r="C2529" s="138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36"/>
      <c r="B2530" s="137">
        <f t="shared" si="40"/>
        <v>41984.375</v>
      </c>
      <c r="C2530" s="138">
        <v>9</v>
      </c>
      <c r="D2530" s="11">
        <f>ROUND(АТС!E290*$D$791*$D$792/100,2)</f>
        <v>3.67</v>
      </c>
      <c r="E2530" s="11">
        <f>ROUND(АТС!E290*$E$791*$E$792/100,2)</f>
        <v>3.37</v>
      </c>
      <c r="F2530" s="11">
        <f>ROUND(АТС!E290*$F$791*$F$792/100,2)</f>
        <v>2.29</v>
      </c>
      <c r="G2530" s="11">
        <f>ROUND(АТС!E290*$G$791*$G$792/100,2)</f>
        <v>1.34</v>
      </c>
    </row>
    <row r="2531" spans="1:7" x14ac:dyDescent="0.25">
      <c r="A2531" s="236"/>
      <c r="B2531" s="135">
        <f t="shared" si="40"/>
        <v>41984.416669999999</v>
      </c>
      <c r="C2531" s="138">
        <v>10</v>
      </c>
      <c r="D2531" s="11">
        <f>ROUND(АТС!E291*$D$791*$D$792/100,2)</f>
        <v>10.1</v>
      </c>
      <c r="E2531" s="11">
        <f>ROUND(АТС!E291*$E$791*$E$792/100,2)</f>
        <v>9.2799999999999994</v>
      </c>
      <c r="F2531" s="11">
        <f>ROUND(АТС!E291*$F$791*$F$792/100,2)</f>
        <v>6.32</v>
      </c>
      <c r="G2531" s="11">
        <f>ROUND(АТС!E291*$G$791*$G$792/100,2)</f>
        <v>3.7</v>
      </c>
    </row>
    <row r="2532" spans="1:7" x14ac:dyDescent="0.25">
      <c r="A2532" s="236"/>
      <c r="B2532" s="137">
        <f t="shared" si="40"/>
        <v>41984.458330000001</v>
      </c>
      <c r="C2532" s="138">
        <v>11</v>
      </c>
      <c r="D2532" s="11">
        <f>ROUND(АТС!E292*$D$791*$D$792/100,2)</f>
        <v>29.32</v>
      </c>
      <c r="E2532" s="11">
        <f>ROUND(АТС!E292*$E$791*$E$792/100,2)</f>
        <v>26.94</v>
      </c>
      <c r="F2532" s="11">
        <f>ROUND(АТС!E292*$F$791*$F$792/100,2)</f>
        <v>18.350000000000001</v>
      </c>
      <c r="G2532" s="11">
        <f>ROUND(АТС!E292*$G$791*$G$792/100,2)</f>
        <v>10.74</v>
      </c>
    </row>
    <row r="2533" spans="1:7" x14ac:dyDescent="0.25">
      <c r="A2533" s="236"/>
      <c r="B2533" s="135">
        <f t="shared" si="40"/>
        <v>41984.5</v>
      </c>
      <c r="C2533" s="138">
        <v>12</v>
      </c>
      <c r="D2533" s="11">
        <f>ROUND(АТС!E293*$D$791*$D$792/100,2)</f>
        <v>33.19</v>
      </c>
      <c r="E2533" s="11">
        <f>ROUND(АТС!E293*$E$791*$E$792/100,2)</f>
        <v>30.49</v>
      </c>
      <c r="F2533" s="11">
        <f>ROUND(АТС!E293*$F$791*$F$792/100,2)</f>
        <v>20.76</v>
      </c>
      <c r="G2533" s="11">
        <f>ROUND(АТС!E293*$G$791*$G$792/100,2)</f>
        <v>12.15</v>
      </c>
    </row>
    <row r="2534" spans="1:7" x14ac:dyDescent="0.25">
      <c r="A2534" s="236"/>
      <c r="B2534" s="137">
        <f t="shared" si="40"/>
        <v>41984.541669999999</v>
      </c>
      <c r="C2534" s="138">
        <v>13</v>
      </c>
      <c r="D2534" s="11">
        <f>ROUND(АТС!E294*$D$791*$D$792/100,2)</f>
        <v>28.9</v>
      </c>
      <c r="E2534" s="11">
        <f>ROUND(АТС!E294*$E$791*$E$792/100,2)</f>
        <v>26.55</v>
      </c>
      <c r="F2534" s="11">
        <f>ROUND(АТС!E294*$F$791*$F$792/100,2)</f>
        <v>18.079999999999998</v>
      </c>
      <c r="G2534" s="11">
        <f>ROUND(АТС!E294*$G$791*$G$792/100,2)</f>
        <v>10.58</v>
      </c>
    </row>
    <row r="2535" spans="1:7" x14ac:dyDescent="0.25">
      <c r="A2535" s="236"/>
      <c r="B2535" s="135">
        <f t="shared" si="40"/>
        <v>41984.583330000001</v>
      </c>
      <c r="C2535" s="138">
        <v>14</v>
      </c>
      <c r="D2535" s="11">
        <f>ROUND(АТС!E295*$D$791*$D$792/100,2)</f>
        <v>34.57</v>
      </c>
      <c r="E2535" s="11">
        <f>ROUND(АТС!E295*$E$791*$E$792/100,2)</f>
        <v>31.77</v>
      </c>
      <c r="F2535" s="11">
        <f>ROUND(АТС!E295*$F$791*$F$792/100,2)</f>
        <v>21.63</v>
      </c>
      <c r="G2535" s="11">
        <f>ROUND(АТС!E295*$G$791*$G$792/100,2)</f>
        <v>12.66</v>
      </c>
    </row>
    <row r="2536" spans="1:7" x14ac:dyDescent="0.25">
      <c r="A2536" s="236"/>
      <c r="B2536" s="137">
        <f t="shared" si="40"/>
        <v>41984.625</v>
      </c>
      <c r="C2536" s="138">
        <v>15</v>
      </c>
      <c r="D2536" s="11">
        <f>ROUND(АТС!E296*$D$791*$D$792/100,2)</f>
        <v>7.11</v>
      </c>
      <c r="E2536" s="11">
        <f>ROUND(АТС!E296*$E$791*$E$792/100,2)</f>
        <v>6.53</v>
      </c>
      <c r="F2536" s="11">
        <f>ROUND(АТС!E296*$F$791*$F$792/100,2)</f>
        <v>4.45</v>
      </c>
      <c r="G2536" s="11">
        <f>ROUND(АТС!E296*$G$791*$G$792/100,2)</f>
        <v>2.6</v>
      </c>
    </row>
    <row r="2537" spans="1:7" x14ac:dyDescent="0.25">
      <c r="A2537" s="236"/>
      <c r="B2537" s="135">
        <f t="shared" si="40"/>
        <v>41984.666669999999</v>
      </c>
      <c r="C2537" s="138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36"/>
      <c r="B2538" s="137">
        <f t="shared" si="40"/>
        <v>41984.708330000001</v>
      </c>
      <c r="C2538" s="138">
        <v>17</v>
      </c>
      <c r="D2538" s="11">
        <f>ROUND(АТС!E298*$D$791*$D$792/100,2)</f>
        <v>6.87</v>
      </c>
      <c r="E2538" s="11">
        <f>ROUND(АТС!E298*$E$791*$E$792/100,2)</f>
        <v>6.31</v>
      </c>
      <c r="F2538" s="11">
        <f>ROUND(АТС!E298*$F$791*$F$792/100,2)</f>
        <v>4.3</v>
      </c>
      <c r="G2538" s="11">
        <f>ROUND(АТС!E298*$G$791*$G$792/100,2)</f>
        <v>2.52</v>
      </c>
    </row>
    <row r="2539" spans="1:7" x14ac:dyDescent="0.25">
      <c r="A2539" s="236"/>
      <c r="B2539" s="135">
        <f t="shared" si="40"/>
        <v>41984.75</v>
      </c>
      <c r="C2539" s="138">
        <v>18</v>
      </c>
      <c r="D2539" s="11">
        <f>ROUND(АТС!E299*$D$791*$D$792/100,2)</f>
        <v>7.71</v>
      </c>
      <c r="E2539" s="11">
        <f>ROUND(АТС!E299*$E$791*$E$792/100,2)</f>
        <v>7.08</v>
      </c>
      <c r="F2539" s="11">
        <f>ROUND(АТС!E299*$F$791*$F$792/100,2)</f>
        <v>4.82</v>
      </c>
      <c r="G2539" s="11">
        <f>ROUND(АТС!E299*$G$791*$G$792/100,2)</f>
        <v>2.82</v>
      </c>
    </row>
    <row r="2540" spans="1:7" x14ac:dyDescent="0.25">
      <c r="A2540" s="236"/>
      <c r="B2540" s="137">
        <f t="shared" si="40"/>
        <v>41984.791669999999</v>
      </c>
      <c r="C2540" s="138">
        <v>19</v>
      </c>
      <c r="D2540" s="11">
        <f>ROUND(АТС!E300*$D$791*$D$792/100,2)</f>
        <v>4.47</v>
      </c>
      <c r="E2540" s="11">
        <f>ROUND(АТС!E300*$E$791*$E$792/100,2)</f>
        <v>4.0999999999999996</v>
      </c>
      <c r="F2540" s="11">
        <f>ROUND(АТС!E300*$F$791*$F$792/100,2)</f>
        <v>2.8</v>
      </c>
      <c r="G2540" s="11">
        <f>ROUND(АТС!E300*$G$791*$G$792/100,2)</f>
        <v>1.64</v>
      </c>
    </row>
    <row r="2541" spans="1:7" x14ac:dyDescent="0.25">
      <c r="A2541" s="236"/>
      <c r="B2541" s="135">
        <f t="shared" si="40"/>
        <v>41984.833330000001</v>
      </c>
      <c r="C2541" s="138">
        <v>20</v>
      </c>
      <c r="D2541" s="11">
        <f>ROUND(АТС!E301*$D$791*$D$792/100,2)</f>
        <v>39.270000000000003</v>
      </c>
      <c r="E2541" s="11">
        <f>ROUND(АТС!E301*$E$791*$E$792/100,2)</f>
        <v>36.08</v>
      </c>
      <c r="F2541" s="11">
        <f>ROUND(АТС!E301*$F$791*$F$792/100,2)</f>
        <v>24.57</v>
      </c>
      <c r="G2541" s="11">
        <f>ROUND(АТС!E301*$G$791*$G$792/100,2)</f>
        <v>14.38</v>
      </c>
    </row>
    <row r="2542" spans="1:7" x14ac:dyDescent="0.25">
      <c r="A2542" s="236"/>
      <c r="B2542" s="137">
        <f t="shared" si="40"/>
        <v>41984.875</v>
      </c>
      <c r="C2542" s="138">
        <v>21</v>
      </c>
      <c r="D2542" s="11">
        <f>ROUND(АТС!E302*$D$791*$D$792/100,2)</f>
        <v>79.489999999999995</v>
      </c>
      <c r="E2542" s="11">
        <f>ROUND(АТС!E302*$E$791*$E$792/100,2)</f>
        <v>73.03</v>
      </c>
      <c r="F2542" s="11">
        <f>ROUND(АТС!E302*$F$791*$F$792/100,2)</f>
        <v>49.74</v>
      </c>
      <c r="G2542" s="11">
        <f>ROUND(АТС!E302*$G$791*$G$792/100,2)</f>
        <v>29.11</v>
      </c>
    </row>
    <row r="2543" spans="1:7" x14ac:dyDescent="0.25">
      <c r="A2543" s="236"/>
      <c r="B2543" s="135">
        <f t="shared" si="40"/>
        <v>41984.916669999999</v>
      </c>
      <c r="C2543" s="138">
        <v>22</v>
      </c>
      <c r="D2543" s="11">
        <f>ROUND(АТС!E303*$D$791*$D$792/100,2)</f>
        <v>19.309999999999999</v>
      </c>
      <c r="E2543" s="11">
        <f>ROUND(АТС!E303*$E$791*$E$792/100,2)</f>
        <v>17.739999999999998</v>
      </c>
      <c r="F2543" s="11">
        <f>ROUND(АТС!E303*$F$791*$F$792/100,2)</f>
        <v>12.08</v>
      </c>
      <c r="G2543" s="11">
        <f>ROUND(АТС!E303*$G$791*$G$792/100,2)</f>
        <v>7.07</v>
      </c>
    </row>
    <row r="2544" spans="1:7" x14ac:dyDescent="0.25">
      <c r="A2544" s="236"/>
      <c r="B2544" s="137">
        <f t="shared" si="40"/>
        <v>41984.958330000001</v>
      </c>
      <c r="C2544" s="138">
        <v>23</v>
      </c>
      <c r="D2544" s="11">
        <f>ROUND(АТС!E304*$D$791*$D$792/100,2)</f>
        <v>126.41</v>
      </c>
      <c r="E2544" s="11">
        <f>ROUND(АТС!E304*$E$791*$E$792/100,2)</f>
        <v>116.14</v>
      </c>
      <c r="F2544" s="11">
        <f>ROUND(АТС!E304*$F$791*$F$792/100,2)</f>
        <v>79.099999999999994</v>
      </c>
      <c r="G2544" s="11">
        <f>ROUND(АТС!E304*$G$791*$G$792/100,2)</f>
        <v>46.3</v>
      </c>
    </row>
    <row r="2545" spans="1:7" x14ac:dyDescent="0.25">
      <c r="A2545" s="236"/>
      <c r="B2545" s="135">
        <f t="shared" si="40"/>
        <v>41985</v>
      </c>
      <c r="C2545" s="138">
        <v>0</v>
      </c>
      <c r="D2545" s="11">
        <f>ROUND(АТС!E305*$D$791*$D$792/100,2)</f>
        <v>76.56</v>
      </c>
      <c r="E2545" s="11">
        <f>ROUND(АТС!E305*$E$791*$E$792/100,2)</f>
        <v>70.34</v>
      </c>
      <c r="F2545" s="11">
        <f>ROUND(АТС!E305*$F$791*$F$792/100,2)</f>
        <v>47.91</v>
      </c>
      <c r="G2545" s="11">
        <f>ROUND(АТС!E305*$G$791*$G$792/100,2)</f>
        <v>28.04</v>
      </c>
    </row>
    <row r="2546" spans="1:7" x14ac:dyDescent="0.25">
      <c r="A2546" s="236"/>
      <c r="B2546" s="137">
        <f t="shared" si="40"/>
        <v>41985.041669999999</v>
      </c>
      <c r="C2546" s="138">
        <v>1</v>
      </c>
      <c r="D2546" s="11">
        <f>ROUND(АТС!E306*$D$791*$D$792/100,2)</f>
        <v>76.02</v>
      </c>
      <c r="E2546" s="11">
        <f>ROUND(АТС!E306*$E$791*$E$792/100,2)</f>
        <v>69.84</v>
      </c>
      <c r="F2546" s="11">
        <f>ROUND(АТС!E306*$F$791*$F$792/100,2)</f>
        <v>47.57</v>
      </c>
      <c r="G2546" s="11">
        <f>ROUND(АТС!E306*$G$791*$G$792/100,2)</f>
        <v>27.84</v>
      </c>
    </row>
    <row r="2547" spans="1:7" x14ac:dyDescent="0.25">
      <c r="A2547" s="236"/>
      <c r="B2547" s="135">
        <f t="shared" si="40"/>
        <v>41985.083330000001</v>
      </c>
      <c r="C2547" s="138">
        <v>2</v>
      </c>
      <c r="D2547" s="11">
        <f>ROUND(АТС!E307*$D$791*$D$792/100,2)</f>
        <v>37.630000000000003</v>
      </c>
      <c r="E2547" s="11">
        <f>ROUND(АТС!E307*$E$791*$E$792/100,2)</f>
        <v>34.58</v>
      </c>
      <c r="F2547" s="11">
        <f>ROUND(АТС!E307*$F$791*$F$792/100,2)</f>
        <v>23.55</v>
      </c>
      <c r="G2547" s="11">
        <f>ROUND(АТС!E307*$G$791*$G$792/100,2)</f>
        <v>13.78</v>
      </c>
    </row>
    <row r="2548" spans="1:7" x14ac:dyDescent="0.25">
      <c r="A2548" s="236"/>
      <c r="B2548" s="137">
        <f t="shared" si="40"/>
        <v>41985.125</v>
      </c>
      <c r="C2548" s="138">
        <v>3</v>
      </c>
      <c r="D2548" s="11">
        <f>ROUND(АТС!E308*$D$791*$D$792/100,2)</f>
        <v>58.68</v>
      </c>
      <c r="E2548" s="11">
        <f>ROUND(АТС!E308*$E$791*$E$792/100,2)</f>
        <v>53.92</v>
      </c>
      <c r="F2548" s="11">
        <f>ROUND(АТС!E308*$F$791*$F$792/100,2)</f>
        <v>36.72</v>
      </c>
      <c r="G2548" s="11">
        <f>ROUND(АТС!E308*$G$791*$G$792/100,2)</f>
        <v>21.49</v>
      </c>
    </row>
    <row r="2549" spans="1:7" x14ac:dyDescent="0.25">
      <c r="A2549" s="236"/>
      <c r="B2549" s="135">
        <f t="shared" si="40"/>
        <v>41985.166669999999</v>
      </c>
      <c r="C2549" s="138">
        <v>4</v>
      </c>
      <c r="D2549" s="11">
        <f>ROUND(АТС!E309*$D$791*$D$792/100,2)</f>
        <v>24.83</v>
      </c>
      <c r="E2549" s="11">
        <f>ROUND(АТС!E309*$E$791*$E$792/100,2)</f>
        <v>22.81</v>
      </c>
      <c r="F2549" s="11">
        <f>ROUND(АТС!E309*$F$791*$F$792/100,2)</f>
        <v>15.54</v>
      </c>
      <c r="G2549" s="11">
        <f>ROUND(АТС!E309*$G$791*$G$792/100,2)</f>
        <v>9.09</v>
      </c>
    </row>
    <row r="2550" spans="1:7" x14ac:dyDescent="0.25">
      <c r="A2550" s="236"/>
      <c r="B2550" s="137">
        <f t="shared" si="40"/>
        <v>41985.208330000001</v>
      </c>
      <c r="C2550" s="138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36"/>
      <c r="B2551" s="135">
        <f t="shared" si="40"/>
        <v>41985.25</v>
      </c>
      <c r="C2551" s="138">
        <v>6</v>
      </c>
      <c r="D2551" s="11">
        <f>ROUND(АТС!E311*$D$791*$D$792/100,2)</f>
        <v>9.59</v>
      </c>
      <c r="E2551" s="11">
        <f>ROUND(АТС!E311*$E$791*$E$792/100,2)</f>
        <v>8.81</v>
      </c>
      <c r="F2551" s="11">
        <f>ROUND(АТС!E311*$F$791*$F$792/100,2)</f>
        <v>6</v>
      </c>
      <c r="G2551" s="11">
        <f>ROUND(АТС!E311*$G$791*$G$792/100,2)</f>
        <v>3.51</v>
      </c>
    </row>
    <row r="2552" spans="1:7" x14ac:dyDescent="0.25">
      <c r="A2552" s="236"/>
      <c r="B2552" s="137">
        <f t="shared" si="40"/>
        <v>41985.291669999999</v>
      </c>
      <c r="C2552" s="138">
        <v>7</v>
      </c>
      <c r="D2552" s="11">
        <f>ROUND(АТС!E312*$D$791*$D$792/100,2)</f>
        <v>29.67</v>
      </c>
      <c r="E2552" s="11">
        <f>ROUND(АТС!E312*$E$791*$E$792/100,2)</f>
        <v>27.26</v>
      </c>
      <c r="F2552" s="11">
        <f>ROUND(АТС!E312*$F$791*$F$792/100,2)</f>
        <v>18.559999999999999</v>
      </c>
      <c r="G2552" s="11">
        <f>ROUND(АТС!E312*$G$791*$G$792/100,2)</f>
        <v>10.87</v>
      </c>
    </row>
    <row r="2553" spans="1:7" x14ac:dyDescent="0.25">
      <c r="A2553" s="236"/>
      <c r="B2553" s="135">
        <f t="shared" si="40"/>
        <v>41985.333330000001</v>
      </c>
      <c r="C2553" s="138">
        <v>8</v>
      </c>
      <c r="D2553" s="11">
        <f>ROUND(АТС!E313*$D$791*$D$792/100,2)</f>
        <v>45.76</v>
      </c>
      <c r="E2553" s="11">
        <f>ROUND(АТС!E313*$E$791*$E$792/100,2)</f>
        <v>42.04</v>
      </c>
      <c r="F2553" s="11">
        <f>ROUND(АТС!E313*$F$791*$F$792/100,2)</f>
        <v>28.63</v>
      </c>
      <c r="G2553" s="11">
        <f>ROUND(АТС!E313*$G$791*$G$792/100,2)</f>
        <v>16.760000000000002</v>
      </c>
    </row>
    <row r="2554" spans="1:7" x14ac:dyDescent="0.25">
      <c r="A2554" s="236"/>
      <c r="B2554" s="137">
        <f t="shared" si="40"/>
        <v>41985.375</v>
      </c>
      <c r="C2554" s="138">
        <v>9</v>
      </c>
      <c r="D2554" s="11">
        <f>ROUND(АТС!E314*$D$791*$D$792/100,2)</f>
        <v>51.64</v>
      </c>
      <c r="E2554" s="11">
        <f>ROUND(АТС!E314*$E$791*$E$792/100,2)</f>
        <v>47.45</v>
      </c>
      <c r="F2554" s="11">
        <f>ROUND(АТС!E314*$F$791*$F$792/100,2)</f>
        <v>32.31</v>
      </c>
      <c r="G2554" s="11">
        <f>ROUND(АТС!E314*$G$791*$G$792/100,2)</f>
        <v>18.91</v>
      </c>
    </row>
    <row r="2555" spans="1:7" x14ac:dyDescent="0.25">
      <c r="A2555" s="236"/>
      <c r="B2555" s="135">
        <f t="shared" si="40"/>
        <v>41985.416669999999</v>
      </c>
      <c r="C2555" s="138">
        <v>10</v>
      </c>
      <c r="D2555" s="11">
        <f>ROUND(АТС!E315*$D$791*$D$792/100,2)</f>
        <v>68.739999999999995</v>
      </c>
      <c r="E2555" s="11">
        <f>ROUND(АТС!E315*$E$791*$E$792/100,2)</f>
        <v>63.16</v>
      </c>
      <c r="F2555" s="11">
        <f>ROUND(АТС!E315*$F$791*$F$792/100,2)</f>
        <v>43.01</v>
      </c>
      <c r="G2555" s="11">
        <f>ROUND(АТС!E315*$G$791*$G$792/100,2)</f>
        <v>25.18</v>
      </c>
    </row>
    <row r="2556" spans="1:7" x14ac:dyDescent="0.25">
      <c r="A2556" s="236"/>
      <c r="B2556" s="137">
        <f t="shared" si="40"/>
        <v>41985.458330000001</v>
      </c>
      <c r="C2556" s="138">
        <v>11</v>
      </c>
      <c r="D2556" s="11">
        <f>ROUND(АТС!E316*$D$791*$D$792/100,2)</f>
        <v>72.34</v>
      </c>
      <c r="E2556" s="11">
        <f>ROUND(АТС!E316*$E$791*$E$792/100,2)</f>
        <v>66.459999999999994</v>
      </c>
      <c r="F2556" s="11">
        <f>ROUND(АТС!E316*$F$791*$F$792/100,2)</f>
        <v>45.26</v>
      </c>
      <c r="G2556" s="11">
        <f>ROUND(АТС!E316*$G$791*$G$792/100,2)</f>
        <v>26.49</v>
      </c>
    </row>
    <row r="2557" spans="1:7" x14ac:dyDescent="0.25">
      <c r="A2557" s="236"/>
      <c r="B2557" s="135">
        <f t="shared" si="40"/>
        <v>41985.5</v>
      </c>
      <c r="C2557" s="138">
        <v>12</v>
      </c>
      <c r="D2557" s="11">
        <f>ROUND(АТС!E317*$D$791*$D$792/100,2)</f>
        <v>32.270000000000003</v>
      </c>
      <c r="E2557" s="11">
        <f>ROUND(АТС!E317*$E$791*$E$792/100,2)</f>
        <v>29.65</v>
      </c>
      <c r="F2557" s="11">
        <f>ROUND(АТС!E317*$F$791*$F$792/100,2)</f>
        <v>20.190000000000001</v>
      </c>
      <c r="G2557" s="11">
        <f>ROUND(АТС!E317*$G$791*$G$792/100,2)</f>
        <v>11.82</v>
      </c>
    </row>
    <row r="2558" spans="1:7" x14ac:dyDescent="0.25">
      <c r="A2558" s="236"/>
      <c r="B2558" s="137">
        <f t="shared" si="40"/>
        <v>41985.541669999999</v>
      </c>
      <c r="C2558" s="138">
        <v>13</v>
      </c>
      <c r="D2558" s="11">
        <f>ROUND(АТС!E318*$D$791*$D$792/100,2)</f>
        <v>33.1</v>
      </c>
      <c r="E2558" s="11">
        <f>ROUND(АТС!E318*$E$791*$E$792/100,2)</f>
        <v>30.42</v>
      </c>
      <c r="F2558" s="11">
        <f>ROUND(АТС!E318*$F$791*$F$792/100,2)</f>
        <v>20.71</v>
      </c>
      <c r="G2558" s="11">
        <f>ROUND(АТС!E318*$G$791*$G$792/100,2)</f>
        <v>12.12</v>
      </c>
    </row>
    <row r="2559" spans="1:7" x14ac:dyDescent="0.25">
      <c r="A2559" s="236"/>
      <c r="B2559" s="135">
        <f t="shared" si="40"/>
        <v>41985.583330000001</v>
      </c>
      <c r="C2559" s="138">
        <v>14</v>
      </c>
      <c r="D2559" s="11">
        <f>ROUND(АТС!E319*$D$791*$D$792/100,2)</f>
        <v>30.67</v>
      </c>
      <c r="E2559" s="11">
        <f>ROUND(АТС!E319*$E$791*$E$792/100,2)</f>
        <v>28.17</v>
      </c>
      <c r="F2559" s="11">
        <f>ROUND(АТС!E319*$F$791*$F$792/100,2)</f>
        <v>19.190000000000001</v>
      </c>
      <c r="G2559" s="11">
        <f>ROUND(АТС!E319*$G$791*$G$792/100,2)</f>
        <v>11.23</v>
      </c>
    </row>
    <row r="2560" spans="1:7" x14ac:dyDescent="0.25">
      <c r="A2560" s="236"/>
      <c r="B2560" s="137">
        <f t="shared" si="40"/>
        <v>41985.625</v>
      </c>
      <c r="C2560" s="138">
        <v>15</v>
      </c>
      <c r="D2560" s="11">
        <f>ROUND(АТС!E320*$D$791*$D$792/100,2)</f>
        <v>25.33</v>
      </c>
      <c r="E2560" s="11">
        <f>ROUND(АТС!E320*$E$791*$E$792/100,2)</f>
        <v>23.27</v>
      </c>
      <c r="F2560" s="11">
        <f>ROUND(АТС!E320*$F$791*$F$792/100,2)</f>
        <v>15.85</v>
      </c>
      <c r="G2560" s="11">
        <f>ROUND(АТС!E320*$G$791*$G$792/100,2)</f>
        <v>9.2799999999999994</v>
      </c>
    </row>
    <row r="2561" spans="1:7" x14ac:dyDescent="0.25">
      <c r="A2561" s="236"/>
      <c r="B2561" s="135">
        <f t="shared" si="40"/>
        <v>41985.666669999999</v>
      </c>
      <c r="C2561" s="138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36"/>
      <c r="B2562" s="137">
        <f t="shared" ref="B2562:B2625" si="41">B2538+1</f>
        <v>41985.708330000001</v>
      </c>
      <c r="C2562" s="138">
        <v>17</v>
      </c>
      <c r="D2562" s="11">
        <f>ROUND(АТС!E322*$D$791*$D$792/100,2)</f>
        <v>23.12</v>
      </c>
      <c r="E2562" s="11">
        <f>ROUND(АТС!E322*$E$791*$E$792/100,2)</f>
        <v>21.24</v>
      </c>
      <c r="F2562" s="11">
        <f>ROUND(АТС!E322*$F$791*$F$792/100,2)</f>
        <v>14.46</v>
      </c>
      <c r="G2562" s="11">
        <f>ROUND(АТС!E322*$G$791*$G$792/100,2)</f>
        <v>8.4700000000000006</v>
      </c>
    </row>
    <row r="2563" spans="1:7" x14ac:dyDescent="0.25">
      <c r="A2563" s="236"/>
      <c r="B2563" s="135">
        <f t="shared" si="41"/>
        <v>41985.75</v>
      </c>
      <c r="C2563" s="138">
        <v>18</v>
      </c>
      <c r="D2563" s="11">
        <f>ROUND(АТС!E323*$D$791*$D$792/100,2)</f>
        <v>31.12</v>
      </c>
      <c r="E2563" s="11">
        <f>ROUND(АТС!E323*$E$791*$E$792/100,2)</f>
        <v>28.59</v>
      </c>
      <c r="F2563" s="11">
        <f>ROUND(АТС!E323*$F$791*$F$792/100,2)</f>
        <v>19.47</v>
      </c>
      <c r="G2563" s="11">
        <f>ROUND(АТС!E323*$G$791*$G$792/100,2)</f>
        <v>11.4</v>
      </c>
    </row>
    <row r="2564" spans="1:7" x14ac:dyDescent="0.25">
      <c r="A2564" s="236"/>
      <c r="B2564" s="137">
        <f t="shared" si="41"/>
        <v>41985.791669999999</v>
      </c>
      <c r="C2564" s="138">
        <v>19</v>
      </c>
      <c r="D2564" s="11">
        <f>ROUND(АТС!E324*$D$791*$D$792/100,2)</f>
        <v>33.700000000000003</v>
      </c>
      <c r="E2564" s="11">
        <f>ROUND(АТС!E324*$E$791*$E$792/100,2)</f>
        <v>30.96</v>
      </c>
      <c r="F2564" s="11">
        <f>ROUND(АТС!E324*$F$791*$F$792/100,2)</f>
        <v>21.09</v>
      </c>
      <c r="G2564" s="11">
        <f>ROUND(АТС!E324*$G$791*$G$792/100,2)</f>
        <v>12.34</v>
      </c>
    </row>
    <row r="2565" spans="1:7" x14ac:dyDescent="0.25">
      <c r="A2565" s="236"/>
      <c r="B2565" s="135">
        <f t="shared" si="41"/>
        <v>41985.833330000001</v>
      </c>
      <c r="C2565" s="138">
        <v>20</v>
      </c>
      <c r="D2565" s="11">
        <f>ROUND(АТС!E325*$D$791*$D$792/100,2)</f>
        <v>34.89</v>
      </c>
      <c r="E2565" s="11">
        <f>ROUND(АТС!E325*$E$791*$E$792/100,2)</f>
        <v>32.06</v>
      </c>
      <c r="F2565" s="11">
        <f>ROUND(АТС!E325*$F$791*$F$792/100,2)</f>
        <v>21.83</v>
      </c>
      <c r="G2565" s="11">
        <f>ROUND(АТС!E325*$G$791*$G$792/100,2)</f>
        <v>12.78</v>
      </c>
    </row>
    <row r="2566" spans="1:7" x14ac:dyDescent="0.25">
      <c r="A2566" s="236"/>
      <c r="B2566" s="137">
        <f t="shared" si="41"/>
        <v>41985.875</v>
      </c>
      <c r="C2566" s="138">
        <v>21</v>
      </c>
      <c r="D2566" s="11">
        <f>ROUND(АТС!E326*$D$791*$D$792/100,2)</f>
        <v>74.06</v>
      </c>
      <c r="E2566" s="11">
        <f>ROUND(АТС!E326*$E$791*$E$792/100,2)</f>
        <v>68.040000000000006</v>
      </c>
      <c r="F2566" s="11">
        <f>ROUND(АТС!E326*$F$791*$F$792/100,2)</f>
        <v>46.34</v>
      </c>
      <c r="G2566" s="11">
        <f>ROUND(АТС!E326*$G$791*$G$792/100,2)</f>
        <v>27.12</v>
      </c>
    </row>
    <row r="2567" spans="1:7" x14ac:dyDescent="0.25">
      <c r="A2567" s="236"/>
      <c r="B2567" s="135">
        <f t="shared" si="41"/>
        <v>41985.916669999999</v>
      </c>
      <c r="C2567" s="138">
        <v>22</v>
      </c>
      <c r="D2567" s="11">
        <f>ROUND(АТС!E327*$D$791*$D$792/100,2)</f>
        <v>71.73</v>
      </c>
      <c r="E2567" s="11">
        <f>ROUND(АТС!E327*$E$791*$E$792/100,2)</f>
        <v>65.900000000000006</v>
      </c>
      <c r="F2567" s="11">
        <f>ROUND(АТС!E327*$F$791*$F$792/100,2)</f>
        <v>44.88</v>
      </c>
      <c r="G2567" s="11">
        <f>ROUND(АТС!E327*$G$791*$G$792/100,2)</f>
        <v>26.27</v>
      </c>
    </row>
    <row r="2568" spans="1:7" x14ac:dyDescent="0.25">
      <c r="A2568" s="236"/>
      <c r="B2568" s="137">
        <f t="shared" si="41"/>
        <v>41985.958330000001</v>
      </c>
      <c r="C2568" s="138">
        <v>23</v>
      </c>
      <c r="D2568" s="11">
        <f>ROUND(АТС!E328*$D$791*$D$792/100,2)</f>
        <v>53.35</v>
      </c>
      <c r="E2568" s="11">
        <f>ROUND(АТС!E328*$E$791*$E$792/100,2)</f>
        <v>49.02</v>
      </c>
      <c r="F2568" s="11">
        <f>ROUND(АТС!E328*$F$791*$F$792/100,2)</f>
        <v>33.380000000000003</v>
      </c>
      <c r="G2568" s="11">
        <f>ROUND(АТС!E328*$G$791*$G$792/100,2)</f>
        <v>19.54</v>
      </c>
    </row>
    <row r="2569" spans="1:7" x14ac:dyDescent="0.25">
      <c r="A2569" s="236"/>
      <c r="B2569" s="135">
        <f t="shared" si="41"/>
        <v>41986</v>
      </c>
      <c r="C2569" s="138">
        <v>0</v>
      </c>
      <c r="D2569" s="11">
        <f>ROUND(АТС!E329*$D$791*$D$792/100,2)</f>
        <v>131.21</v>
      </c>
      <c r="E2569" s="11">
        <f>ROUND(АТС!E329*$E$791*$E$792/100,2)</f>
        <v>120.55</v>
      </c>
      <c r="F2569" s="11">
        <f>ROUND(АТС!E329*$F$791*$F$792/100,2)</f>
        <v>82.1</v>
      </c>
      <c r="G2569" s="11">
        <f>ROUND(АТС!E329*$G$791*$G$792/100,2)</f>
        <v>48.05</v>
      </c>
    </row>
    <row r="2570" spans="1:7" x14ac:dyDescent="0.25">
      <c r="A2570" s="236"/>
      <c r="B2570" s="137">
        <f t="shared" si="41"/>
        <v>41986.041669999999</v>
      </c>
      <c r="C2570" s="138">
        <v>1</v>
      </c>
      <c r="D2570" s="11">
        <f>ROUND(АТС!E330*$D$791*$D$792/100,2)</f>
        <v>78.62</v>
      </c>
      <c r="E2570" s="11">
        <f>ROUND(АТС!E330*$E$791*$E$792/100,2)</f>
        <v>72.23</v>
      </c>
      <c r="F2570" s="11">
        <f>ROUND(АТС!E330*$F$791*$F$792/100,2)</f>
        <v>49.19</v>
      </c>
      <c r="G2570" s="11">
        <f>ROUND(АТС!E330*$G$791*$G$792/100,2)</f>
        <v>28.79</v>
      </c>
    </row>
    <row r="2571" spans="1:7" x14ac:dyDescent="0.25">
      <c r="A2571" s="236"/>
      <c r="B2571" s="135">
        <f t="shared" si="41"/>
        <v>41986.083330000001</v>
      </c>
      <c r="C2571" s="138">
        <v>2</v>
      </c>
      <c r="D2571" s="11">
        <f>ROUND(АТС!E331*$D$791*$D$792/100,2)</f>
        <v>74.599999999999994</v>
      </c>
      <c r="E2571" s="11">
        <f>ROUND(АТС!E331*$E$791*$E$792/100,2)</f>
        <v>68.540000000000006</v>
      </c>
      <c r="F2571" s="11">
        <f>ROUND(АТС!E331*$F$791*$F$792/100,2)</f>
        <v>46.68</v>
      </c>
      <c r="G2571" s="11">
        <f>ROUND(АТС!E331*$G$791*$G$792/100,2)</f>
        <v>27.32</v>
      </c>
    </row>
    <row r="2572" spans="1:7" x14ac:dyDescent="0.25">
      <c r="A2572" s="236"/>
      <c r="B2572" s="137">
        <f t="shared" si="41"/>
        <v>41986.125</v>
      </c>
      <c r="C2572" s="138">
        <v>3</v>
      </c>
      <c r="D2572" s="11">
        <f>ROUND(АТС!E332*$D$791*$D$792/100,2)</f>
        <v>64.349999999999994</v>
      </c>
      <c r="E2572" s="11">
        <f>ROUND(АТС!E332*$E$791*$E$792/100,2)</f>
        <v>59.12</v>
      </c>
      <c r="F2572" s="11">
        <f>ROUND(АТС!E332*$F$791*$F$792/100,2)</f>
        <v>40.270000000000003</v>
      </c>
      <c r="G2572" s="11">
        <f>ROUND(АТС!E332*$G$791*$G$792/100,2)</f>
        <v>23.57</v>
      </c>
    </row>
    <row r="2573" spans="1:7" x14ac:dyDescent="0.25">
      <c r="A2573" s="236"/>
      <c r="B2573" s="135">
        <f t="shared" si="41"/>
        <v>41986.166669999999</v>
      </c>
      <c r="C2573" s="138">
        <v>4</v>
      </c>
      <c r="D2573" s="11">
        <f>ROUND(АТС!E333*$D$791*$D$792/100,2)</f>
        <v>14.56</v>
      </c>
      <c r="E2573" s="11">
        <f>ROUND(АТС!E333*$E$791*$E$792/100,2)</f>
        <v>13.38</v>
      </c>
      <c r="F2573" s="11">
        <f>ROUND(АТС!E333*$F$791*$F$792/100,2)</f>
        <v>9.11</v>
      </c>
      <c r="G2573" s="11">
        <f>ROUND(АТС!E333*$G$791*$G$792/100,2)</f>
        <v>5.33</v>
      </c>
    </row>
    <row r="2574" spans="1:7" x14ac:dyDescent="0.25">
      <c r="A2574" s="236"/>
      <c r="B2574" s="137">
        <f t="shared" si="41"/>
        <v>41986.208330000001</v>
      </c>
      <c r="C2574" s="138">
        <v>5</v>
      </c>
      <c r="D2574" s="11">
        <f>ROUND(АТС!E334*$D$791*$D$792/100,2)</f>
        <v>25.81</v>
      </c>
      <c r="E2574" s="11">
        <f>ROUND(АТС!E334*$E$791*$E$792/100,2)</f>
        <v>23.71</v>
      </c>
      <c r="F2574" s="11">
        <f>ROUND(АТС!E334*$F$791*$F$792/100,2)</f>
        <v>16.149999999999999</v>
      </c>
      <c r="G2574" s="11">
        <f>ROUND(АТС!E334*$G$791*$G$792/100,2)</f>
        <v>9.4499999999999993</v>
      </c>
    </row>
    <row r="2575" spans="1:7" x14ac:dyDescent="0.25">
      <c r="A2575" s="236"/>
      <c r="B2575" s="135">
        <f t="shared" si="41"/>
        <v>41986.25</v>
      </c>
      <c r="C2575" s="138">
        <v>6</v>
      </c>
      <c r="D2575" s="11">
        <f>ROUND(АТС!E335*$D$791*$D$792/100,2)</f>
        <v>47.26</v>
      </c>
      <c r="E2575" s="11">
        <f>ROUND(АТС!E335*$E$791*$E$792/100,2)</f>
        <v>43.42</v>
      </c>
      <c r="F2575" s="11">
        <f>ROUND(АТС!E335*$F$791*$F$792/100,2)</f>
        <v>29.57</v>
      </c>
      <c r="G2575" s="11">
        <f>ROUND(АТС!E335*$G$791*$G$792/100,2)</f>
        <v>17.309999999999999</v>
      </c>
    </row>
    <row r="2576" spans="1:7" x14ac:dyDescent="0.25">
      <c r="A2576" s="236"/>
      <c r="B2576" s="137">
        <f t="shared" si="41"/>
        <v>41986.291669999999</v>
      </c>
      <c r="C2576" s="138">
        <v>7</v>
      </c>
      <c r="D2576" s="11">
        <f>ROUND(АТС!E336*$D$791*$D$792/100,2)</f>
        <v>19.57</v>
      </c>
      <c r="E2576" s="11">
        <f>ROUND(АТС!E336*$E$791*$E$792/100,2)</f>
        <v>17.98</v>
      </c>
      <c r="F2576" s="11">
        <f>ROUND(АТС!E336*$F$791*$F$792/100,2)</f>
        <v>12.24</v>
      </c>
      <c r="G2576" s="11">
        <f>ROUND(АТС!E336*$G$791*$G$792/100,2)</f>
        <v>7.17</v>
      </c>
    </row>
    <row r="2577" spans="1:7" x14ac:dyDescent="0.25">
      <c r="A2577" s="236"/>
      <c r="B2577" s="135">
        <f t="shared" si="41"/>
        <v>41986.333330000001</v>
      </c>
      <c r="C2577" s="138">
        <v>8</v>
      </c>
      <c r="D2577" s="11">
        <f>ROUND(АТС!E337*$D$791*$D$792/100,2)</f>
        <v>71.37</v>
      </c>
      <c r="E2577" s="11">
        <f>ROUND(АТС!E337*$E$791*$E$792/100,2)</f>
        <v>65.569999999999993</v>
      </c>
      <c r="F2577" s="11">
        <f>ROUND(АТС!E337*$F$791*$F$792/100,2)</f>
        <v>44.65</v>
      </c>
      <c r="G2577" s="11">
        <f>ROUND(АТС!E337*$G$791*$G$792/100,2)</f>
        <v>26.14</v>
      </c>
    </row>
    <row r="2578" spans="1:7" x14ac:dyDescent="0.25">
      <c r="A2578" s="236"/>
      <c r="B2578" s="137">
        <f t="shared" si="41"/>
        <v>41986.375</v>
      </c>
      <c r="C2578" s="138">
        <v>9</v>
      </c>
      <c r="D2578" s="11">
        <f>ROUND(АТС!E338*$D$791*$D$792/100,2)</f>
        <v>39.58</v>
      </c>
      <c r="E2578" s="11">
        <f>ROUND(АТС!E338*$E$791*$E$792/100,2)</f>
        <v>36.36</v>
      </c>
      <c r="F2578" s="11">
        <f>ROUND(АТС!E338*$F$791*$F$792/100,2)</f>
        <v>24.76</v>
      </c>
      <c r="G2578" s="11">
        <f>ROUND(АТС!E338*$G$791*$G$792/100,2)</f>
        <v>14.5</v>
      </c>
    </row>
    <row r="2579" spans="1:7" x14ac:dyDescent="0.25">
      <c r="A2579" s="236"/>
      <c r="B2579" s="135">
        <f t="shared" si="41"/>
        <v>41986.416669999999</v>
      </c>
      <c r="C2579" s="138">
        <v>10</v>
      </c>
      <c r="D2579" s="11">
        <f>ROUND(АТС!E339*$D$791*$D$792/100,2)</f>
        <v>101.46</v>
      </c>
      <c r="E2579" s="11">
        <f>ROUND(АТС!E339*$E$791*$E$792/100,2)</f>
        <v>93.22</v>
      </c>
      <c r="F2579" s="11">
        <f>ROUND(АТС!E339*$F$791*$F$792/100,2)</f>
        <v>63.48</v>
      </c>
      <c r="G2579" s="11">
        <f>ROUND(АТС!E339*$G$791*$G$792/100,2)</f>
        <v>37.159999999999997</v>
      </c>
    </row>
    <row r="2580" spans="1:7" x14ac:dyDescent="0.25">
      <c r="A2580" s="236"/>
      <c r="B2580" s="137">
        <f t="shared" si="41"/>
        <v>41986.458330000001</v>
      </c>
      <c r="C2580" s="138">
        <v>11</v>
      </c>
      <c r="D2580" s="11">
        <f>ROUND(АТС!E340*$D$791*$D$792/100,2)</f>
        <v>109.13</v>
      </c>
      <c r="E2580" s="11">
        <f>ROUND(АТС!E340*$E$791*$E$792/100,2)</f>
        <v>100.27</v>
      </c>
      <c r="F2580" s="11">
        <f>ROUND(АТС!E340*$F$791*$F$792/100,2)</f>
        <v>68.28</v>
      </c>
      <c r="G2580" s="11">
        <f>ROUND(АТС!E340*$G$791*$G$792/100,2)</f>
        <v>39.97</v>
      </c>
    </row>
    <row r="2581" spans="1:7" x14ac:dyDescent="0.25">
      <c r="A2581" s="236"/>
      <c r="B2581" s="135">
        <f t="shared" si="41"/>
        <v>41986.5</v>
      </c>
      <c r="C2581" s="138">
        <v>12</v>
      </c>
      <c r="D2581" s="11">
        <f>ROUND(АТС!E341*$D$791*$D$792/100,2)</f>
        <v>46.51</v>
      </c>
      <c r="E2581" s="11">
        <f>ROUND(АТС!E341*$E$791*$E$792/100,2)</f>
        <v>42.73</v>
      </c>
      <c r="F2581" s="11">
        <f>ROUND(АТС!E341*$F$791*$F$792/100,2)</f>
        <v>29.1</v>
      </c>
      <c r="G2581" s="11">
        <f>ROUND(АТС!E341*$G$791*$G$792/100,2)</f>
        <v>17.03</v>
      </c>
    </row>
    <row r="2582" spans="1:7" x14ac:dyDescent="0.25">
      <c r="A2582" s="236"/>
      <c r="B2582" s="137">
        <f t="shared" si="41"/>
        <v>41986.541669999999</v>
      </c>
      <c r="C2582" s="138">
        <v>13</v>
      </c>
      <c r="D2582" s="11">
        <f>ROUND(АТС!E342*$D$791*$D$792/100,2)</f>
        <v>40.69</v>
      </c>
      <c r="E2582" s="11">
        <f>ROUND(АТС!E342*$E$791*$E$792/100,2)</f>
        <v>37.380000000000003</v>
      </c>
      <c r="F2582" s="11">
        <f>ROUND(АТС!E342*$F$791*$F$792/100,2)</f>
        <v>25.46</v>
      </c>
      <c r="G2582" s="11">
        <f>ROUND(АТС!E342*$G$791*$G$792/100,2)</f>
        <v>14.9</v>
      </c>
    </row>
    <row r="2583" spans="1:7" x14ac:dyDescent="0.25">
      <c r="A2583" s="236"/>
      <c r="B2583" s="135">
        <f t="shared" si="41"/>
        <v>41986.583330000001</v>
      </c>
      <c r="C2583" s="138">
        <v>14</v>
      </c>
      <c r="D2583" s="11">
        <f>ROUND(АТС!E343*$D$791*$D$792/100,2)</f>
        <v>33.549999999999997</v>
      </c>
      <c r="E2583" s="11">
        <f>ROUND(АТС!E343*$E$791*$E$792/100,2)</f>
        <v>30.83</v>
      </c>
      <c r="F2583" s="11">
        <f>ROUND(АТС!E343*$F$791*$F$792/100,2)</f>
        <v>20.99</v>
      </c>
      <c r="G2583" s="11">
        <f>ROUND(АТС!E343*$G$791*$G$792/100,2)</f>
        <v>12.29</v>
      </c>
    </row>
    <row r="2584" spans="1:7" x14ac:dyDescent="0.25">
      <c r="A2584" s="236"/>
      <c r="B2584" s="137">
        <f t="shared" si="41"/>
        <v>41986.625</v>
      </c>
      <c r="C2584" s="138">
        <v>15</v>
      </c>
      <c r="D2584" s="11">
        <f>ROUND(АТС!E344*$D$791*$D$792/100,2)</f>
        <v>24.07</v>
      </c>
      <c r="E2584" s="11">
        <f>ROUND(АТС!E344*$E$791*$E$792/100,2)</f>
        <v>22.12</v>
      </c>
      <c r="F2584" s="11">
        <f>ROUND(АТС!E344*$F$791*$F$792/100,2)</f>
        <v>15.06</v>
      </c>
      <c r="G2584" s="11">
        <f>ROUND(АТС!E344*$G$791*$G$792/100,2)</f>
        <v>8.82</v>
      </c>
    </row>
    <row r="2585" spans="1:7" x14ac:dyDescent="0.25">
      <c r="A2585" s="236"/>
      <c r="B2585" s="135">
        <f t="shared" si="41"/>
        <v>41986.666669999999</v>
      </c>
      <c r="C2585" s="138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36"/>
      <c r="B2586" s="137">
        <f t="shared" si="41"/>
        <v>41986.708330000001</v>
      </c>
      <c r="C2586" s="138">
        <v>17</v>
      </c>
      <c r="D2586" s="11">
        <f>ROUND(АТС!E346*$D$791*$D$792/100,2)</f>
        <v>5.8</v>
      </c>
      <c r="E2586" s="11">
        <f>ROUND(АТС!E346*$E$791*$E$792/100,2)</f>
        <v>5.33</v>
      </c>
      <c r="F2586" s="11">
        <f>ROUND(АТС!E346*$F$791*$F$792/100,2)</f>
        <v>3.63</v>
      </c>
      <c r="G2586" s="11">
        <f>ROUND(АТС!E346*$G$791*$G$792/100,2)</f>
        <v>2.12</v>
      </c>
    </row>
    <row r="2587" spans="1:7" x14ac:dyDescent="0.25">
      <c r="A2587" s="236"/>
      <c r="B2587" s="135">
        <f t="shared" si="41"/>
        <v>41986.75</v>
      </c>
      <c r="C2587" s="138">
        <v>18</v>
      </c>
      <c r="D2587" s="11">
        <f>ROUND(АТС!E347*$D$791*$D$792/100,2)</f>
        <v>127.31</v>
      </c>
      <c r="E2587" s="11">
        <f>ROUND(АТС!E347*$E$791*$E$792/100,2)</f>
        <v>116.97</v>
      </c>
      <c r="F2587" s="11">
        <f>ROUND(АТС!E347*$F$791*$F$792/100,2)</f>
        <v>79.66</v>
      </c>
      <c r="G2587" s="11">
        <f>ROUND(АТС!E347*$G$791*$G$792/100,2)</f>
        <v>46.63</v>
      </c>
    </row>
    <row r="2588" spans="1:7" x14ac:dyDescent="0.25">
      <c r="A2588" s="236"/>
      <c r="B2588" s="137">
        <f t="shared" si="41"/>
        <v>41986.791669999999</v>
      </c>
      <c r="C2588" s="138">
        <v>19</v>
      </c>
      <c r="D2588" s="11">
        <f>ROUND(АТС!E348*$D$791*$D$792/100,2)</f>
        <v>147.25</v>
      </c>
      <c r="E2588" s="11">
        <f>ROUND(АТС!E348*$E$791*$E$792/100,2)</f>
        <v>135.29</v>
      </c>
      <c r="F2588" s="11">
        <f>ROUND(АТС!E348*$F$791*$F$792/100,2)</f>
        <v>92.13</v>
      </c>
      <c r="G2588" s="11">
        <f>ROUND(АТС!E348*$G$791*$G$792/100,2)</f>
        <v>53.93</v>
      </c>
    </row>
    <row r="2589" spans="1:7" x14ac:dyDescent="0.25">
      <c r="A2589" s="236"/>
      <c r="B2589" s="135">
        <f t="shared" si="41"/>
        <v>41986.833330000001</v>
      </c>
      <c r="C2589" s="138">
        <v>20</v>
      </c>
      <c r="D2589" s="11">
        <f>ROUND(АТС!E349*$D$791*$D$792/100,2)</f>
        <v>86.17</v>
      </c>
      <c r="E2589" s="11">
        <f>ROUND(АТС!E349*$E$791*$E$792/100,2)</f>
        <v>79.17</v>
      </c>
      <c r="F2589" s="11">
        <f>ROUND(АТС!E349*$F$791*$F$792/100,2)</f>
        <v>53.91</v>
      </c>
      <c r="G2589" s="11">
        <f>ROUND(АТС!E349*$G$791*$G$792/100,2)</f>
        <v>31.56</v>
      </c>
    </row>
    <row r="2590" spans="1:7" x14ac:dyDescent="0.25">
      <c r="A2590" s="236"/>
      <c r="B2590" s="137">
        <f t="shared" si="41"/>
        <v>41986.875</v>
      </c>
      <c r="C2590" s="138">
        <v>21</v>
      </c>
      <c r="D2590" s="11">
        <f>ROUND(АТС!E350*$D$791*$D$792/100,2)</f>
        <v>103.66</v>
      </c>
      <c r="E2590" s="11">
        <f>ROUND(АТС!E350*$E$791*$E$792/100,2)</f>
        <v>95.24</v>
      </c>
      <c r="F2590" s="11">
        <f>ROUND(АТС!E350*$F$791*$F$792/100,2)</f>
        <v>64.86</v>
      </c>
      <c r="G2590" s="11">
        <f>ROUND(АТС!E350*$G$791*$G$792/100,2)</f>
        <v>37.96</v>
      </c>
    </row>
    <row r="2591" spans="1:7" x14ac:dyDescent="0.25">
      <c r="A2591" s="236"/>
      <c r="B2591" s="135">
        <f t="shared" si="41"/>
        <v>41986.916669999999</v>
      </c>
      <c r="C2591" s="138">
        <v>22</v>
      </c>
      <c r="D2591" s="11">
        <f>ROUND(АТС!E351*$D$791*$D$792/100,2)</f>
        <v>69.02</v>
      </c>
      <c r="E2591" s="11">
        <f>ROUND(АТС!E351*$E$791*$E$792/100,2)</f>
        <v>63.41</v>
      </c>
      <c r="F2591" s="11">
        <f>ROUND(АТС!E351*$F$791*$F$792/100,2)</f>
        <v>43.18</v>
      </c>
      <c r="G2591" s="11">
        <f>ROUND(АТС!E351*$G$791*$G$792/100,2)</f>
        <v>25.28</v>
      </c>
    </row>
    <row r="2592" spans="1:7" x14ac:dyDescent="0.25">
      <c r="A2592" s="236"/>
      <c r="B2592" s="137">
        <f t="shared" si="41"/>
        <v>41986.958330000001</v>
      </c>
      <c r="C2592" s="138">
        <v>23</v>
      </c>
      <c r="D2592" s="11">
        <f>ROUND(АТС!E352*$D$791*$D$792/100,2)</f>
        <v>135.80000000000001</v>
      </c>
      <c r="E2592" s="11">
        <f>ROUND(АТС!E352*$E$791*$E$792/100,2)</f>
        <v>124.77</v>
      </c>
      <c r="F2592" s="11">
        <f>ROUND(АТС!E352*$F$791*$F$792/100,2)</f>
        <v>84.97</v>
      </c>
      <c r="G2592" s="11">
        <f>ROUND(АТС!E352*$G$791*$G$792/100,2)</f>
        <v>49.74</v>
      </c>
    </row>
    <row r="2593" spans="1:7" x14ac:dyDescent="0.25">
      <c r="A2593" s="236"/>
      <c r="B2593" s="135">
        <f t="shared" si="41"/>
        <v>41987</v>
      </c>
      <c r="C2593" s="138">
        <v>0</v>
      </c>
      <c r="D2593" s="11">
        <f>ROUND(АТС!E353*$D$791*$D$792/100,2)</f>
        <v>123.36</v>
      </c>
      <c r="E2593" s="11">
        <f>ROUND(АТС!E353*$E$791*$E$792/100,2)</f>
        <v>113.34</v>
      </c>
      <c r="F2593" s="11">
        <f>ROUND(АТС!E353*$F$791*$F$792/100,2)</f>
        <v>77.19</v>
      </c>
      <c r="G2593" s="11">
        <f>ROUND(АТС!E353*$G$791*$G$792/100,2)</f>
        <v>45.18</v>
      </c>
    </row>
    <row r="2594" spans="1:7" x14ac:dyDescent="0.25">
      <c r="A2594" s="236"/>
      <c r="B2594" s="137">
        <f t="shared" si="41"/>
        <v>41987.041669999999</v>
      </c>
      <c r="C2594" s="138">
        <v>1</v>
      </c>
      <c r="D2594" s="11">
        <f>ROUND(АТС!E354*$D$791*$D$792/100,2)</f>
        <v>91.7</v>
      </c>
      <c r="E2594" s="11">
        <f>ROUND(АТС!E354*$E$791*$E$792/100,2)</f>
        <v>84.25</v>
      </c>
      <c r="F2594" s="11">
        <f>ROUND(АТС!E354*$F$791*$F$792/100,2)</f>
        <v>57.38</v>
      </c>
      <c r="G2594" s="11">
        <f>ROUND(АТС!E354*$G$791*$G$792/100,2)</f>
        <v>33.590000000000003</v>
      </c>
    </row>
    <row r="2595" spans="1:7" x14ac:dyDescent="0.25">
      <c r="A2595" s="236"/>
      <c r="B2595" s="135">
        <f t="shared" si="41"/>
        <v>41987.083330000001</v>
      </c>
      <c r="C2595" s="138">
        <v>2</v>
      </c>
      <c r="D2595" s="11">
        <f>ROUND(АТС!E355*$D$791*$D$792/100,2)</f>
        <v>117.57</v>
      </c>
      <c r="E2595" s="11">
        <f>ROUND(АТС!E355*$E$791*$E$792/100,2)</f>
        <v>108.02</v>
      </c>
      <c r="F2595" s="11">
        <f>ROUND(АТС!E355*$F$791*$F$792/100,2)</f>
        <v>73.56</v>
      </c>
      <c r="G2595" s="11">
        <f>ROUND(АТС!E355*$G$791*$G$792/100,2)</f>
        <v>43.06</v>
      </c>
    </row>
    <row r="2596" spans="1:7" x14ac:dyDescent="0.25">
      <c r="A2596" s="236"/>
      <c r="B2596" s="137">
        <f t="shared" si="41"/>
        <v>41987.125</v>
      </c>
      <c r="C2596" s="138">
        <v>3</v>
      </c>
      <c r="D2596" s="11">
        <f>ROUND(АТС!E356*$D$791*$D$792/100,2)</f>
        <v>74.540000000000006</v>
      </c>
      <c r="E2596" s="11">
        <f>ROUND(АТС!E356*$E$791*$E$792/100,2)</f>
        <v>68.489999999999995</v>
      </c>
      <c r="F2596" s="11">
        <f>ROUND(АТС!E356*$F$791*$F$792/100,2)</f>
        <v>46.64</v>
      </c>
      <c r="G2596" s="11">
        <f>ROUND(АТС!E356*$G$791*$G$792/100,2)</f>
        <v>27.3</v>
      </c>
    </row>
    <row r="2597" spans="1:7" x14ac:dyDescent="0.25">
      <c r="A2597" s="236"/>
      <c r="B2597" s="135">
        <f t="shared" si="41"/>
        <v>41987.166669999999</v>
      </c>
      <c r="C2597" s="138">
        <v>4</v>
      </c>
      <c r="D2597" s="11">
        <f>ROUND(АТС!E357*$D$791*$D$792/100,2)</f>
        <v>74.06</v>
      </c>
      <c r="E2597" s="11">
        <f>ROUND(АТС!E357*$E$791*$E$792/100,2)</f>
        <v>68.040000000000006</v>
      </c>
      <c r="F2597" s="11">
        <f>ROUND(АТС!E357*$F$791*$F$792/100,2)</f>
        <v>46.34</v>
      </c>
      <c r="G2597" s="11">
        <f>ROUND(АТС!E357*$G$791*$G$792/100,2)</f>
        <v>27.12</v>
      </c>
    </row>
    <row r="2598" spans="1:7" x14ac:dyDescent="0.25">
      <c r="A2598" s="236"/>
      <c r="B2598" s="137">
        <f t="shared" si="41"/>
        <v>41987.208330000001</v>
      </c>
      <c r="C2598" s="138">
        <v>5</v>
      </c>
      <c r="D2598" s="11">
        <f>ROUND(АТС!E358*$D$791*$D$792/100,2)</f>
        <v>71.75</v>
      </c>
      <c r="E2598" s="11">
        <f>ROUND(АТС!E358*$E$791*$E$792/100,2)</f>
        <v>65.92</v>
      </c>
      <c r="F2598" s="11">
        <f>ROUND(АТС!E358*$F$791*$F$792/100,2)</f>
        <v>44.89</v>
      </c>
      <c r="G2598" s="11">
        <f>ROUND(АТС!E358*$G$791*$G$792/100,2)</f>
        <v>26.28</v>
      </c>
    </row>
    <row r="2599" spans="1:7" x14ac:dyDescent="0.25">
      <c r="A2599" s="236"/>
      <c r="B2599" s="135">
        <f t="shared" si="41"/>
        <v>41987.25</v>
      </c>
      <c r="C2599" s="138">
        <v>6</v>
      </c>
      <c r="D2599" s="11">
        <f>ROUND(АТС!E359*$D$791*$D$792/100,2)</f>
        <v>62.01</v>
      </c>
      <c r="E2599" s="11">
        <f>ROUND(АТС!E359*$E$791*$E$792/100,2)</f>
        <v>56.97</v>
      </c>
      <c r="F2599" s="11">
        <f>ROUND(АТС!E359*$F$791*$F$792/100,2)</f>
        <v>38.799999999999997</v>
      </c>
      <c r="G2599" s="11">
        <f>ROUND(АТС!E359*$G$791*$G$792/100,2)</f>
        <v>22.71</v>
      </c>
    </row>
    <row r="2600" spans="1:7" x14ac:dyDescent="0.25">
      <c r="A2600" s="236"/>
      <c r="B2600" s="137">
        <f t="shared" si="41"/>
        <v>41987.291669999999</v>
      </c>
      <c r="C2600" s="138">
        <v>7</v>
      </c>
      <c r="D2600" s="11">
        <f>ROUND(АТС!E360*$D$791*$D$792/100,2)</f>
        <v>138.33000000000001</v>
      </c>
      <c r="E2600" s="11">
        <f>ROUND(АТС!E360*$E$791*$E$792/100,2)</f>
        <v>127.1</v>
      </c>
      <c r="F2600" s="11">
        <f>ROUND(АТС!E360*$F$791*$F$792/100,2)</f>
        <v>86.56</v>
      </c>
      <c r="G2600" s="11">
        <f>ROUND(АТС!E360*$G$791*$G$792/100,2)</f>
        <v>50.66</v>
      </c>
    </row>
    <row r="2601" spans="1:7" x14ac:dyDescent="0.25">
      <c r="A2601" s="236"/>
      <c r="B2601" s="135">
        <f t="shared" si="41"/>
        <v>41987.333330000001</v>
      </c>
      <c r="C2601" s="138">
        <v>8</v>
      </c>
      <c r="D2601" s="11">
        <f>ROUND(АТС!E361*$D$791*$D$792/100,2)</f>
        <v>101.65</v>
      </c>
      <c r="E2601" s="11">
        <f>ROUND(АТС!E361*$E$791*$E$792/100,2)</f>
        <v>93.4</v>
      </c>
      <c r="F2601" s="11">
        <f>ROUND(АТС!E361*$F$791*$F$792/100,2)</f>
        <v>63.6</v>
      </c>
      <c r="G2601" s="11">
        <f>ROUND(АТС!E361*$G$791*$G$792/100,2)</f>
        <v>37.229999999999997</v>
      </c>
    </row>
    <row r="2602" spans="1:7" x14ac:dyDescent="0.25">
      <c r="A2602" s="236"/>
      <c r="B2602" s="137">
        <f t="shared" si="41"/>
        <v>41987.375</v>
      </c>
      <c r="C2602" s="138">
        <v>9</v>
      </c>
      <c r="D2602" s="11">
        <f>ROUND(АТС!E362*$D$791*$D$792/100,2)</f>
        <v>7.98</v>
      </c>
      <c r="E2602" s="11">
        <f>ROUND(АТС!E362*$E$791*$E$792/100,2)</f>
        <v>7.33</v>
      </c>
      <c r="F2602" s="11">
        <f>ROUND(АТС!E362*$F$791*$F$792/100,2)</f>
        <v>4.99</v>
      </c>
      <c r="G2602" s="11">
        <f>ROUND(АТС!E362*$G$791*$G$792/100,2)</f>
        <v>2.92</v>
      </c>
    </row>
    <row r="2603" spans="1:7" x14ac:dyDescent="0.25">
      <c r="A2603" s="236"/>
      <c r="B2603" s="135">
        <f t="shared" si="41"/>
        <v>41987.416669999999</v>
      </c>
      <c r="C2603" s="138">
        <v>10</v>
      </c>
      <c r="D2603" s="11">
        <f>ROUND(АТС!E363*$D$791*$D$792/100,2)</f>
        <v>67.61</v>
      </c>
      <c r="E2603" s="11">
        <f>ROUND(АТС!E363*$E$791*$E$792/100,2)</f>
        <v>62.11</v>
      </c>
      <c r="F2603" s="11">
        <f>ROUND(АТС!E363*$F$791*$F$792/100,2)</f>
        <v>42.3</v>
      </c>
      <c r="G2603" s="11">
        <f>ROUND(АТС!E363*$G$791*$G$792/100,2)</f>
        <v>24.76</v>
      </c>
    </row>
    <row r="2604" spans="1:7" x14ac:dyDescent="0.25">
      <c r="A2604" s="236"/>
      <c r="B2604" s="137">
        <f t="shared" si="41"/>
        <v>41987.458330000001</v>
      </c>
      <c r="C2604" s="138">
        <v>11</v>
      </c>
      <c r="D2604" s="11">
        <f>ROUND(АТС!E364*$D$791*$D$792/100,2)</f>
        <v>81.81</v>
      </c>
      <c r="E2604" s="11">
        <f>ROUND(АТС!E364*$E$791*$E$792/100,2)</f>
        <v>75.17</v>
      </c>
      <c r="F2604" s="11">
        <f>ROUND(АТС!E364*$F$791*$F$792/100,2)</f>
        <v>51.19</v>
      </c>
      <c r="G2604" s="11">
        <f>ROUND(АТС!E364*$G$791*$G$792/100,2)</f>
        <v>29.96</v>
      </c>
    </row>
    <row r="2605" spans="1:7" x14ac:dyDescent="0.25">
      <c r="A2605" s="236"/>
      <c r="B2605" s="135">
        <f t="shared" si="41"/>
        <v>41987.5</v>
      </c>
      <c r="C2605" s="138">
        <v>12</v>
      </c>
      <c r="D2605" s="11">
        <f>ROUND(АТС!E365*$D$791*$D$792/100,2)</f>
        <v>49.99</v>
      </c>
      <c r="E2605" s="11">
        <f>ROUND(АТС!E365*$E$791*$E$792/100,2)</f>
        <v>45.93</v>
      </c>
      <c r="F2605" s="11">
        <f>ROUND(АТС!E365*$F$791*$F$792/100,2)</f>
        <v>31.28</v>
      </c>
      <c r="G2605" s="11">
        <f>ROUND(АТС!E365*$G$791*$G$792/100,2)</f>
        <v>18.309999999999999</v>
      </c>
    </row>
    <row r="2606" spans="1:7" x14ac:dyDescent="0.25">
      <c r="A2606" s="236"/>
      <c r="B2606" s="137">
        <f t="shared" si="41"/>
        <v>41987.541669999999</v>
      </c>
      <c r="C2606" s="138">
        <v>13</v>
      </c>
      <c r="D2606" s="11">
        <f>ROUND(АТС!E366*$D$791*$D$792/100,2)</f>
        <v>70.58</v>
      </c>
      <c r="E2606" s="11">
        <f>ROUND(АТС!E366*$E$791*$E$792/100,2)</f>
        <v>64.84</v>
      </c>
      <c r="F2606" s="11">
        <f>ROUND(АТС!E366*$F$791*$F$792/100,2)</f>
        <v>44.16</v>
      </c>
      <c r="G2606" s="11">
        <f>ROUND(АТС!E366*$G$791*$G$792/100,2)</f>
        <v>25.85</v>
      </c>
    </row>
    <row r="2607" spans="1:7" x14ac:dyDescent="0.25">
      <c r="A2607" s="236"/>
      <c r="B2607" s="135">
        <f t="shared" si="41"/>
        <v>41987.583330000001</v>
      </c>
      <c r="C2607" s="138">
        <v>14</v>
      </c>
      <c r="D2607" s="11">
        <f>ROUND(АТС!E367*$D$791*$D$792/100,2)</f>
        <v>18.239999999999998</v>
      </c>
      <c r="E2607" s="11">
        <f>ROUND(АТС!E367*$E$791*$E$792/100,2)</f>
        <v>16.760000000000002</v>
      </c>
      <c r="F2607" s="11">
        <f>ROUND(АТС!E367*$F$791*$F$792/100,2)</f>
        <v>11.41</v>
      </c>
      <c r="G2607" s="11">
        <f>ROUND(АТС!E367*$G$791*$G$792/100,2)</f>
        <v>6.68</v>
      </c>
    </row>
    <row r="2608" spans="1:7" x14ac:dyDescent="0.25">
      <c r="A2608" s="236"/>
      <c r="B2608" s="137">
        <f t="shared" si="41"/>
        <v>41987.625</v>
      </c>
      <c r="C2608" s="138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36"/>
      <c r="B2609" s="135">
        <f t="shared" si="41"/>
        <v>41987.666669999999</v>
      </c>
      <c r="C2609" s="138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36"/>
      <c r="B2610" s="137">
        <f t="shared" si="41"/>
        <v>41987.708330000001</v>
      </c>
      <c r="C2610" s="138">
        <v>17</v>
      </c>
      <c r="D2610" s="11">
        <f>ROUND(АТС!E370*$D$791*$D$792/100,2)</f>
        <v>2.79</v>
      </c>
      <c r="E2610" s="11">
        <f>ROUND(АТС!E370*$E$791*$E$792/100,2)</f>
        <v>2.56</v>
      </c>
      <c r="F2610" s="11">
        <f>ROUND(АТС!E370*$F$791*$F$792/100,2)</f>
        <v>1.75</v>
      </c>
      <c r="G2610" s="11">
        <f>ROUND(АТС!E370*$G$791*$G$792/100,2)</f>
        <v>1.02</v>
      </c>
    </row>
    <row r="2611" spans="1:7" x14ac:dyDescent="0.25">
      <c r="A2611" s="236"/>
      <c r="B2611" s="135">
        <f t="shared" si="41"/>
        <v>41987.75</v>
      </c>
      <c r="C2611" s="138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36"/>
      <c r="B2612" s="137">
        <f t="shared" si="41"/>
        <v>41987.791669999999</v>
      </c>
      <c r="C2612" s="138">
        <v>19</v>
      </c>
      <c r="D2612" s="11">
        <f>ROUND(АТС!E372*$D$791*$D$792/100,2)</f>
        <v>15.06</v>
      </c>
      <c r="E2612" s="11">
        <f>ROUND(АТС!E372*$E$791*$E$792/100,2)</f>
        <v>13.83</v>
      </c>
      <c r="F2612" s="11">
        <f>ROUND(АТС!E372*$F$791*$F$792/100,2)</f>
        <v>9.42</v>
      </c>
      <c r="G2612" s="11">
        <f>ROUND(АТС!E372*$G$791*$G$792/100,2)</f>
        <v>5.51</v>
      </c>
    </row>
    <row r="2613" spans="1:7" x14ac:dyDescent="0.25">
      <c r="A2613" s="236"/>
      <c r="B2613" s="135">
        <f t="shared" si="41"/>
        <v>41987.833330000001</v>
      </c>
      <c r="C2613" s="138">
        <v>20</v>
      </c>
      <c r="D2613" s="11">
        <f>ROUND(АТС!E373*$D$791*$D$792/100,2)</f>
        <v>36.94</v>
      </c>
      <c r="E2613" s="11">
        <f>ROUND(АТС!E373*$E$791*$E$792/100,2)</f>
        <v>33.94</v>
      </c>
      <c r="F2613" s="11">
        <f>ROUND(АТС!E373*$F$791*$F$792/100,2)</f>
        <v>23.12</v>
      </c>
      <c r="G2613" s="11">
        <f>ROUND(АТС!E373*$G$791*$G$792/100,2)</f>
        <v>13.53</v>
      </c>
    </row>
    <row r="2614" spans="1:7" x14ac:dyDescent="0.25">
      <c r="A2614" s="236"/>
      <c r="B2614" s="137">
        <f t="shared" si="41"/>
        <v>41987.875</v>
      </c>
      <c r="C2614" s="138">
        <v>21</v>
      </c>
      <c r="D2614" s="11">
        <f>ROUND(АТС!E374*$D$791*$D$792/100,2)</f>
        <v>113.99</v>
      </c>
      <c r="E2614" s="11">
        <f>ROUND(АТС!E374*$E$791*$E$792/100,2)</f>
        <v>104.73</v>
      </c>
      <c r="F2614" s="11">
        <f>ROUND(АТС!E374*$F$791*$F$792/100,2)</f>
        <v>71.33</v>
      </c>
      <c r="G2614" s="11">
        <f>ROUND(АТС!E374*$G$791*$G$792/100,2)</f>
        <v>41.75</v>
      </c>
    </row>
    <row r="2615" spans="1:7" x14ac:dyDescent="0.25">
      <c r="A2615" s="236"/>
      <c r="B2615" s="135">
        <f t="shared" si="41"/>
        <v>41987.916669999999</v>
      </c>
      <c r="C2615" s="138">
        <v>22</v>
      </c>
      <c r="D2615" s="11">
        <f>ROUND(АТС!E375*$D$791*$D$792/100,2)</f>
        <v>159.13999999999999</v>
      </c>
      <c r="E2615" s="11">
        <f>ROUND(АТС!E375*$E$791*$E$792/100,2)</f>
        <v>146.22</v>
      </c>
      <c r="F2615" s="11">
        <f>ROUND(АТС!E375*$F$791*$F$792/100,2)</f>
        <v>99.58</v>
      </c>
      <c r="G2615" s="11">
        <f>ROUND(АТС!E375*$G$791*$G$792/100,2)</f>
        <v>58.29</v>
      </c>
    </row>
    <row r="2616" spans="1:7" x14ac:dyDescent="0.25">
      <c r="A2616" s="236"/>
      <c r="B2616" s="137">
        <f t="shared" si="41"/>
        <v>41987.958330000001</v>
      </c>
      <c r="C2616" s="138">
        <v>23</v>
      </c>
      <c r="D2616" s="11">
        <f>ROUND(АТС!E376*$D$791*$D$792/100,2)</f>
        <v>136.97999999999999</v>
      </c>
      <c r="E2616" s="11">
        <f>ROUND(АТС!E376*$E$791*$E$792/100,2)</f>
        <v>125.86</v>
      </c>
      <c r="F2616" s="11">
        <f>ROUND(АТС!E376*$F$791*$F$792/100,2)</f>
        <v>85.71</v>
      </c>
      <c r="G2616" s="11">
        <f>ROUND(АТС!E376*$G$791*$G$792/100,2)</f>
        <v>50.17</v>
      </c>
    </row>
    <row r="2617" spans="1:7" x14ac:dyDescent="0.25">
      <c r="A2617" s="236"/>
      <c r="B2617" s="135">
        <f t="shared" si="41"/>
        <v>41988</v>
      </c>
      <c r="C2617" s="138">
        <v>0</v>
      </c>
      <c r="D2617" s="11">
        <f>ROUND(АТС!E377*$D$791*$D$792/100,2)</f>
        <v>45.42</v>
      </c>
      <c r="E2617" s="11">
        <f>ROUND(АТС!E377*$E$791*$E$792/100,2)</f>
        <v>41.73</v>
      </c>
      <c r="F2617" s="11">
        <f>ROUND(АТС!E377*$F$791*$F$792/100,2)</f>
        <v>28.42</v>
      </c>
      <c r="G2617" s="11">
        <f>ROUND(АТС!E377*$G$791*$G$792/100,2)</f>
        <v>16.64</v>
      </c>
    </row>
    <row r="2618" spans="1:7" x14ac:dyDescent="0.25">
      <c r="A2618" s="236"/>
      <c r="B2618" s="137">
        <f t="shared" si="41"/>
        <v>41988.041669999999</v>
      </c>
      <c r="C2618" s="138">
        <v>1</v>
      </c>
      <c r="D2618" s="11">
        <f>ROUND(АТС!E378*$D$791*$D$792/100,2)</f>
        <v>38.770000000000003</v>
      </c>
      <c r="E2618" s="11">
        <f>ROUND(АТС!E378*$E$791*$E$792/100,2)</f>
        <v>35.619999999999997</v>
      </c>
      <c r="F2618" s="11">
        <f>ROUND(АТС!E378*$F$791*$F$792/100,2)</f>
        <v>24.26</v>
      </c>
      <c r="G2618" s="11">
        <f>ROUND(АТС!E378*$G$791*$G$792/100,2)</f>
        <v>14.2</v>
      </c>
    </row>
    <row r="2619" spans="1:7" x14ac:dyDescent="0.25">
      <c r="A2619" s="236"/>
      <c r="B2619" s="135">
        <f t="shared" si="41"/>
        <v>41988.083330000001</v>
      </c>
      <c r="C2619" s="138">
        <v>2</v>
      </c>
      <c r="D2619" s="11">
        <f>ROUND(АТС!E379*$D$791*$D$792/100,2)</f>
        <v>13.84</v>
      </c>
      <c r="E2619" s="11">
        <f>ROUND(АТС!E379*$E$791*$E$792/100,2)</f>
        <v>12.71</v>
      </c>
      <c r="F2619" s="11">
        <f>ROUND(АТС!E379*$F$791*$F$792/100,2)</f>
        <v>8.66</v>
      </c>
      <c r="G2619" s="11">
        <f>ROUND(АТС!E379*$G$791*$G$792/100,2)</f>
        <v>5.07</v>
      </c>
    </row>
    <row r="2620" spans="1:7" x14ac:dyDescent="0.25">
      <c r="A2620" s="236"/>
      <c r="B2620" s="137">
        <f t="shared" si="41"/>
        <v>41988.125</v>
      </c>
      <c r="C2620" s="138">
        <v>3</v>
      </c>
      <c r="D2620" s="11">
        <f>ROUND(АТС!E380*$D$791*$D$792/100,2)</f>
        <v>0</v>
      </c>
      <c r="E2620" s="11">
        <f>ROUND(АТС!E380*$E$791*$E$792/100,2)</f>
        <v>0</v>
      </c>
      <c r="F2620" s="11">
        <f>ROUND(АТС!E380*$F$791*$F$792/100,2)</f>
        <v>0</v>
      </c>
      <c r="G2620" s="11">
        <f>ROUND(АТС!E380*$G$791*$G$792/100,2)</f>
        <v>0</v>
      </c>
    </row>
    <row r="2621" spans="1:7" x14ac:dyDescent="0.25">
      <c r="A2621" s="236"/>
      <c r="B2621" s="135">
        <f t="shared" si="41"/>
        <v>41988.166669999999</v>
      </c>
      <c r="C2621" s="138">
        <v>4</v>
      </c>
      <c r="D2621" s="11">
        <f>ROUND(АТС!E381*$D$791*$D$792/100,2)</f>
        <v>14.15</v>
      </c>
      <c r="E2621" s="11">
        <f>ROUND(АТС!E381*$E$791*$E$792/100,2)</f>
        <v>13</v>
      </c>
      <c r="F2621" s="11">
        <f>ROUND(АТС!E381*$F$791*$F$792/100,2)</f>
        <v>8.85</v>
      </c>
      <c r="G2621" s="11">
        <f>ROUND(АТС!E381*$G$791*$G$792/100,2)</f>
        <v>5.18</v>
      </c>
    </row>
    <row r="2622" spans="1:7" x14ac:dyDescent="0.25">
      <c r="A2622" s="236"/>
      <c r="B2622" s="137">
        <f t="shared" si="41"/>
        <v>41988.208330000001</v>
      </c>
      <c r="C2622" s="138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36"/>
      <c r="B2623" s="135">
        <f t="shared" si="41"/>
        <v>41988.25</v>
      </c>
      <c r="C2623" s="138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36"/>
      <c r="B2624" s="137">
        <f t="shared" si="41"/>
        <v>41988.291669999999</v>
      </c>
      <c r="C2624" s="138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36"/>
      <c r="B2625" s="135">
        <f t="shared" si="41"/>
        <v>41988.333330000001</v>
      </c>
      <c r="C2625" s="138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36"/>
      <c r="B2626" s="137">
        <f t="shared" ref="B2626:B2689" si="42">B2602+1</f>
        <v>41988.375</v>
      </c>
      <c r="C2626" s="138">
        <v>9</v>
      </c>
      <c r="D2626" s="11">
        <f>ROUND(АТС!E386*$D$791*$D$792/100,2)</f>
        <v>8.4700000000000006</v>
      </c>
      <c r="E2626" s="11">
        <f>ROUND(АТС!E386*$E$791*$E$792/100,2)</f>
        <v>7.78</v>
      </c>
      <c r="F2626" s="11">
        <f>ROUND(АТС!E386*$F$791*$F$792/100,2)</f>
        <v>5.3</v>
      </c>
      <c r="G2626" s="11">
        <f>ROUND(АТС!E386*$G$791*$G$792/100,2)</f>
        <v>3.1</v>
      </c>
    </row>
    <row r="2627" spans="1:7" x14ac:dyDescent="0.25">
      <c r="A2627" s="236"/>
      <c r="B2627" s="135">
        <f t="shared" si="42"/>
        <v>41988.416669999999</v>
      </c>
      <c r="C2627" s="138">
        <v>10</v>
      </c>
      <c r="D2627" s="11">
        <f>ROUND(АТС!E387*$D$791*$D$792/100,2)</f>
        <v>9.85</v>
      </c>
      <c r="E2627" s="11">
        <f>ROUND(АТС!E387*$E$791*$E$792/100,2)</f>
        <v>9.0500000000000007</v>
      </c>
      <c r="F2627" s="11">
        <f>ROUND(АТС!E387*$F$791*$F$792/100,2)</f>
        <v>6.16</v>
      </c>
      <c r="G2627" s="11">
        <f>ROUND(АТС!E387*$G$791*$G$792/100,2)</f>
        <v>3.61</v>
      </c>
    </row>
    <row r="2628" spans="1:7" x14ac:dyDescent="0.25">
      <c r="A2628" s="236"/>
      <c r="B2628" s="137">
        <f t="shared" si="42"/>
        <v>41988.458330000001</v>
      </c>
      <c r="C2628" s="138">
        <v>11</v>
      </c>
      <c r="D2628" s="11">
        <f>ROUND(АТС!E388*$D$791*$D$792/100,2)</f>
        <v>0</v>
      </c>
      <c r="E2628" s="11">
        <f>ROUND(АТС!E388*$E$791*$E$792/100,2)</f>
        <v>0</v>
      </c>
      <c r="F2628" s="11">
        <f>ROUND(АТС!E388*$F$791*$F$792/100,2)</f>
        <v>0</v>
      </c>
      <c r="G2628" s="11">
        <f>ROUND(АТС!E388*$G$791*$G$792/100,2)</f>
        <v>0</v>
      </c>
    </row>
    <row r="2629" spans="1:7" x14ac:dyDescent="0.25">
      <c r="A2629" s="236"/>
      <c r="B2629" s="135">
        <f t="shared" si="42"/>
        <v>41988.5</v>
      </c>
      <c r="C2629" s="138">
        <v>12</v>
      </c>
      <c r="D2629" s="11">
        <f>ROUND(АТС!E389*$D$791*$D$792/100,2)</f>
        <v>0</v>
      </c>
      <c r="E2629" s="11">
        <f>ROUND(АТС!E389*$E$791*$E$792/100,2)</f>
        <v>0</v>
      </c>
      <c r="F2629" s="11">
        <f>ROUND(АТС!E389*$F$791*$F$792/100,2)</f>
        <v>0</v>
      </c>
      <c r="G2629" s="11">
        <f>ROUND(АТС!E389*$G$791*$G$792/100,2)</f>
        <v>0</v>
      </c>
    </row>
    <row r="2630" spans="1:7" x14ac:dyDescent="0.25">
      <c r="A2630" s="236"/>
      <c r="B2630" s="137">
        <f t="shared" si="42"/>
        <v>41988.541669999999</v>
      </c>
      <c r="C2630" s="138">
        <v>13</v>
      </c>
      <c r="D2630" s="11">
        <f>ROUND(АТС!E390*$D$791*$D$792/100,2)</f>
        <v>0</v>
      </c>
      <c r="E2630" s="11">
        <f>ROUND(АТС!E390*$E$791*$E$792/100,2)</f>
        <v>0</v>
      </c>
      <c r="F2630" s="11">
        <f>ROUND(АТС!E390*$F$791*$F$792/100,2)</f>
        <v>0</v>
      </c>
      <c r="G2630" s="11">
        <f>ROUND(АТС!E390*$G$791*$G$792/100,2)</f>
        <v>0</v>
      </c>
    </row>
    <row r="2631" spans="1:7" x14ac:dyDescent="0.25">
      <c r="A2631" s="236"/>
      <c r="B2631" s="135">
        <f t="shared" si="42"/>
        <v>41988.583330000001</v>
      </c>
      <c r="C2631" s="138">
        <v>14</v>
      </c>
      <c r="D2631" s="11">
        <f>ROUND(АТС!E391*$D$791*$D$792/100,2)</f>
        <v>4.0999999999999996</v>
      </c>
      <c r="E2631" s="11">
        <f>ROUND(АТС!E391*$E$791*$E$792/100,2)</f>
        <v>3.77</v>
      </c>
      <c r="F2631" s="11">
        <f>ROUND(АТС!E391*$F$791*$F$792/100,2)</f>
        <v>2.57</v>
      </c>
      <c r="G2631" s="11">
        <f>ROUND(АТС!E391*$G$791*$G$792/100,2)</f>
        <v>1.5</v>
      </c>
    </row>
    <row r="2632" spans="1:7" x14ac:dyDescent="0.25">
      <c r="A2632" s="236"/>
      <c r="B2632" s="137">
        <f t="shared" si="42"/>
        <v>41988.625</v>
      </c>
      <c r="C2632" s="138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36"/>
      <c r="B2633" s="135">
        <f t="shared" si="42"/>
        <v>41988.666669999999</v>
      </c>
      <c r="C2633" s="138">
        <v>16</v>
      </c>
      <c r="D2633" s="11">
        <f>ROUND(АТС!E393*$D$791*$D$792/100,2)</f>
        <v>0</v>
      </c>
      <c r="E2633" s="11">
        <f>ROUND(АТС!E393*$E$791*$E$792/100,2)</f>
        <v>0</v>
      </c>
      <c r="F2633" s="11">
        <f>ROUND(АТС!E393*$F$791*$F$792/100,2)</f>
        <v>0</v>
      </c>
      <c r="G2633" s="11">
        <f>ROUND(АТС!E393*$G$791*$G$792/100,2)</f>
        <v>0</v>
      </c>
    </row>
    <row r="2634" spans="1:7" x14ac:dyDescent="0.25">
      <c r="A2634" s="236"/>
      <c r="B2634" s="137">
        <f t="shared" si="42"/>
        <v>41988.708330000001</v>
      </c>
      <c r="C2634" s="138">
        <v>17</v>
      </c>
      <c r="D2634" s="11">
        <f>ROUND(АТС!E394*$D$791*$D$792/100,2)</f>
        <v>73.08</v>
      </c>
      <c r="E2634" s="11">
        <f>ROUND(АТС!E394*$E$791*$E$792/100,2)</f>
        <v>67.14</v>
      </c>
      <c r="F2634" s="11">
        <f>ROUND(АТС!E394*$F$791*$F$792/100,2)</f>
        <v>45.72</v>
      </c>
      <c r="G2634" s="11">
        <f>ROUND(АТС!E394*$G$791*$G$792/100,2)</f>
        <v>26.76</v>
      </c>
    </row>
    <row r="2635" spans="1:7" x14ac:dyDescent="0.25">
      <c r="A2635" s="236"/>
      <c r="B2635" s="135">
        <f t="shared" si="42"/>
        <v>41988.75</v>
      </c>
      <c r="C2635" s="138">
        <v>18</v>
      </c>
      <c r="D2635" s="11">
        <f>ROUND(АТС!E395*$D$791*$D$792/100,2)</f>
        <v>73.41</v>
      </c>
      <c r="E2635" s="11">
        <f>ROUND(АТС!E395*$E$791*$E$792/100,2)</f>
        <v>67.45</v>
      </c>
      <c r="F2635" s="11">
        <f>ROUND(АТС!E395*$F$791*$F$792/100,2)</f>
        <v>45.93</v>
      </c>
      <c r="G2635" s="11">
        <f>ROUND(АТС!E395*$G$791*$G$792/100,2)</f>
        <v>26.89</v>
      </c>
    </row>
    <row r="2636" spans="1:7" x14ac:dyDescent="0.25">
      <c r="A2636" s="236"/>
      <c r="B2636" s="137">
        <f t="shared" si="42"/>
        <v>41988.791669999999</v>
      </c>
      <c r="C2636" s="138">
        <v>19</v>
      </c>
      <c r="D2636" s="11">
        <f>ROUND(АТС!E396*$D$791*$D$792/100,2)</f>
        <v>95.6</v>
      </c>
      <c r="E2636" s="11">
        <f>ROUND(АТС!E396*$E$791*$E$792/100,2)</f>
        <v>87.83</v>
      </c>
      <c r="F2636" s="11">
        <f>ROUND(АТС!E396*$F$791*$F$792/100,2)</f>
        <v>59.81</v>
      </c>
      <c r="G2636" s="11">
        <f>ROUND(АТС!E396*$G$791*$G$792/100,2)</f>
        <v>35.01</v>
      </c>
    </row>
    <row r="2637" spans="1:7" x14ac:dyDescent="0.25">
      <c r="A2637" s="236"/>
      <c r="B2637" s="135">
        <f t="shared" si="42"/>
        <v>41988.833330000001</v>
      </c>
      <c r="C2637" s="138">
        <v>20</v>
      </c>
      <c r="D2637" s="11">
        <f>ROUND(АТС!E397*$D$791*$D$792/100,2)</f>
        <v>8.14</v>
      </c>
      <c r="E2637" s="11">
        <f>ROUND(АТС!E397*$E$791*$E$792/100,2)</f>
        <v>7.48</v>
      </c>
      <c r="F2637" s="11">
        <f>ROUND(АТС!E397*$F$791*$F$792/100,2)</f>
        <v>5.09</v>
      </c>
      <c r="G2637" s="11">
        <f>ROUND(АТС!E397*$G$791*$G$792/100,2)</f>
        <v>2.98</v>
      </c>
    </row>
    <row r="2638" spans="1:7" x14ac:dyDescent="0.25">
      <c r="A2638" s="236"/>
      <c r="B2638" s="137">
        <f t="shared" si="42"/>
        <v>41988.875</v>
      </c>
      <c r="C2638" s="138">
        <v>21</v>
      </c>
      <c r="D2638" s="11">
        <f>ROUND(АТС!E398*$D$791*$D$792/100,2)</f>
        <v>19.059999999999999</v>
      </c>
      <c r="E2638" s="11">
        <f>ROUND(АТС!E398*$E$791*$E$792/100,2)</f>
        <v>17.510000000000002</v>
      </c>
      <c r="F2638" s="11">
        <f>ROUND(АТС!E398*$F$791*$F$792/100,2)</f>
        <v>11.93</v>
      </c>
      <c r="G2638" s="11">
        <f>ROUND(АТС!E398*$G$791*$G$792/100,2)</f>
        <v>6.98</v>
      </c>
    </row>
    <row r="2639" spans="1:7" x14ac:dyDescent="0.25">
      <c r="A2639" s="236"/>
      <c r="B2639" s="135">
        <f t="shared" si="42"/>
        <v>41988.916669999999</v>
      </c>
      <c r="C2639" s="138">
        <v>22</v>
      </c>
      <c r="D2639" s="11">
        <f>ROUND(АТС!E399*$D$791*$D$792/100,2)</f>
        <v>151.51</v>
      </c>
      <c r="E2639" s="11">
        <f>ROUND(АТС!E399*$E$791*$E$792/100,2)</f>
        <v>139.19999999999999</v>
      </c>
      <c r="F2639" s="11">
        <f>ROUND(АТС!E399*$F$791*$F$792/100,2)</f>
        <v>94.8</v>
      </c>
      <c r="G2639" s="11">
        <f>ROUND(АТС!E399*$G$791*$G$792/100,2)</f>
        <v>55.49</v>
      </c>
    </row>
    <row r="2640" spans="1:7" x14ac:dyDescent="0.25">
      <c r="A2640" s="236"/>
      <c r="B2640" s="137">
        <f t="shared" si="42"/>
        <v>41988.958330000001</v>
      </c>
      <c r="C2640" s="138">
        <v>23</v>
      </c>
      <c r="D2640" s="11">
        <f>ROUND(АТС!E400*$D$791*$D$792/100,2)</f>
        <v>134.69</v>
      </c>
      <c r="E2640" s="11">
        <f>ROUND(АТС!E400*$E$791*$E$792/100,2)</f>
        <v>123.75</v>
      </c>
      <c r="F2640" s="11">
        <f>ROUND(АТС!E400*$F$791*$F$792/100,2)</f>
        <v>84.27</v>
      </c>
      <c r="G2640" s="11">
        <f>ROUND(АТС!E400*$G$791*$G$792/100,2)</f>
        <v>49.33</v>
      </c>
    </row>
    <row r="2641" spans="1:7" x14ac:dyDescent="0.25">
      <c r="A2641" s="236"/>
      <c r="B2641" s="135">
        <f t="shared" si="42"/>
        <v>41989</v>
      </c>
      <c r="C2641" s="138">
        <v>0</v>
      </c>
      <c r="D2641" s="11">
        <f>ROUND(АТС!E401*$D$791*$D$792/100,2)</f>
        <v>98.76</v>
      </c>
      <c r="E2641" s="11">
        <f>ROUND(АТС!E401*$E$791*$E$792/100,2)</f>
        <v>90.74</v>
      </c>
      <c r="F2641" s="11">
        <f>ROUND(АТС!E401*$F$791*$F$792/100,2)</f>
        <v>61.8</v>
      </c>
      <c r="G2641" s="11">
        <f>ROUND(АТС!E401*$G$791*$G$792/100,2)</f>
        <v>36.17</v>
      </c>
    </row>
    <row r="2642" spans="1:7" x14ac:dyDescent="0.25">
      <c r="A2642" s="236"/>
      <c r="B2642" s="137">
        <f t="shared" si="42"/>
        <v>41989.041669999999</v>
      </c>
      <c r="C2642" s="138">
        <v>1</v>
      </c>
      <c r="D2642" s="11">
        <f>ROUND(АТС!E402*$D$791*$D$792/100,2)</f>
        <v>100.14</v>
      </c>
      <c r="E2642" s="11">
        <f>ROUND(АТС!E402*$E$791*$E$792/100,2)</f>
        <v>92</v>
      </c>
      <c r="F2642" s="11">
        <f>ROUND(АТС!E402*$F$791*$F$792/100,2)</f>
        <v>62.66</v>
      </c>
      <c r="G2642" s="11">
        <f>ROUND(АТС!E402*$G$791*$G$792/100,2)</f>
        <v>36.68</v>
      </c>
    </row>
    <row r="2643" spans="1:7" x14ac:dyDescent="0.25">
      <c r="A2643" s="236"/>
      <c r="B2643" s="135">
        <f t="shared" si="42"/>
        <v>41989.083330000001</v>
      </c>
      <c r="C2643" s="138">
        <v>2</v>
      </c>
      <c r="D2643" s="11">
        <f>ROUND(АТС!E403*$D$791*$D$792/100,2)</f>
        <v>80.23</v>
      </c>
      <c r="E2643" s="11">
        <f>ROUND(АТС!E403*$E$791*$E$792/100,2)</f>
        <v>73.709999999999994</v>
      </c>
      <c r="F2643" s="11">
        <f>ROUND(АТС!E403*$F$791*$F$792/100,2)</f>
        <v>50.2</v>
      </c>
      <c r="G2643" s="11">
        <f>ROUND(АТС!E403*$G$791*$G$792/100,2)</f>
        <v>29.38</v>
      </c>
    </row>
    <row r="2644" spans="1:7" x14ac:dyDescent="0.25">
      <c r="A2644" s="236"/>
      <c r="B2644" s="137">
        <f t="shared" si="42"/>
        <v>41989.125</v>
      </c>
      <c r="C2644" s="138">
        <v>3</v>
      </c>
      <c r="D2644" s="11">
        <f>ROUND(АТС!E404*$D$791*$D$792/100,2)</f>
        <v>46.41</v>
      </c>
      <c r="E2644" s="11">
        <f>ROUND(АТС!E404*$E$791*$E$792/100,2)</f>
        <v>42.64</v>
      </c>
      <c r="F2644" s="11">
        <f>ROUND(АТС!E404*$F$791*$F$792/100,2)</f>
        <v>29.04</v>
      </c>
      <c r="G2644" s="11">
        <f>ROUND(АТС!E404*$G$791*$G$792/100,2)</f>
        <v>17</v>
      </c>
    </row>
    <row r="2645" spans="1:7" x14ac:dyDescent="0.25">
      <c r="A2645" s="236"/>
      <c r="B2645" s="135">
        <f t="shared" si="42"/>
        <v>41989.166669999999</v>
      </c>
      <c r="C2645" s="138">
        <v>4</v>
      </c>
      <c r="D2645" s="11">
        <f>ROUND(АТС!E405*$D$791*$D$792/100,2)</f>
        <v>13.16</v>
      </c>
      <c r="E2645" s="11">
        <f>ROUND(АТС!E405*$E$791*$E$792/100,2)</f>
        <v>12.09</v>
      </c>
      <c r="F2645" s="11">
        <f>ROUND(АТС!E405*$F$791*$F$792/100,2)</f>
        <v>8.23</v>
      </c>
      <c r="G2645" s="11">
        <f>ROUND(АТС!E405*$G$791*$G$792/100,2)</f>
        <v>4.82</v>
      </c>
    </row>
    <row r="2646" spans="1:7" x14ac:dyDescent="0.25">
      <c r="A2646" s="236"/>
      <c r="B2646" s="137">
        <f t="shared" si="42"/>
        <v>41989.208330000001</v>
      </c>
      <c r="C2646" s="138">
        <v>5</v>
      </c>
      <c r="D2646" s="11">
        <f>ROUND(АТС!E406*$D$791*$D$792/100,2)</f>
        <v>11.33</v>
      </c>
      <c r="E2646" s="11">
        <f>ROUND(АТС!E406*$E$791*$E$792/100,2)</f>
        <v>10.41</v>
      </c>
      <c r="F2646" s="11">
        <f>ROUND(АТС!E406*$F$791*$F$792/100,2)</f>
        <v>7.09</v>
      </c>
      <c r="G2646" s="11">
        <f>ROUND(АТС!E406*$G$791*$G$792/100,2)</f>
        <v>4.1500000000000004</v>
      </c>
    </row>
    <row r="2647" spans="1:7" x14ac:dyDescent="0.25">
      <c r="A2647" s="236"/>
      <c r="B2647" s="135">
        <f t="shared" si="42"/>
        <v>41989.25</v>
      </c>
      <c r="C2647" s="138">
        <v>6</v>
      </c>
      <c r="D2647" s="11">
        <f>ROUND(АТС!E407*$D$791*$D$792/100,2)</f>
        <v>1.31</v>
      </c>
      <c r="E2647" s="11">
        <f>ROUND(АТС!E407*$E$791*$E$792/100,2)</f>
        <v>1.2</v>
      </c>
      <c r="F2647" s="11">
        <f>ROUND(АТС!E407*$F$791*$F$792/100,2)</f>
        <v>0.82</v>
      </c>
      <c r="G2647" s="11">
        <f>ROUND(АТС!E407*$G$791*$G$792/100,2)</f>
        <v>0.48</v>
      </c>
    </row>
    <row r="2648" spans="1:7" x14ac:dyDescent="0.25">
      <c r="A2648" s="236"/>
      <c r="B2648" s="137">
        <f t="shared" si="42"/>
        <v>41989.291669999999</v>
      </c>
      <c r="C2648" s="138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36"/>
      <c r="B2649" s="135">
        <f t="shared" si="42"/>
        <v>41989.333330000001</v>
      </c>
      <c r="C2649" s="138">
        <v>8</v>
      </c>
      <c r="D2649" s="11">
        <f>ROUND(АТС!E409*$D$791*$D$792/100,2)</f>
        <v>0.55000000000000004</v>
      </c>
      <c r="E2649" s="11">
        <f>ROUND(АТС!E409*$E$791*$E$792/100,2)</f>
        <v>0.5</v>
      </c>
      <c r="F2649" s="11">
        <f>ROUND(АТС!E409*$F$791*$F$792/100,2)</f>
        <v>0.34</v>
      </c>
      <c r="G2649" s="11">
        <f>ROUND(АТС!E409*$G$791*$G$792/100,2)</f>
        <v>0.2</v>
      </c>
    </row>
    <row r="2650" spans="1:7" x14ac:dyDescent="0.25">
      <c r="A2650" s="236"/>
      <c r="B2650" s="137">
        <f t="shared" si="42"/>
        <v>41989.375</v>
      </c>
      <c r="C2650" s="138">
        <v>9</v>
      </c>
      <c r="D2650" s="11">
        <f>ROUND(АТС!E410*$D$791*$D$792/100,2)</f>
        <v>17.010000000000002</v>
      </c>
      <c r="E2650" s="11">
        <f>ROUND(АТС!E410*$E$791*$E$792/100,2)</f>
        <v>15.63</v>
      </c>
      <c r="F2650" s="11">
        <f>ROUND(АТС!E410*$F$791*$F$792/100,2)</f>
        <v>10.64</v>
      </c>
      <c r="G2650" s="11">
        <f>ROUND(АТС!E410*$G$791*$G$792/100,2)</f>
        <v>6.23</v>
      </c>
    </row>
    <row r="2651" spans="1:7" x14ac:dyDescent="0.25">
      <c r="A2651" s="236"/>
      <c r="B2651" s="135">
        <f t="shared" si="42"/>
        <v>41989.416669999999</v>
      </c>
      <c r="C2651" s="138">
        <v>10</v>
      </c>
      <c r="D2651" s="11">
        <f>ROUND(АТС!E411*$D$791*$D$792/100,2)</f>
        <v>21.45</v>
      </c>
      <c r="E2651" s="11">
        <f>ROUND(АТС!E411*$E$791*$E$792/100,2)</f>
        <v>19.71</v>
      </c>
      <c r="F2651" s="11">
        <f>ROUND(АТС!E411*$F$791*$F$792/100,2)</f>
        <v>13.42</v>
      </c>
      <c r="G2651" s="11">
        <f>ROUND(АТС!E411*$G$791*$G$792/100,2)</f>
        <v>7.86</v>
      </c>
    </row>
    <row r="2652" spans="1:7" x14ac:dyDescent="0.25">
      <c r="A2652" s="236"/>
      <c r="B2652" s="137">
        <f t="shared" si="42"/>
        <v>41989.458330000001</v>
      </c>
      <c r="C2652" s="138">
        <v>11</v>
      </c>
      <c r="D2652" s="11">
        <f>ROUND(АТС!E412*$D$791*$D$792/100,2)</f>
        <v>22.76</v>
      </c>
      <c r="E2652" s="11">
        <f>ROUND(АТС!E412*$E$791*$E$792/100,2)</f>
        <v>20.91</v>
      </c>
      <c r="F2652" s="11">
        <f>ROUND(АТС!E412*$F$791*$F$792/100,2)</f>
        <v>14.24</v>
      </c>
      <c r="G2652" s="11">
        <f>ROUND(АТС!E412*$G$791*$G$792/100,2)</f>
        <v>8.34</v>
      </c>
    </row>
    <row r="2653" spans="1:7" x14ac:dyDescent="0.25">
      <c r="A2653" s="236"/>
      <c r="B2653" s="135">
        <f t="shared" si="42"/>
        <v>41989.5</v>
      </c>
      <c r="C2653" s="138">
        <v>12</v>
      </c>
      <c r="D2653" s="11">
        <f>ROUND(АТС!E413*$D$791*$D$792/100,2)</f>
        <v>13.71</v>
      </c>
      <c r="E2653" s="11">
        <f>ROUND(АТС!E413*$E$791*$E$792/100,2)</f>
        <v>12.59</v>
      </c>
      <c r="F2653" s="11">
        <f>ROUND(АТС!E413*$F$791*$F$792/100,2)</f>
        <v>8.58</v>
      </c>
      <c r="G2653" s="11">
        <f>ROUND(АТС!E413*$G$791*$G$792/100,2)</f>
        <v>5.0199999999999996</v>
      </c>
    </row>
    <row r="2654" spans="1:7" x14ac:dyDescent="0.25">
      <c r="A2654" s="236"/>
      <c r="B2654" s="137">
        <f t="shared" si="42"/>
        <v>41989.541669999999</v>
      </c>
      <c r="C2654" s="138">
        <v>13</v>
      </c>
      <c r="D2654" s="11">
        <f>ROUND(АТС!E414*$D$791*$D$792/100,2)</f>
        <v>13.22</v>
      </c>
      <c r="E2654" s="11">
        <f>ROUND(АТС!E414*$E$791*$E$792/100,2)</f>
        <v>12.14</v>
      </c>
      <c r="F2654" s="11">
        <f>ROUND(АТС!E414*$F$791*$F$792/100,2)</f>
        <v>8.27</v>
      </c>
      <c r="G2654" s="11">
        <f>ROUND(АТС!E414*$G$791*$G$792/100,2)</f>
        <v>4.84</v>
      </c>
    </row>
    <row r="2655" spans="1:7" x14ac:dyDescent="0.25">
      <c r="A2655" s="236"/>
      <c r="B2655" s="135">
        <f t="shared" si="42"/>
        <v>41989.583330000001</v>
      </c>
      <c r="C2655" s="138">
        <v>14</v>
      </c>
      <c r="D2655" s="11">
        <f>ROUND(АТС!E415*$D$791*$D$792/100,2)</f>
        <v>36.94</v>
      </c>
      <c r="E2655" s="11">
        <f>ROUND(АТС!E415*$E$791*$E$792/100,2)</f>
        <v>33.94</v>
      </c>
      <c r="F2655" s="11">
        <f>ROUND(АТС!E415*$F$791*$F$792/100,2)</f>
        <v>23.11</v>
      </c>
      <c r="G2655" s="11">
        <f>ROUND(АТС!E415*$G$791*$G$792/100,2)</f>
        <v>13.53</v>
      </c>
    </row>
    <row r="2656" spans="1:7" x14ac:dyDescent="0.25">
      <c r="A2656" s="236"/>
      <c r="B2656" s="137">
        <f t="shared" si="42"/>
        <v>41989.625</v>
      </c>
      <c r="C2656" s="138">
        <v>15</v>
      </c>
      <c r="D2656" s="11">
        <f>ROUND(АТС!E416*$D$791*$D$792/100,2)</f>
        <v>26.66</v>
      </c>
      <c r="E2656" s="11">
        <f>ROUND(АТС!E416*$E$791*$E$792/100,2)</f>
        <v>24.49</v>
      </c>
      <c r="F2656" s="11">
        <f>ROUND(АТС!E416*$F$791*$F$792/100,2)</f>
        <v>16.68</v>
      </c>
      <c r="G2656" s="11">
        <f>ROUND(АТС!E416*$G$791*$G$792/100,2)</f>
        <v>9.76</v>
      </c>
    </row>
    <row r="2657" spans="1:7" x14ac:dyDescent="0.25">
      <c r="A2657" s="236"/>
      <c r="B2657" s="135">
        <f t="shared" si="42"/>
        <v>41989.666669999999</v>
      </c>
      <c r="C2657" s="138">
        <v>16</v>
      </c>
      <c r="D2657" s="11">
        <f>ROUND(АТС!E417*$D$791*$D$792/100,2)</f>
        <v>0</v>
      </c>
      <c r="E2657" s="11">
        <f>ROUND(АТС!E417*$E$791*$E$792/100,2)</f>
        <v>0</v>
      </c>
      <c r="F2657" s="11">
        <f>ROUND(АТС!E417*$F$791*$F$792/100,2)</f>
        <v>0</v>
      </c>
      <c r="G2657" s="11">
        <f>ROUND(АТС!E417*$G$791*$G$792/100,2)</f>
        <v>0</v>
      </c>
    </row>
    <row r="2658" spans="1:7" x14ac:dyDescent="0.25">
      <c r="A2658" s="236"/>
      <c r="B2658" s="137">
        <f t="shared" si="42"/>
        <v>41989.708330000001</v>
      </c>
      <c r="C2658" s="138">
        <v>17</v>
      </c>
      <c r="D2658" s="11">
        <f>ROUND(АТС!E418*$D$791*$D$792/100,2)</f>
        <v>74.010000000000005</v>
      </c>
      <c r="E2658" s="11">
        <f>ROUND(АТС!E418*$E$791*$E$792/100,2)</f>
        <v>68</v>
      </c>
      <c r="F2658" s="11">
        <f>ROUND(АТС!E418*$F$791*$F$792/100,2)</f>
        <v>46.31</v>
      </c>
      <c r="G2658" s="11">
        <f>ROUND(АТС!E418*$G$791*$G$792/100,2)</f>
        <v>27.11</v>
      </c>
    </row>
    <row r="2659" spans="1:7" x14ac:dyDescent="0.25">
      <c r="A2659" s="236"/>
      <c r="B2659" s="135">
        <f t="shared" si="42"/>
        <v>41989.75</v>
      </c>
      <c r="C2659" s="138">
        <v>18</v>
      </c>
      <c r="D2659" s="11">
        <f>ROUND(АТС!E419*$D$791*$D$792/100,2)</f>
        <v>75.569999999999993</v>
      </c>
      <c r="E2659" s="11">
        <f>ROUND(АТС!E419*$E$791*$E$792/100,2)</f>
        <v>69.430000000000007</v>
      </c>
      <c r="F2659" s="11">
        <f>ROUND(АТС!E419*$F$791*$F$792/100,2)</f>
        <v>47.29</v>
      </c>
      <c r="G2659" s="11">
        <f>ROUND(АТС!E419*$G$791*$G$792/100,2)</f>
        <v>27.68</v>
      </c>
    </row>
    <row r="2660" spans="1:7" x14ac:dyDescent="0.25">
      <c r="A2660" s="236"/>
      <c r="B2660" s="137">
        <f t="shared" si="42"/>
        <v>41989.791669999999</v>
      </c>
      <c r="C2660" s="138">
        <v>19</v>
      </c>
      <c r="D2660" s="11">
        <f>ROUND(АТС!E420*$D$791*$D$792/100,2)</f>
        <v>80</v>
      </c>
      <c r="E2660" s="11">
        <f>ROUND(АТС!E420*$E$791*$E$792/100,2)</f>
        <v>73.5</v>
      </c>
      <c r="F2660" s="11">
        <f>ROUND(АТС!E420*$F$791*$F$792/100,2)</f>
        <v>50.06</v>
      </c>
      <c r="G2660" s="11">
        <f>ROUND(АТС!E420*$G$791*$G$792/100,2)</f>
        <v>29.3</v>
      </c>
    </row>
    <row r="2661" spans="1:7" x14ac:dyDescent="0.25">
      <c r="A2661" s="236"/>
      <c r="B2661" s="135">
        <f t="shared" si="42"/>
        <v>41989.833330000001</v>
      </c>
      <c r="C2661" s="138">
        <v>20</v>
      </c>
      <c r="D2661" s="11">
        <f>ROUND(АТС!E421*$D$791*$D$792/100,2)</f>
        <v>17.91</v>
      </c>
      <c r="E2661" s="11">
        <f>ROUND(АТС!E421*$E$791*$E$792/100,2)</f>
        <v>16.46</v>
      </c>
      <c r="F2661" s="11">
        <f>ROUND(АТС!E421*$F$791*$F$792/100,2)</f>
        <v>11.21</v>
      </c>
      <c r="G2661" s="11">
        <f>ROUND(АТС!E421*$G$791*$G$792/100,2)</f>
        <v>6.56</v>
      </c>
    </row>
    <row r="2662" spans="1:7" x14ac:dyDescent="0.25">
      <c r="A2662" s="236"/>
      <c r="B2662" s="137">
        <f t="shared" si="42"/>
        <v>41989.875</v>
      </c>
      <c r="C2662" s="138">
        <v>21</v>
      </c>
      <c r="D2662" s="11">
        <f>ROUND(АТС!E422*$D$791*$D$792/100,2)</f>
        <v>39.83</v>
      </c>
      <c r="E2662" s="11">
        <f>ROUND(АТС!E422*$E$791*$E$792/100,2)</f>
        <v>36.590000000000003</v>
      </c>
      <c r="F2662" s="11">
        <f>ROUND(АТС!E422*$F$791*$F$792/100,2)</f>
        <v>24.92</v>
      </c>
      <c r="G2662" s="11">
        <f>ROUND(АТС!E422*$G$791*$G$792/100,2)</f>
        <v>14.59</v>
      </c>
    </row>
    <row r="2663" spans="1:7" x14ac:dyDescent="0.25">
      <c r="A2663" s="236"/>
      <c r="B2663" s="135">
        <f t="shared" si="42"/>
        <v>41989.916669999999</v>
      </c>
      <c r="C2663" s="138">
        <v>22</v>
      </c>
      <c r="D2663" s="11">
        <f>ROUND(АТС!E423*$D$791*$D$792/100,2)</f>
        <v>30.89</v>
      </c>
      <c r="E2663" s="11">
        <f>ROUND(АТС!E423*$E$791*$E$792/100,2)</f>
        <v>28.38</v>
      </c>
      <c r="F2663" s="11">
        <f>ROUND(АТС!E423*$F$791*$F$792/100,2)</f>
        <v>19.329999999999998</v>
      </c>
      <c r="G2663" s="11">
        <f>ROUND(АТС!E423*$G$791*$G$792/100,2)</f>
        <v>11.31</v>
      </c>
    </row>
    <row r="2664" spans="1:7" x14ac:dyDescent="0.25">
      <c r="A2664" s="236"/>
      <c r="B2664" s="137">
        <f t="shared" si="42"/>
        <v>41989.958330000001</v>
      </c>
      <c r="C2664" s="138">
        <v>23</v>
      </c>
      <c r="D2664" s="11">
        <f>ROUND(АТС!E424*$D$791*$D$792/100,2)</f>
        <v>18.25</v>
      </c>
      <c r="E2664" s="11">
        <f>ROUND(АТС!E424*$E$791*$E$792/100,2)</f>
        <v>16.77</v>
      </c>
      <c r="F2664" s="11">
        <f>ROUND(АТС!E424*$F$791*$F$792/100,2)</f>
        <v>11.42</v>
      </c>
      <c r="G2664" s="11">
        <f>ROUND(АТС!E424*$G$791*$G$792/100,2)</f>
        <v>6.68</v>
      </c>
    </row>
    <row r="2665" spans="1:7" x14ac:dyDescent="0.25">
      <c r="A2665" s="236"/>
      <c r="B2665" s="135">
        <f t="shared" si="42"/>
        <v>41990</v>
      </c>
      <c r="C2665" s="138">
        <v>0</v>
      </c>
      <c r="D2665" s="11">
        <f>ROUND(АТС!E425*$D$791*$D$792/100,2)</f>
        <v>135.16</v>
      </c>
      <c r="E2665" s="11">
        <f>ROUND(АТС!E425*$E$791*$E$792/100,2)</f>
        <v>124.18</v>
      </c>
      <c r="F2665" s="11">
        <f>ROUND(АТС!E425*$F$791*$F$792/100,2)</f>
        <v>84.57</v>
      </c>
      <c r="G2665" s="11">
        <f>ROUND(АТС!E425*$G$791*$G$792/100,2)</f>
        <v>49.5</v>
      </c>
    </row>
    <row r="2666" spans="1:7" x14ac:dyDescent="0.25">
      <c r="A2666" s="236"/>
      <c r="B2666" s="137">
        <f t="shared" si="42"/>
        <v>41990.041669999999</v>
      </c>
      <c r="C2666" s="138">
        <v>1</v>
      </c>
      <c r="D2666" s="11">
        <f>ROUND(АТС!E426*$D$791*$D$792/100,2)</f>
        <v>124.12</v>
      </c>
      <c r="E2666" s="11">
        <f>ROUND(АТС!E426*$E$791*$E$792/100,2)</f>
        <v>114.04</v>
      </c>
      <c r="F2666" s="11">
        <f>ROUND(АТС!E426*$F$791*$F$792/100,2)</f>
        <v>77.66</v>
      </c>
      <c r="G2666" s="11">
        <f>ROUND(АТС!E426*$G$791*$G$792/100,2)</f>
        <v>45.46</v>
      </c>
    </row>
    <row r="2667" spans="1:7" x14ac:dyDescent="0.25">
      <c r="A2667" s="236"/>
      <c r="B2667" s="135">
        <f t="shared" si="42"/>
        <v>41990.083330000001</v>
      </c>
      <c r="C2667" s="138">
        <v>2</v>
      </c>
      <c r="D2667" s="11">
        <f>ROUND(АТС!E427*$D$791*$D$792/100,2)</f>
        <v>60.42</v>
      </c>
      <c r="E2667" s="11">
        <f>ROUND(АТС!E427*$E$791*$E$792/100,2)</f>
        <v>55.51</v>
      </c>
      <c r="F2667" s="11">
        <f>ROUND(АТС!E427*$F$791*$F$792/100,2)</f>
        <v>37.799999999999997</v>
      </c>
      <c r="G2667" s="11">
        <f>ROUND(АТС!E427*$G$791*$G$792/100,2)</f>
        <v>22.13</v>
      </c>
    </row>
    <row r="2668" spans="1:7" x14ac:dyDescent="0.25">
      <c r="A2668" s="236"/>
      <c r="B2668" s="137">
        <f t="shared" si="42"/>
        <v>41990.125</v>
      </c>
      <c r="C2668" s="138">
        <v>3</v>
      </c>
      <c r="D2668" s="11">
        <f>ROUND(АТС!E428*$D$791*$D$792/100,2)</f>
        <v>27.41</v>
      </c>
      <c r="E2668" s="11">
        <f>ROUND(АТС!E428*$E$791*$E$792/100,2)</f>
        <v>25.18</v>
      </c>
      <c r="F2668" s="11">
        <f>ROUND(АТС!E428*$F$791*$F$792/100,2)</f>
        <v>17.149999999999999</v>
      </c>
      <c r="G2668" s="11">
        <f>ROUND(АТС!E428*$G$791*$G$792/100,2)</f>
        <v>10.039999999999999</v>
      </c>
    </row>
    <row r="2669" spans="1:7" x14ac:dyDescent="0.25">
      <c r="A2669" s="236"/>
      <c r="B2669" s="135">
        <f t="shared" si="42"/>
        <v>41990.166669999999</v>
      </c>
      <c r="C2669" s="138">
        <v>4</v>
      </c>
      <c r="D2669" s="11">
        <f>ROUND(АТС!E429*$D$791*$D$792/100,2)</f>
        <v>13.33</v>
      </c>
      <c r="E2669" s="11">
        <f>ROUND(АТС!E429*$E$791*$E$792/100,2)</f>
        <v>12.25</v>
      </c>
      <c r="F2669" s="11">
        <f>ROUND(АТС!E429*$F$791*$F$792/100,2)</f>
        <v>8.34</v>
      </c>
      <c r="G2669" s="11">
        <f>ROUND(АТС!E429*$G$791*$G$792/100,2)</f>
        <v>4.88</v>
      </c>
    </row>
    <row r="2670" spans="1:7" x14ac:dyDescent="0.25">
      <c r="A2670" s="236"/>
      <c r="B2670" s="137">
        <f t="shared" si="42"/>
        <v>41990.208330000001</v>
      </c>
      <c r="C2670" s="138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36"/>
      <c r="B2671" s="135">
        <f t="shared" si="42"/>
        <v>41990.25</v>
      </c>
      <c r="C2671" s="138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36"/>
      <c r="B2672" s="137">
        <f t="shared" si="42"/>
        <v>41990.291669999999</v>
      </c>
      <c r="C2672" s="138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36"/>
      <c r="B2673" s="135">
        <f t="shared" si="42"/>
        <v>41990.333330000001</v>
      </c>
      <c r="C2673" s="138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36"/>
      <c r="B2674" s="137">
        <f t="shared" si="42"/>
        <v>41990.375</v>
      </c>
      <c r="C2674" s="138">
        <v>9</v>
      </c>
      <c r="D2674" s="11">
        <f>ROUND(АТС!E434*$D$791*$D$792/100,2)</f>
        <v>7.0000000000000007E-2</v>
      </c>
      <c r="E2674" s="11">
        <f>ROUND(АТС!E434*$E$791*$E$792/100,2)</f>
        <v>0.06</v>
      </c>
      <c r="F2674" s="11">
        <f>ROUND(АТС!E434*$F$791*$F$792/100,2)</f>
        <v>0.04</v>
      </c>
      <c r="G2674" s="11">
        <f>ROUND(АТС!E434*$G$791*$G$792/100,2)</f>
        <v>0.02</v>
      </c>
    </row>
    <row r="2675" spans="1:7" x14ac:dyDescent="0.25">
      <c r="A2675" s="236"/>
      <c r="B2675" s="135">
        <f t="shared" si="42"/>
        <v>41990.416669999999</v>
      </c>
      <c r="C2675" s="138">
        <v>10</v>
      </c>
      <c r="D2675" s="11">
        <f>ROUND(АТС!E435*$D$791*$D$792/100,2)</f>
        <v>6.35</v>
      </c>
      <c r="E2675" s="11">
        <f>ROUND(АТС!E435*$E$791*$E$792/100,2)</f>
        <v>5.84</v>
      </c>
      <c r="F2675" s="11">
        <f>ROUND(АТС!E435*$F$791*$F$792/100,2)</f>
        <v>3.97</v>
      </c>
      <c r="G2675" s="11">
        <f>ROUND(АТС!E435*$G$791*$G$792/100,2)</f>
        <v>2.33</v>
      </c>
    </row>
    <row r="2676" spans="1:7" x14ac:dyDescent="0.25">
      <c r="A2676" s="236"/>
      <c r="B2676" s="137">
        <f t="shared" si="42"/>
        <v>41990.458330000001</v>
      </c>
      <c r="C2676" s="138">
        <v>11</v>
      </c>
      <c r="D2676" s="11">
        <f>ROUND(АТС!E436*$D$791*$D$792/100,2)</f>
        <v>1.76</v>
      </c>
      <c r="E2676" s="11">
        <f>ROUND(АТС!E436*$E$791*$E$792/100,2)</f>
        <v>1.62</v>
      </c>
      <c r="F2676" s="11">
        <f>ROUND(АТС!E436*$F$791*$F$792/100,2)</f>
        <v>1.1000000000000001</v>
      </c>
      <c r="G2676" s="11">
        <f>ROUND(АТС!E436*$G$791*$G$792/100,2)</f>
        <v>0.64</v>
      </c>
    </row>
    <row r="2677" spans="1:7" x14ac:dyDescent="0.25">
      <c r="A2677" s="236"/>
      <c r="B2677" s="135">
        <f t="shared" si="42"/>
        <v>41990.5</v>
      </c>
      <c r="C2677" s="138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36"/>
      <c r="B2678" s="137">
        <f t="shared" si="42"/>
        <v>41990.541669999999</v>
      </c>
      <c r="C2678" s="138">
        <v>13</v>
      </c>
      <c r="D2678" s="11">
        <f>ROUND(АТС!E438*$D$791*$D$792/100,2)</f>
        <v>3.23</v>
      </c>
      <c r="E2678" s="11">
        <f>ROUND(АТС!E438*$E$791*$E$792/100,2)</f>
        <v>2.97</v>
      </c>
      <c r="F2678" s="11">
        <f>ROUND(АТС!E438*$F$791*$F$792/100,2)</f>
        <v>2.02</v>
      </c>
      <c r="G2678" s="11">
        <f>ROUND(АТС!E438*$G$791*$G$792/100,2)</f>
        <v>1.18</v>
      </c>
    </row>
    <row r="2679" spans="1:7" x14ac:dyDescent="0.25">
      <c r="A2679" s="236"/>
      <c r="B2679" s="135">
        <f t="shared" si="42"/>
        <v>41990.583330000001</v>
      </c>
      <c r="C2679" s="138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36"/>
      <c r="B2680" s="137">
        <f t="shared" si="42"/>
        <v>41990.625</v>
      </c>
      <c r="C2680" s="138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36"/>
      <c r="B2681" s="135">
        <f t="shared" si="42"/>
        <v>41990.666669999999</v>
      </c>
      <c r="C2681" s="138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36"/>
      <c r="B2682" s="137">
        <f t="shared" si="42"/>
        <v>41990.708330000001</v>
      </c>
      <c r="C2682" s="138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36"/>
      <c r="B2683" s="135">
        <f t="shared" si="42"/>
        <v>41990.75</v>
      </c>
      <c r="C2683" s="138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36"/>
      <c r="B2684" s="137">
        <f t="shared" si="42"/>
        <v>41990.791669999999</v>
      </c>
      <c r="C2684" s="138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36"/>
      <c r="B2685" s="135">
        <f t="shared" si="42"/>
        <v>41990.833330000001</v>
      </c>
      <c r="C2685" s="138">
        <v>20</v>
      </c>
      <c r="D2685" s="11">
        <f>ROUND(АТС!E445*$D$791*$D$792/100,2)</f>
        <v>15.14</v>
      </c>
      <c r="E2685" s="11">
        <f>ROUND(АТС!E445*$E$791*$E$792/100,2)</f>
        <v>13.91</v>
      </c>
      <c r="F2685" s="11">
        <f>ROUND(АТС!E445*$F$791*$F$792/100,2)</f>
        <v>9.4700000000000006</v>
      </c>
      <c r="G2685" s="11">
        <f>ROUND(АТС!E445*$G$791*$G$792/100,2)</f>
        <v>5.54</v>
      </c>
    </row>
    <row r="2686" spans="1:7" x14ac:dyDescent="0.25">
      <c r="A2686" s="236"/>
      <c r="B2686" s="137">
        <f t="shared" si="42"/>
        <v>41990.875</v>
      </c>
      <c r="C2686" s="138">
        <v>21</v>
      </c>
      <c r="D2686" s="11">
        <f>ROUND(АТС!E446*$D$791*$D$792/100,2)</f>
        <v>41.78</v>
      </c>
      <c r="E2686" s="11">
        <f>ROUND(АТС!E446*$E$791*$E$792/100,2)</f>
        <v>38.380000000000003</v>
      </c>
      <c r="F2686" s="11">
        <f>ROUND(АТС!E446*$F$791*$F$792/100,2)</f>
        <v>26.14</v>
      </c>
      <c r="G2686" s="11">
        <f>ROUND(АТС!E446*$G$791*$G$792/100,2)</f>
        <v>15.3</v>
      </c>
    </row>
    <row r="2687" spans="1:7" x14ac:dyDescent="0.25">
      <c r="A2687" s="236"/>
      <c r="B2687" s="135">
        <f t="shared" si="42"/>
        <v>41990.916669999999</v>
      </c>
      <c r="C2687" s="138">
        <v>22</v>
      </c>
      <c r="D2687" s="11">
        <f>ROUND(АТС!E447*$D$791*$D$792/100,2)</f>
        <v>22.49</v>
      </c>
      <c r="E2687" s="11">
        <f>ROUND(АТС!E447*$E$791*$E$792/100,2)</f>
        <v>20.66</v>
      </c>
      <c r="F2687" s="11">
        <f>ROUND(АТС!E447*$F$791*$F$792/100,2)</f>
        <v>14.07</v>
      </c>
      <c r="G2687" s="11">
        <f>ROUND(АТС!E447*$G$791*$G$792/100,2)</f>
        <v>8.24</v>
      </c>
    </row>
    <row r="2688" spans="1:7" x14ac:dyDescent="0.25">
      <c r="A2688" s="236"/>
      <c r="B2688" s="137">
        <f t="shared" si="42"/>
        <v>41990.958330000001</v>
      </c>
      <c r="C2688" s="138">
        <v>23</v>
      </c>
      <c r="D2688" s="11">
        <f>ROUND(АТС!E448*$D$791*$D$792/100,2)</f>
        <v>18.850000000000001</v>
      </c>
      <c r="E2688" s="11">
        <f>ROUND(АТС!E448*$E$791*$E$792/100,2)</f>
        <v>17.32</v>
      </c>
      <c r="F2688" s="11">
        <f>ROUND(АТС!E448*$F$791*$F$792/100,2)</f>
        <v>11.79</v>
      </c>
      <c r="G2688" s="11">
        <f>ROUND(АТС!E448*$G$791*$G$792/100,2)</f>
        <v>6.9</v>
      </c>
    </row>
    <row r="2689" spans="1:7" x14ac:dyDescent="0.25">
      <c r="A2689" s="236"/>
      <c r="B2689" s="135">
        <f t="shared" si="42"/>
        <v>41991</v>
      </c>
      <c r="C2689" s="138">
        <v>0</v>
      </c>
      <c r="D2689" s="11">
        <f>ROUND(АТС!E449*$D$791*$D$792/100,2)</f>
        <v>74.42</v>
      </c>
      <c r="E2689" s="11">
        <f>ROUND(АТС!E449*$E$791*$E$792/100,2)</f>
        <v>68.37</v>
      </c>
      <c r="F2689" s="11">
        <f>ROUND(АТС!E449*$F$791*$F$792/100,2)</f>
        <v>46.56</v>
      </c>
      <c r="G2689" s="11">
        <f>ROUND(АТС!E449*$G$791*$G$792/100,2)</f>
        <v>27.26</v>
      </c>
    </row>
    <row r="2690" spans="1:7" x14ac:dyDescent="0.25">
      <c r="A2690" s="236"/>
      <c r="B2690" s="137">
        <f t="shared" ref="B2690:B2753" si="43">B2666+1</f>
        <v>41991.041669999999</v>
      </c>
      <c r="C2690" s="138">
        <v>1</v>
      </c>
      <c r="D2690" s="11">
        <f>ROUND(АТС!E450*$D$791*$D$792/100,2)</f>
        <v>64.39</v>
      </c>
      <c r="E2690" s="11">
        <f>ROUND(АТС!E450*$E$791*$E$792/100,2)</f>
        <v>59.16</v>
      </c>
      <c r="F2690" s="11">
        <f>ROUND(АТС!E450*$F$791*$F$792/100,2)</f>
        <v>40.29</v>
      </c>
      <c r="G2690" s="11">
        <f>ROUND(АТС!E450*$G$791*$G$792/100,2)</f>
        <v>23.58</v>
      </c>
    </row>
    <row r="2691" spans="1:7" x14ac:dyDescent="0.25">
      <c r="A2691" s="236"/>
      <c r="B2691" s="135">
        <f t="shared" si="43"/>
        <v>41991.083330000001</v>
      </c>
      <c r="C2691" s="138">
        <v>2</v>
      </c>
      <c r="D2691" s="11">
        <f>ROUND(АТС!E451*$D$791*$D$792/100,2)</f>
        <v>13.95</v>
      </c>
      <c r="E2691" s="11">
        <f>ROUND(АТС!E451*$E$791*$E$792/100,2)</f>
        <v>12.82</v>
      </c>
      <c r="F2691" s="11">
        <f>ROUND(АТС!E451*$F$791*$F$792/100,2)</f>
        <v>8.73</v>
      </c>
      <c r="G2691" s="11">
        <f>ROUND(АТС!E451*$G$791*$G$792/100,2)</f>
        <v>5.1100000000000003</v>
      </c>
    </row>
    <row r="2692" spans="1:7" x14ac:dyDescent="0.25">
      <c r="A2692" s="236"/>
      <c r="B2692" s="137">
        <f t="shared" si="43"/>
        <v>41991.125</v>
      </c>
      <c r="C2692" s="138">
        <v>3</v>
      </c>
      <c r="D2692" s="11">
        <f>ROUND(АТС!E452*$D$791*$D$792/100,2)</f>
        <v>5.68</v>
      </c>
      <c r="E2692" s="11">
        <f>ROUND(АТС!E452*$E$791*$E$792/100,2)</f>
        <v>5.22</v>
      </c>
      <c r="F2692" s="11">
        <f>ROUND(АТС!E452*$F$791*$F$792/100,2)</f>
        <v>3.55</v>
      </c>
      <c r="G2692" s="11">
        <f>ROUND(АТС!E452*$G$791*$G$792/100,2)</f>
        <v>2.08</v>
      </c>
    </row>
    <row r="2693" spans="1:7" x14ac:dyDescent="0.25">
      <c r="A2693" s="236"/>
      <c r="B2693" s="135">
        <f t="shared" si="43"/>
        <v>41991.166669999999</v>
      </c>
      <c r="C2693" s="138">
        <v>4</v>
      </c>
      <c r="D2693" s="11">
        <f>ROUND(АТС!E453*$D$791*$D$792/100,2)</f>
        <v>12.85</v>
      </c>
      <c r="E2693" s="11">
        <f>ROUND(АТС!E453*$E$791*$E$792/100,2)</f>
        <v>11.8</v>
      </c>
      <c r="F2693" s="11">
        <f>ROUND(АТС!E453*$F$791*$F$792/100,2)</f>
        <v>8.0399999999999991</v>
      </c>
      <c r="G2693" s="11">
        <f>ROUND(АТС!E453*$G$791*$G$792/100,2)</f>
        <v>4.71</v>
      </c>
    </row>
    <row r="2694" spans="1:7" x14ac:dyDescent="0.25">
      <c r="A2694" s="236"/>
      <c r="B2694" s="137">
        <f t="shared" si="43"/>
        <v>41991.208330000001</v>
      </c>
      <c r="C2694" s="138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36"/>
      <c r="B2695" s="135">
        <f t="shared" si="43"/>
        <v>41991.25</v>
      </c>
      <c r="C2695" s="138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36"/>
      <c r="B2696" s="137">
        <f t="shared" si="43"/>
        <v>41991.291669999999</v>
      </c>
      <c r="C2696" s="138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36"/>
      <c r="B2697" s="135">
        <f t="shared" si="43"/>
        <v>41991.333330000001</v>
      </c>
      <c r="C2697" s="138">
        <v>8</v>
      </c>
      <c r="D2697" s="11">
        <f>ROUND(АТС!E457*$D$791*$D$792/100,2)</f>
        <v>8.69</v>
      </c>
      <c r="E2697" s="11">
        <f>ROUND(АТС!E457*$E$791*$E$792/100,2)</f>
        <v>7.99</v>
      </c>
      <c r="F2697" s="11">
        <f>ROUND(АТС!E457*$F$791*$F$792/100,2)</f>
        <v>5.44</v>
      </c>
      <c r="G2697" s="11">
        <f>ROUND(АТС!E457*$G$791*$G$792/100,2)</f>
        <v>3.18</v>
      </c>
    </row>
    <row r="2698" spans="1:7" x14ac:dyDescent="0.25">
      <c r="A2698" s="236"/>
      <c r="B2698" s="137">
        <f t="shared" si="43"/>
        <v>41991.375</v>
      </c>
      <c r="C2698" s="138">
        <v>9</v>
      </c>
      <c r="D2698" s="11">
        <f>ROUND(АТС!E458*$D$791*$D$792/100,2)</f>
        <v>48.02</v>
      </c>
      <c r="E2698" s="11">
        <f>ROUND(АТС!E458*$E$791*$E$792/100,2)</f>
        <v>44.12</v>
      </c>
      <c r="F2698" s="11">
        <f>ROUND(АТС!E458*$F$791*$F$792/100,2)</f>
        <v>30.05</v>
      </c>
      <c r="G2698" s="11">
        <f>ROUND(АТС!E458*$G$791*$G$792/100,2)</f>
        <v>17.59</v>
      </c>
    </row>
    <row r="2699" spans="1:7" x14ac:dyDescent="0.25">
      <c r="A2699" s="236"/>
      <c r="B2699" s="135">
        <f t="shared" si="43"/>
        <v>41991.416669999999</v>
      </c>
      <c r="C2699" s="138">
        <v>10</v>
      </c>
      <c r="D2699" s="11">
        <f>ROUND(АТС!E459*$D$791*$D$792/100,2)</f>
        <v>64.44</v>
      </c>
      <c r="E2699" s="11">
        <f>ROUND(АТС!E459*$E$791*$E$792/100,2)</f>
        <v>59.21</v>
      </c>
      <c r="F2699" s="11">
        <f>ROUND(АТС!E459*$F$791*$F$792/100,2)</f>
        <v>40.32</v>
      </c>
      <c r="G2699" s="11">
        <f>ROUND(АТС!E459*$G$791*$G$792/100,2)</f>
        <v>23.6</v>
      </c>
    </row>
    <row r="2700" spans="1:7" x14ac:dyDescent="0.25">
      <c r="A2700" s="236"/>
      <c r="B2700" s="137">
        <f t="shared" si="43"/>
        <v>41991.458330000001</v>
      </c>
      <c r="C2700" s="138">
        <v>11</v>
      </c>
      <c r="D2700" s="11">
        <f>ROUND(АТС!E460*$D$791*$D$792/100,2)</f>
        <v>66.510000000000005</v>
      </c>
      <c r="E2700" s="11">
        <f>ROUND(АТС!E460*$E$791*$E$792/100,2)</f>
        <v>61.11</v>
      </c>
      <c r="F2700" s="11">
        <f>ROUND(АТС!E460*$F$791*$F$792/100,2)</f>
        <v>41.62</v>
      </c>
      <c r="G2700" s="11">
        <f>ROUND(АТС!E460*$G$791*$G$792/100,2)</f>
        <v>24.36</v>
      </c>
    </row>
    <row r="2701" spans="1:7" x14ac:dyDescent="0.25">
      <c r="A2701" s="236"/>
      <c r="B2701" s="135">
        <f t="shared" si="43"/>
        <v>41991.5</v>
      </c>
      <c r="C2701" s="138">
        <v>12</v>
      </c>
      <c r="D2701" s="11">
        <f>ROUND(АТС!E461*$D$791*$D$792/100,2)</f>
        <v>31.74</v>
      </c>
      <c r="E2701" s="11">
        <f>ROUND(АТС!E461*$E$791*$E$792/100,2)</f>
        <v>29.16</v>
      </c>
      <c r="F2701" s="11">
        <f>ROUND(АТС!E461*$F$791*$F$792/100,2)</f>
        <v>19.86</v>
      </c>
      <c r="G2701" s="11">
        <f>ROUND(АТС!E461*$G$791*$G$792/100,2)</f>
        <v>11.62</v>
      </c>
    </row>
    <row r="2702" spans="1:7" x14ac:dyDescent="0.25">
      <c r="A2702" s="236"/>
      <c r="B2702" s="137">
        <f t="shared" si="43"/>
        <v>41991.541669999999</v>
      </c>
      <c r="C2702" s="138">
        <v>13</v>
      </c>
      <c r="D2702" s="11">
        <f>ROUND(АТС!E462*$D$791*$D$792/100,2)</f>
        <v>33.33</v>
      </c>
      <c r="E2702" s="11">
        <f>ROUND(АТС!E462*$E$791*$E$792/100,2)</f>
        <v>30.62</v>
      </c>
      <c r="F2702" s="11">
        <f>ROUND(АТС!E462*$F$791*$F$792/100,2)</f>
        <v>20.85</v>
      </c>
      <c r="G2702" s="11">
        <f>ROUND(АТС!E462*$G$791*$G$792/100,2)</f>
        <v>12.21</v>
      </c>
    </row>
    <row r="2703" spans="1:7" x14ac:dyDescent="0.25">
      <c r="A2703" s="236"/>
      <c r="B2703" s="135">
        <f t="shared" si="43"/>
        <v>41991.583330000001</v>
      </c>
      <c r="C2703" s="138">
        <v>14</v>
      </c>
      <c r="D2703" s="11">
        <f>ROUND(АТС!E463*$D$791*$D$792/100,2)</f>
        <v>12.14</v>
      </c>
      <c r="E2703" s="11">
        <f>ROUND(АТС!E463*$E$791*$E$792/100,2)</f>
        <v>11.15</v>
      </c>
      <c r="F2703" s="11">
        <f>ROUND(АТС!E463*$F$791*$F$792/100,2)</f>
        <v>7.59</v>
      </c>
      <c r="G2703" s="11">
        <f>ROUND(АТС!E463*$G$791*$G$792/100,2)</f>
        <v>4.45</v>
      </c>
    </row>
    <row r="2704" spans="1:7" x14ac:dyDescent="0.25">
      <c r="A2704" s="236"/>
      <c r="B2704" s="137">
        <f t="shared" si="43"/>
        <v>41991.625</v>
      </c>
      <c r="C2704" s="138">
        <v>15</v>
      </c>
      <c r="D2704" s="11">
        <f>ROUND(АТС!E464*$D$791*$D$792/100,2)</f>
        <v>0.03</v>
      </c>
      <c r="E2704" s="11">
        <f>ROUND(АТС!E464*$E$791*$E$792/100,2)</f>
        <v>0.03</v>
      </c>
      <c r="F2704" s="11">
        <f>ROUND(АТС!E464*$F$791*$F$792/100,2)</f>
        <v>0.02</v>
      </c>
      <c r="G2704" s="11">
        <f>ROUND(АТС!E464*$G$791*$G$792/100,2)</f>
        <v>0.01</v>
      </c>
    </row>
    <row r="2705" spans="1:7" x14ac:dyDescent="0.25">
      <c r="A2705" s="236"/>
      <c r="B2705" s="135">
        <f t="shared" si="43"/>
        <v>41991.666669999999</v>
      </c>
      <c r="C2705" s="138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36"/>
      <c r="B2706" s="137">
        <f t="shared" si="43"/>
        <v>41991.708330000001</v>
      </c>
      <c r="C2706" s="138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36"/>
      <c r="B2707" s="135">
        <f t="shared" si="43"/>
        <v>41991.75</v>
      </c>
      <c r="C2707" s="138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36"/>
      <c r="B2708" s="137">
        <f t="shared" si="43"/>
        <v>41991.791669999999</v>
      </c>
      <c r="C2708" s="138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36"/>
      <c r="B2709" s="135">
        <f t="shared" si="43"/>
        <v>41991.833330000001</v>
      </c>
      <c r="C2709" s="138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36"/>
      <c r="B2710" s="137">
        <f t="shared" si="43"/>
        <v>41991.875</v>
      </c>
      <c r="C2710" s="138">
        <v>21</v>
      </c>
      <c r="D2710" s="11">
        <f>ROUND(АТС!E470*$D$791*$D$792/100,2)</f>
        <v>3.4</v>
      </c>
      <c r="E2710" s="11">
        <f>ROUND(АТС!E470*$E$791*$E$792/100,2)</f>
        <v>3.12</v>
      </c>
      <c r="F2710" s="11">
        <f>ROUND(АТС!E470*$F$791*$F$792/100,2)</f>
        <v>2.13</v>
      </c>
      <c r="G2710" s="11">
        <f>ROUND(АТС!E470*$G$791*$G$792/100,2)</f>
        <v>1.24</v>
      </c>
    </row>
    <row r="2711" spans="1:7" x14ac:dyDescent="0.25">
      <c r="A2711" s="236"/>
      <c r="B2711" s="135">
        <f t="shared" si="43"/>
        <v>41991.916669999999</v>
      </c>
      <c r="C2711" s="138">
        <v>22</v>
      </c>
      <c r="D2711" s="11">
        <f>ROUND(АТС!E471*$D$791*$D$792/100,2)</f>
        <v>146.47999999999999</v>
      </c>
      <c r="E2711" s="11">
        <f>ROUND(АТС!E471*$E$791*$E$792/100,2)</f>
        <v>134.58000000000001</v>
      </c>
      <c r="F2711" s="11">
        <f>ROUND(АТС!E471*$F$791*$F$792/100,2)</f>
        <v>91.65</v>
      </c>
      <c r="G2711" s="11">
        <f>ROUND(АТС!E471*$G$791*$G$792/100,2)</f>
        <v>53.65</v>
      </c>
    </row>
    <row r="2712" spans="1:7" x14ac:dyDescent="0.25">
      <c r="A2712" s="236"/>
      <c r="B2712" s="137">
        <f t="shared" si="43"/>
        <v>41991.958330000001</v>
      </c>
      <c r="C2712" s="138">
        <v>23</v>
      </c>
      <c r="D2712" s="11">
        <f>ROUND(АТС!E472*$D$791*$D$792/100,2)</f>
        <v>27.18</v>
      </c>
      <c r="E2712" s="11">
        <f>ROUND(АТС!E472*$E$791*$E$792/100,2)</f>
        <v>24.97</v>
      </c>
      <c r="F2712" s="11">
        <f>ROUND(АТС!E472*$F$791*$F$792/100,2)</f>
        <v>17.010000000000002</v>
      </c>
      <c r="G2712" s="11">
        <f>ROUND(АТС!E472*$G$791*$G$792/100,2)</f>
        <v>9.9499999999999993</v>
      </c>
    </row>
    <row r="2713" spans="1:7" x14ac:dyDescent="0.25">
      <c r="A2713" s="236"/>
      <c r="B2713" s="135">
        <f t="shared" si="43"/>
        <v>41992</v>
      </c>
      <c r="C2713" s="138">
        <v>0</v>
      </c>
      <c r="D2713" s="11">
        <f>ROUND(АТС!E473*$D$791*$D$792/100,2)</f>
        <v>29.98</v>
      </c>
      <c r="E2713" s="11">
        <f>ROUND(АТС!E473*$E$791*$E$792/100,2)</f>
        <v>27.54</v>
      </c>
      <c r="F2713" s="11">
        <f>ROUND(АТС!E473*$F$791*$F$792/100,2)</f>
        <v>18.760000000000002</v>
      </c>
      <c r="G2713" s="11">
        <f>ROUND(АТС!E473*$G$791*$G$792/100,2)</f>
        <v>10.98</v>
      </c>
    </row>
    <row r="2714" spans="1:7" x14ac:dyDescent="0.25">
      <c r="A2714" s="236"/>
      <c r="B2714" s="137">
        <f t="shared" si="43"/>
        <v>41992.041669999999</v>
      </c>
      <c r="C2714" s="138">
        <v>1</v>
      </c>
      <c r="D2714" s="11">
        <f>ROUND(АТС!E474*$D$791*$D$792/100,2)</f>
        <v>23.95</v>
      </c>
      <c r="E2714" s="11">
        <f>ROUND(АТС!E474*$E$791*$E$792/100,2)</f>
        <v>22</v>
      </c>
      <c r="F2714" s="11">
        <f>ROUND(АТС!E474*$F$791*$F$792/100,2)</f>
        <v>14.98</v>
      </c>
      <c r="G2714" s="11">
        <f>ROUND(АТС!E474*$G$791*$G$792/100,2)</f>
        <v>8.77</v>
      </c>
    </row>
    <row r="2715" spans="1:7" x14ac:dyDescent="0.25">
      <c r="A2715" s="236"/>
      <c r="B2715" s="135">
        <f t="shared" si="43"/>
        <v>41992.083330000001</v>
      </c>
      <c r="C2715" s="138">
        <v>2</v>
      </c>
      <c r="D2715" s="11">
        <f>ROUND(АТС!E475*$D$791*$D$792/100,2)</f>
        <v>9.7799999999999994</v>
      </c>
      <c r="E2715" s="11">
        <f>ROUND(АТС!E475*$E$791*$E$792/100,2)</f>
        <v>8.98</v>
      </c>
      <c r="F2715" s="11">
        <f>ROUND(АТС!E475*$F$791*$F$792/100,2)</f>
        <v>6.12</v>
      </c>
      <c r="G2715" s="11">
        <f>ROUND(АТС!E475*$G$791*$G$792/100,2)</f>
        <v>3.58</v>
      </c>
    </row>
    <row r="2716" spans="1:7" x14ac:dyDescent="0.25">
      <c r="A2716" s="236"/>
      <c r="B2716" s="137">
        <f t="shared" si="43"/>
        <v>41992.125</v>
      </c>
      <c r="C2716" s="138">
        <v>3</v>
      </c>
      <c r="D2716" s="11">
        <f>ROUND(АТС!E476*$D$791*$D$792/100,2)</f>
        <v>22.88</v>
      </c>
      <c r="E2716" s="11">
        <f>ROUND(АТС!E476*$E$791*$E$792/100,2)</f>
        <v>21.02</v>
      </c>
      <c r="F2716" s="11">
        <f>ROUND(АТС!E476*$F$791*$F$792/100,2)</f>
        <v>14.32</v>
      </c>
      <c r="G2716" s="11">
        <f>ROUND(АТС!E476*$G$791*$G$792/100,2)</f>
        <v>8.3800000000000008</v>
      </c>
    </row>
    <row r="2717" spans="1:7" x14ac:dyDescent="0.25">
      <c r="A2717" s="236"/>
      <c r="B2717" s="135">
        <f t="shared" si="43"/>
        <v>41992.166669999999</v>
      </c>
      <c r="C2717" s="138">
        <v>4</v>
      </c>
      <c r="D2717" s="11">
        <f>ROUND(АТС!E477*$D$791*$D$792/100,2)</f>
        <v>35.75</v>
      </c>
      <c r="E2717" s="11">
        <f>ROUND(АТС!E477*$E$791*$E$792/100,2)</f>
        <v>32.85</v>
      </c>
      <c r="F2717" s="11">
        <f>ROUND(АТС!E477*$F$791*$F$792/100,2)</f>
        <v>22.37</v>
      </c>
      <c r="G2717" s="11">
        <f>ROUND(АТС!E477*$G$791*$G$792/100,2)</f>
        <v>13.09</v>
      </c>
    </row>
    <row r="2718" spans="1:7" x14ac:dyDescent="0.25">
      <c r="A2718" s="236"/>
      <c r="B2718" s="137">
        <f t="shared" si="43"/>
        <v>41992.208330000001</v>
      </c>
      <c r="C2718" s="138">
        <v>5</v>
      </c>
      <c r="D2718" s="11">
        <f>ROUND(АТС!E478*$D$791*$D$792/100,2)</f>
        <v>3.26</v>
      </c>
      <c r="E2718" s="11">
        <f>ROUND(АТС!E478*$E$791*$E$792/100,2)</f>
        <v>2.99</v>
      </c>
      <c r="F2718" s="11">
        <f>ROUND(АТС!E478*$F$791*$F$792/100,2)</f>
        <v>2.04</v>
      </c>
      <c r="G2718" s="11">
        <f>ROUND(АТС!E478*$G$791*$G$792/100,2)</f>
        <v>1.19</v>
      </c>
    </row>
    <row r="2719" spans="1:7" x14ac:dyDescent="0.25">
      <c r="A2719" s="236"/>
      <c r="B2719" s="135">
        <f t="shared" si="43"/>
        <v>41992.25</v>
      </c>
      <c r="C2719" s="138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36"/>
      <c r="B2720" s="137">
        <f t="shared" si="43"/>
        <v>41992.291669999999</v>
      </c>
      <c r="C2720" s="138">
        <v>7</v>
      </c>
      <c r="D2720" s="11">
        <f>ROUND(АТС!E480*$D$791*$D$792/100,2)</f>
        <v>5.58</v>
      </c>
      <c r="E2720" s="11">
        <f>ROUND(АТС!E480*$E$791*$E$792/100,2)</f>
        <v>5.13</v>
      </c>
      <c r="F2720" s="11">
        <f>ROUND(АТС!E480*$F$791*$F$792/100,2)</f>
        <v>3.49</v>
      </c>
      <c r="G2720" s="11">
        <f>ROUND(АТС!E480*$G$791*$G$792/100,2)</f>
        <v>2.04</v>
      </c>
    </row>
    <row r="2721" spans="1:7" x14ac:dyDescent="0.25">
      <c r="A2721" s="236"/>
      <c r="B2721" s="135">
        <f t="shared" si="43"/>
        <v>41992.333330000001</v>
      </c>
      <c r="C2721" s="138">
        <v>8</v>
      </c>
      <c r="D2721" s="11">
        <f>ROUND(АТС!E481*$D$791*$D$792/100,2)</f>
        <v>3.52</v>
      </c>
      <c r="E2721" s="11">
        <f>ROUND(АТС!E481*$E$791*$E$792/100,2)</f>
        <v>3.23</v>
      </c>
      <c r="F2721" s="11">
        <f>ROUND(АТС!E481*$F$791*$F$792/100,2)</f>
        <v>2.2000000000000002</v>
      </c>
      <c r="G2721" s="11">
        <f>ROUND(АТС!E481*$G$791*$G$792/100,2)</f>
        <v>1.29</v>
      </c>
    </row>
    <row r="2722" spans="1:7" x14ac:dyDescent="0.25">
      <c r="A2722" s="236"/>
      <c r="B2722" s="137">
        <f t="shared" si="43"/>
        <v>41992.375</v>
      </c>
      <c r="C2722" s="138">
        <v>9</v>
      </c>
      <c r="D2722" s="11">
        <f>ROUND(АТС!E482*$D$791*$D$792/100,2)</f>
        <v>14.03</v>
      </c>
      <c r="E2722" s="11">
        <f>ROUND(АТС!E482*$E$791*$E$792/100,2)</f>
        <v>12.89</v>
      </c>
      <c r="F2722" s="11">
        <f>ROUND(АТС!E482*$F$791*$F$792/100,2)</f>
        <v>8.7799999999999994</v>
      </c>
      <c r="G2722" s="11">
        <f>ROUND(АТС!E482*$G$791*$G$792/100,2)</f>
        <v>5.14</v>
      </c>
    </row>
    <row r="2723" spans="1:7" x14ac:dyDescent="0.25">
      <c r="A2723" s="236"/>
      <c r="B2723" s="135">
        <f t="shared" si="43"/>
        <v>41992.416669999999</v>
      </c>
      <c r="C2723" s="138">
        <v>10</v>
      </c>
      <c r="D2723" s="11">
        <f>ROUND(АТС!E483*$D$791*$D$792/100,2)</f>
        <v>55.82</v>
      </c>
      <c r="E2723" s="11">
        <f>ROUND(АТС!E483*$E$791*$E$792/100,2)</f>
        <v>51.28</v>
      </c>
      <c r="F2723" s="11">
        <f>ROUND(АТС!E483*$F$791*$F$792/100,2)</f>
        <v>34.93</v>
      </c>
      <c r="G2723" s="11">
        <f>ROUND(АТС!E483*$G$791*$G$792/100,2)</f>
        <v>20.440000000000001</v>
      </c>
    </row>
    <row r="2724" spans="1:7" x14ac:dyDescent="0.25">
      <c r="A2724" s="236"/>
      <c r="B2724" s="137">
        <f t="shared" si="43"/>
        <v>41992.458330000001</v>
      </c>
      <c r="C2724" s="138">
        <v>11</v>
      </c>
      <c r="D2724" s="11">
        <f>ROUND(АТС!E484*$D$791*$D$792/100,2)</f>
        <v>44.46</v>
      </c>
      <c r="E2724" s="11">
        <f>ROUND(АТС!E484*$E$791*$E$792/100,2)</f>
        <v>40.85</v>
      </c>
      <c r="F2724" s="11">
        <f>ROUND(АТС!E484*$F$791*$F$792/100,2)</f>
        <v>27.82</v>
      </c>
      <c r="G2724" s="11">
        <f>ROUND(АТС!E484*$G$791*$G$792/100,2)</f>
        <v>16.29</v>
      </c>
    </row>
    <row r="2725" spans="1:7" x14ac:dyDescent="0.25">
      <c r="A2725" s="236"/>
      <c r="B2725" s="135">
        <f t="shared" si="43"/>
        <v>41992.5</v>
      </c>
      <c r="C2725" s="138">
        <v>12</v>
      </c>
      <c r="D2725" s="11">
        <f>ROUND(АТС!E485*$D$791*$D$792/100,2)</f>
        <v>40.92</v>
      </c>
      <c r="E2725" s="11">
        <f>ROUND(АТС!E485*$E$791*$E$792/100,2)</f>
        <v>37.6</v>
      </c>
      <c r="F2725" s="11">
        <f>ROUND(АТС!E485*$F$791*$F$792/100,2)</f>
        <v>25.6</v>
      </c>
      <c r="G2725" s="11">
        <f>ROUND(АТС!E485*$G$791*$G$792/100,2)</f>
        <v>14.99</v>
      </c>
    </row>
    <row r="2726" spans="1:7" x14ac:dyDescent="0.25">
      <c r="A2726" s="236"/>
      <c r="B2726" s="137">
        <f t="shared" si="43"/>
        <v>41992.541669999999</v>
      </c>
      <c r="C2726" s="138">
        <v>13</v>
      </c>
      <c r="D2726" s="11">
        <f>ROUND(АТС!E486*$D$791*$D$792/100,2)</f>
        <v>41.14</v>
      </c>
      <c r="E2726" s="11">
        <f>ROUND(АТС!E486*$E$791*$E$792/100,2)</f>
        <v>37.799999999999997</v>
      </c>
      <c r="F2726" s="11">
        <f>ROUND(АТС!E486*$F$791*$F$792/100,2)</f>
        <v>25.74</v>
      </c>
      <c r="G2726" s="11">
        <f>ROUND(АТС!E486*$G$791*$G$792/100,2)</f>
        <v>15.07</v>
      </c>
    </row>
    <row r="2727" spans="1:7" x14ac:dyDescent="0.25">
      <c r="A2727" s="236"/>
      <c r="B2727" s="135">
        <f t="shared" si="43"/>
        <v>41992.583330000001</v>
      </c>
      <c r="C2727" s="138">
        <v>14</v>
      </c>
      <c r="D2727" s="11">
        <f>ROUND(АТС!E487*$D$791*$D$792/100,2)</f>
        <v>77.099999999999994</v>
      </c>
      <c r="E2727" s="11">
        <f>ROUND(АТС!E487*$E$791*$E$792/100,2)</f>
        <v>70.84</v>
      </c>
      <c r="F2727" s="11">
        <f>ROUND(АТС!E487*$F$791*$F$792/100,2)</f>
        <v>48.24</v>
      </c>
      <c r="G2727" s="11">
        <f>ROUND(АТС!E487*$G$791*$G$792/100,2)</f>
        <v>28.24</v>
      </c>
    </row>
    <row r="2728" spans="1:7" x14ac:dyDescent="0.25">
      <c r="A2728" s="236"/>
      <c r="B2728" s="137">
        <f t="shared" si="43"/>
        <v>41992.625</v>
      </c>
      <c r="C2728" s="138">
        <v>15</v>
      </c>
      <c r="D2728" s="11">
        <f>ROUND(АТС!E488*$D$791*$D$792/100,2)</f>
        <v>59.97</v>
      </c>
      <c r="E2728" s="11">
        <f>ROUND(АТС!E488*$E$791*$E$792/100,2)</f>
        <v>55.1</v>
      </c>
      <c r="F2728" s="11">
        <f>ROUND(АТС!E488*$F$791*$F$792/100,2)</f>
        <v>37.53</v>
      </c>
      <c r="G2728" s="11">
        <f>ROUND(АТС!E488*$G$791*$G$792/100,2)</f>
        <v>21.97</v>
      </c>
    </row>
    <row r="2729" spans="1:7" x14ac:dyDescent="0.25">
      <c r="A2729" s="236"/>
      <c r="B2729" s="135">
        <f t="shared" si="43"/>
        <v>41992.666669999999</v>
      </c>
      <c r="C2729" s="138">
        <v>16</v>
      </c>
      <c r="D2729" s="11">
        <f>ROUND(АТС!E489*$D$791*$D$792/100,2)</f>
        <v>30.79</v>
      </c>
      <c r="E2729" s="11">
        <f>ROUND(АТС!E489*$E$791*$E$792/100,2)</f>
        <v>28.29</v>
      </c>
      <c r="F2729" s="11">
        <f>ROUND(АТС!E489*$F$791*$F$792/100,2)</f>
        <v>19.260000000000002</v>
      </c>
      <c r="G2729" s="11">
        <f>ROUND(АТС!E489*$G$791*$G$792/100,2)</f>
        <v>11.28</v>
      </c>
    </row>
    <row r="2730" spans="1:7" x14ac:dyDescent="0.25">
      <c r="A2730" s="236"/>
      <c r="B2730" s="137">
        <f t="shared" si="43"/>
        <v>41992.708330000001</v>
      </c>
      <c r="C2730" s="138">
        <v>17</v>
      </c>
      <c r="D2730" s="11">
        <f>ROUND(АТС!E490*$D$791*$D$792/100,2)</f>
        <v>53.64</v>
      </c>
      <c r="E2730" s="11">
        <f>ROUND(АТС!E490*$E$791*$E$792/100,2)</f>
        <v>49.29</v>
      </c>
      <c r="F2730" s="11">
        <f>ROUND(АТС!E490*$F$791*$F$792/100,2)</f>
        <v>33.57</v>
      </c>
      <c r="G2730" s="11">
        <f>ROUND(АТС!E490*$G$791*$G$792/100,2)</f>
        <v>19.649999999999999</v>
      </c>
    </row>
    <row r="2731" spans="1:7" x14ac:dyDescent="0.25">
      <c r="A2731" s="236"/>
      <c r="B2731" s="135">
        <f t="shared" si="43"/>
        <v>41992.75</v>
      </c>
      <c r="C2731" s="138">
        <v>18</v>
      </c>
      <c r="D2731" s="11">
        <f>ROUND(АТС!E491*$D$791*$D$792/100,2)</f>
        <v>84.8</v>
      </c>
      <c r="E2731" s="11">
        <f>ROUND(АТС!E491*$E$791*$E$792/100,2)</f>
        <v>77.91</v>
      </c>
      <c r="F2731" s="11">
        <f>ROUND(АТС!E491*$F$791*$F$792/100,2)</f>
        <v>53.06</v>
      </c>
      <c r="G2731" s="11">
        <f>ROUND(АТС!E491*$G$791*$G$792/100,2)</f>
        <v>31.06</v>
      </c>
    </row>
    <row r="2732" spans="1:7" x14ac:dyDescent="0.25">
      <c r="A2732" s="236"/>
      <c r="B2732" s="137">
        <f t="shared" si="43"/>
        <v>41992.791669999999</v>
      </c>
      <c r="C2732" s="138">
        <v>19</v>
      </c>
      <c r="D2732" s="11">
        <f>ROUND(АТС!E492*$D$791*$D$792/100,2)</f>
        <v>92.33</v>
      </c>
      <c r="E2732" s="11">
        <f>ROUND(АТС!E492*$E$791*$E$792/100,2)</f>
        <v>84.83</v>
      </c>
      <c r="F2732" s="11">
        <f>ROUND(АТС!E492*$F$791*$F$792/100,2)</f>
        <v>57.77</v>
      </c>
      <c r="G2732" s="11">
        <f>ROUND(АТС!E492*$G$791*$G$792/100,2)</f>
        <v>33.82</v>
      </c>
    </row>
    <row r="2733" spans="1:7" x14ac:dyDescent="0.25">
      <c r="A2733" s="236"/>
      <c r="B2733" s="135">
        <f t="shared" si="43"/>
        <v>41992.833330000001</v>
      </c>
      <c r="C2733" s="138">
        <v>20</v>
      </c>
      <c r="D2733" s="11">
        <f>ROUND(АТС!E493*$D$791*$D$792/100,2)</f>
        <v>41.48</v>
      </c>
      <c r="E2733" s="11">
        <f>ROUND(АТС!E493*$E$791*$E$792/100,2)</f>
        <v>38.11</v>
      </c>
      <c r="F2733" s="11">
        <f>ROUND(АТС!E493*$F$791*$F$792/100,2)</f>
        <v>25.95</v>
      </c>
      <c r="G2733" s="11">
        <f>ROUND(АТС!E493*$G$791*$G$792/100,2)</f>
        <v>15.19</v>
      </c>
    </row>
    <row r="2734" spans="1:7" x14ac:dyDescent="0.25">
      <c r="A2734" s="236"/>
      <c r="B2734" s="137">
        <f t="shared" si="43"/>
        <v>41992.875</v>
      </c>
      <c r="C2734" s="138">
        <v>21</v>
      </c>
      <c r="D2734" s="11">
        <f>ROUND(АТС!E494*$D$791*$D$792/100,2)</f>
        <v>72.08</v>
      </c>
      <c r="E2734" s="11">
        <f>ROUND(АТС!E494*$E$791*$E$792/100,2)</f>
        <v>66.22</v>
      </c>
      <c r="F2734" s="11">
        <f>ROUND(АТС!E494*$F$791*$F$792/100,2)</f>
        <v>45.1</v>
      </c>
      <c r="G2734" s="11">
        <f>ROUND(АТС!E494*$G$791*$G$792/100,2)</f>
        <v>26.4</v>
      </c>
    </row>
    <row r="2735" spans="1:7" x14ac:dyDescent="0.25">
      <c r="A2735" s="236"/>
      <c r="B2735" s="135">
        <f t="shared" si="43"/>
        <v>41992.916669999999</v>
      </c>
      <c r="C2735" s="138">
        <v>22</v>
      </c>
      <c r="D2735" s="11">
        <f>ROUND(АТС!E495*$D$791*$D$792/100,2)</f>
        <v>387.24</v>
      </c>
      <c r="E2735" s="11">
        <f>ROUND(АТС!E495*$E$791*$E$792/100,2)</f>
        <v>355.79</v>
      </c>
      <c r="F2735" s="11">
        <f>ROUND(АТС!E495*$F$791*$F$792/100,2)</f>
        <v>242.3</v>
      </c>
      <c r="G2735" s="11">
        <f>ROUND(АТС!E495*$G$791*$G$792/100,2)</f>
        <v>141.83000000000001</v>
      </c>
    </row>
    <row r="2736" spans="1:7" x14ac:dyDescent="0.25">
      <c r="A2736" s="236"/>
      <c r="B2736" s="137">
        <f t="shared" si="43"/>
        <v>41992.958330000001</v>
      </c>
      <c r="C2736" s="138">
        <v>23</v>
      </c>
      <c r="D2736" s="11">
        <f>ROUND(АТС!E496*$D$791*$D$792/100,2)</f>
        <v>365.58</v>
      </c>
      <c r="E2736" s="11">
        <f>ROUND(АТС!E496*$E$791*$E$792/100,2)</f>
        <v>335.88</v>
      </c>
      <c r="F2736" s="11">
        <f>ROUND(АТС!E496*$F$791*$F$792/100,2)</f>
        <v>228.74</v>
      </c>
      <c r="G2736" s="11">
        <f>ROUND(АТС!E496*$G$791*$G$792/100,2)</f>
        <v>133.88999999999999</v>
      </c>
    </row>
    <row r="2737" spans="1:7" x14ac:dyDescent="0.25">
      <c r="A2737" s="236"/>
      <c r="B2737" s="135">
        <f t="shared" si="43"/>
        <v>41993</v>
      </c>
      <c r="C2737" s="138">
        <v>0</v>
      </c>
      <c r="D2737" s="11">
        <f>ROUND(АТС!E497*$D$791*$D$792/100,2)</f>
        <v>114.2</v>
      </c>
      <c r="E2737" s="11">
        <f>ROUND(АТС!E497*$E$791*$E$792/100,2)</f>
        <v>104.92</v>
      </c>
      <c r="F2737" s="11">
        <f>ROUND(АТС!E497*$F$791*$F$792/100,2)</f>
        <v>71.459999999999994</v>
      </c>
      <c r="G2737" s="11">
        <f>ROUND(АТС!E497*$G$791*$G$792/100,2)</f>
        <v>41.83</v>
      </c>
    </row>
    <row r="2738" spans="1:7" x14ac:dyDescent="0.25">
      <c r="A2738" s="236"/>
      <c r="B2738" s="137">
        <f t="shared" si="43"/>
        <v>41993.041669999999</v>
      </c>
      <c r="C2738" s="138">
        <v>1</v>
      </c>
      <c r="D2738" s="11">
        <f>ROUND(АТС!E498*$D$791*$D$792/100,2)</f>
        <v>61.84</v>
      </c>
      <c r="E2738" s="11">
        <f>ROUND(АТС!E498*$E$791*$E$792/100,2)</f>
        <v>56.81</v>
      </c>
      <c r="F2738" s="11">
        <f>ROUND(АТС!E498*$F$791*$F$792/100,2)</f>
        <v>38.69</v>
      </c>
      <c r="G2738" s="11">
        <f>ROUND(АТС!E498*$G$791*$G$792/100,2)</f>
        <v>22.65</v>
      </c>
    </row>
    <row r="2739" spans="1:7" x14ac:dyDescent="0.25">
      <c r="A2739" s="236"/>
      <c r="B2739" s="135">
        <f t="shared" si="43"/>
        <v>41993.083330000001</v>
      </c>
      <c r="C2739" s="138">
        <v>2</v>
      </c>
      <c r="D2739" s="11">
        <f>ROUND(АТС!E499*$D$791*$D$792/100,2)</f>
        <v>37.96</v>
      </c>
      <c r="E2739" s="11">
        <f>ROUND(АТС!E499*$E$791*$E$792/100,2)</f>
        <v>34.869999999999997</v>
      </c>
      <c r="F2739" s="11">
        <f>ROUND(АТС!E499*$F$791*$F$792/100,2)</f>
        <v>23.75</v>
      </c>
      <c r="G2739" s="11">
        <f>ROUND(АТС!E499*$G$791*$G$792/100,2)</f>
        <v>13.9</v>
      </c>
    </row>
    <row r="2740" spans="1:7" x14ac:dyDescent="0.25">
      <c r="A2740" s="236"/>
      <c r="B2740" s="137">
        <f t="shared" si="43"/>
        <v>41993.125</v>
      </c>
      <c r="C2740" s="138">
        <v>3</v>
      </c>
      <c r="D2740" s="11">
        <f>ROUND(АТС!E500*$D$791*$D$792/100,2)</f>
        <v>31.33</v>
      </c>
      <c r="E2740" s="11">
        <f>ROUND(АТС!E500*$E$791*$E$792/100,2)</f>
        <v>28.79</v>
      </c>
      <c r="F2740" s="11">
        <f>ROUND(АТС!E500*$F$791*$F$792/100,2)</f>
        <v>19.600000000000001</v>
      </c>
      <c r="G2740" s="11">
        <f>ROUND(АТС!E500*$G$791*$G$792/100,2)</f>
        <v>11.48</v>
      </c>
    </row>
    <row r="2741" spans="1:7" x14ac:dyDescent="0.25">
      <c r="A2741" s="236"/>
      <c r="B2741" s="135">
        <f t="shared" si="43"/>
        <v>41993.166669999999</v>
      </c>
      <c r="C2741" s="138">
        <v>4</v>
      </c>
      <c r="D2741" s="11">
        <f>ROUND(АТС!E501*$D$791*$D$792/100,2)</f>
        <v>23.6</v>
      </c>
      <c r="E2741" s="11">
        <f>ROUND(АТС!E501*$E$791*$E$792/100,2)</f>
        <v>21.69</v>
      </c>
      <c r="F2741" s="11">
        <f>ROUND(АТС!E501*$F$791*$F$792/100,2)</f>
        <v>14.77</v>
      </c>
      <c r="G2741" s="11">
        <f>ROUND(АТС!E501*$G$791*$G$792/100,2)</f>
        <v>8.65</v>
      </c>
    </row>
    <row r="2742" spans="1:7" x14ac:dyDescent="0.25">
      <c r="A2742" s="236"/>
      <c r="B2742" s="137">
        <f t="shared" si="43"/>
        <v>41993.208330000001</v>
      </c>
      <c r="C2742" s="138">
        <v>5</v>
      </c>
      <c r="D2742" s="11">
        <f>ROUND(АТС!E502*$D$791*$D$792/100,2)</f>
        <v>9.4600000000000009</v>
      </c>
      <c r="E2742" s="11">
        <f>ROUND(АТС!E502*$E$791*$E$792/100,2)</f>
        <v>8.69</v>
      </c>
      <c r="F2742" s="11">
        <f>ROUND(АТС!E502*$F$791*$F$792/100,2)</f>
        <v>5.92</v>
      </c>
      <c r="G2742" s="11">
        <f>ROUND(АТС!E502*$G$791*$G$792/100,2)</f>
        <v>3.46</v>
      </c>
    </row>
    <row r="2743" spans="1:7" x14ac:dyDescent="0.25">
      <c r="A2743" s="236"/>
      <c r="B2743" s="135">
        <f t="shared" si="43"/>
        <v>41993.25</v>
      </c>
      <c r="C2743" s="138">
        <v>6</v>
      </c>
      <c r="D2743" s="11">
        <f>ROUND(АТС!E503*$D$791*$D$792/100,2)</f>
        <v>49.87</v>
      </c>
      <c r="E2743" s="11">
        <f>ROUND(АТС!E503*$E$791*$E$792/100,2)</f>
        <v>45.82</v>
      </c>
      <c r="F2743" s="11">
        <f>ROUND(АТС!E503*$F$791*$F$792/100,2)</f>
        <v>31.2</v>
      </c>
      <c r="G2743" s="11">
        <f>ROUND(АТС!E503*$G$791*$G$792/100,2)</f>
        <v>18.260000000000002</v>
      </c>
    </row>
    <row r="2744" spans="1:7" x14ac:dyDescent="0.25">
      <c r="A2744" s="236"/>
      <c r="B2744" s="137">
        <f t="shared" si="43"/>
        <v>41993.291669999999</v>
      </c>
      <c r="C2744" s="138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36"/>
      <c r="B2745" s="135">
        <f t="shared" si="43"/>
        <v>41993.333330000001</v>
      </c>
      <c r="C2745" s="138">
        <v>8</v>
      </c>
      <c r="D2745" s="11">
        <f>ROUND(АТС!E505*$D$791*$D$792/100,2)</f>
        <v>5.12</v>
      </c>
      <c r="E2745" s="11">
        <f>ROUND(АТС!E505*$E$791*$E$792/100,2)</f>
        <v>4.7</v>
      </c>
      <c r="F2745" s="11">
        <f>ROUND(АТС!E505*$F$791*$F$792/100,2)</f>
        <v>3.2</v>
      </c>
      <c r="G2745" s="11">
        <f>ROUND(АТС!E505*$G$791*$G$792/100,2)</f>
        <v>1.87</v>
      </c>
    </row>
    <row r="2746" spans="1:7" x14ac:dyDescent="0.25">
      <c r="A2746" s="236"/>
      <c r="B2746" s="137">
        <f t="shared" si="43"/>
        <v>41993.375</v>
      </c>
      <c r="C2746" s="138">
        <v>9</v>
      </c>
      <c r="D2746" s="11">
        <f>ROUND(АТС!E506*$D$791*$D$792/100,2)</f>
        <v>0.01</v>
      </c>
      <c r="E2746" s="11">
        <f>ROUND(АТС!E506*$E$791*$E$792/100,2)</f>
        <v>0.01</v>
      </c>
      <c r="F2746" s="11">
        <f>ROUND(АТС!E506*$F$791*$F$792/100,2)</f>
        <v>0</v>
      </c>
      <c r="G2746" s="11">
        <f>ROUND(АТС!E506*$G$791*$G$792/100,2)</f>
        <v>0</v>
      </c>
    </row>
    <row r="2747" spans="1:7" x14ac:dyDescent="0.25">
      <c r="A2747" s="236"/>
      <c r="B2747" s="135">
        <f t="shared" si="43"/>
        <v>41993.416669999999</v>
      </c>
      <c r="C2747" s="138">
        <v>10</v>
      </c>
      <c r="D2747" s="11">
        <f>ROUND(АТС!E507*$D$791*$D$792/100,2)</f>
        <v>7.0000000000000007E-2</v>
      </c>
      <c r="E2747" s="11">
        <f>ROUND(АТС!E507*$E$791*$E$792/100,2)</f>
        <v>7.0000000000000007E-2</v>
      </c>
      <c r="F2747" s="11">
        <f>ROUND(АТС!E507*$F$791*$F$792/100,2)</f>
        <v>0.05</v>
      </c>
      <c r="G2747" s="11">
        <f>ROUND(АТС!E507*$G$791*$G$792/100,2)</f>
        <v>0.03</v>
      </c>
    </row>
    <row r="2748" spans="1:7" x14ac:dyDescent="0.25">
      <c r="A2748" s="236"/>
      <c r="B2748" s="137">
        <f t="shared" si="43"/>
        <v>41993.458330000001</v>
      </c>
      <c r="C2748" s="138">
        <v>11</v>
      </c>
      <c r="D2748" s="11">
        <f>ROUND(АТС!E508*$D$791*$D$792/100,2)</f>
        <v>3.96</v>
      </c>
      <c r="E2748" s="11">
        <f>ROUND(АТС!E508*$E$791*$E$792/100,2)</f>
        <v>3.64</v>
      </c>
      <c r="F2748" s="11">
        <f>ROUND(АТС!E508*$F$791*$F$792/100,2)</f>
        <v>2.48</v>
      </c>
      <c r="G2748" s="11">
        <f>ROUND(АТС!E508*$G$791*$G$792/100,2)</f>
        <v>1.45</v>
      </c>
    </row>
    <row r="2749" spans="1:7" x14ac:dyDescent="0.25">
      <c r="A2749" s="236"/>
      <c r="B2749" s="135">
        <f t="shared" si="43"/>
        <v>41993.5</v>
      </c>
      <c r="C2749" s="138">
        <v>12</v>
      </c>
      <c r="D2749" s="11">
        <f>ROUND(АТС!E509*$D$791*$D$792/100,2)</f>
        <v>2.75</v>
      </c>
      <c r="E2749" s="11">
        <f>ROUND(АТС!E509*$E$791*$E$792/100,2)</f>
        <v>2.5299999999999998</v>
      </c>
      <c r="F2749" s="11">
        <f>ROUND(АТС!E509*$F$791*$F$792/100,2)</f>
        <v>1.72</v>
      </c>
      <c r="G2749" s="11">
        <f>ROUND(АТС!E509*$G$791*$G$792/100,2)</f>
        <v>1.01</v>
      </c>
    </row>
    <row r="2750" spans="1:7" x14ac:dyDescent="0.25">
      <c r="A2750" s="236"/>
      <c r="B2750" s="137">
        <f t="shared" si="43"/>
        <v>41993.541669999999</v>
      </c>
      <c r="C2750" s="138">
        <v>13</v>
      </c>
      <c r="D2750" s="11">
        <f>ROUND(АТС!E510*$D$791*$D$792/100,2)</f>
        <v>0</v>
      </c>
      <c r="E2750" s="11">
        <f>ROUND(АТС!E510*$E$791*$E$792/100,2)</f>
        <v>0</v>
      </c>
      <c r="F2750" s="11">
        <f>ROUND(АТС!E510*$F$791*$F$792/100,2)</f>
        <v>0</v>
      </c>
      <c r="G2750" s="11">
        <f>ROUND(АТС!E510*$G$791*$G$792/100,2)</f>
        <v>0</v>
      </c>
    </row>
    <row r="2751" spans="1:7" x14ac:dyDescent="0.25">
      <c r="A2751" s="236"/>
      <c r="B2751" s="135">
        <f t="shared" si="43"/>
        <v>41993.583330000001</v>
      </c>
      <c r="C2751" s="138">
        <v>14</v>
      </c>
      <c r="D2751" s="11">
        <f>ROUND(АТС!E511*$D$791*$D$792/100,2)</f>
        <v>2.44</v>
      </c>
      <c r="E2751" s="11">
        <f>ROUND(АТС!E511*$E$791*$E$792/100,2)</f>
        <v>2.25</v>
      </c>
      <c r="F2751" s="11">
        <f>ROUND(АТС!E511*$F$791*$F$792/100,2)</f>
        <v>1.53</v>
      </c>
      <c r="G2751" s="11">
        <f>ROUND(АТС!E511*$G$791*$G$792/100,2)</f>
        <v>0.9</v>
      </c>
    </row>
    <row r="2752" spans="1:7" x14ac:dyDescent="0.25">
      <c r="A2752" s="236"/>
      <c r="B2752" s="137">
        <f t="shared" si="43"/>
        <v>41993.625</v>
      </c>
      <c r="C2752" s="138">
        <v>15</v>
      </c>
      <c r="D2752" s="11">
        <f>ROUND(АТС!E512*$D$791*$D$792/100,2)</f>
        <v>5.82</v>
      </c>
      <c r="E2752" s="11">
        <f>ROUND(АТС!E512*$E$791*$E$792/100,2)</f>
        <v>5.34</v>
      </c>
      <c r="F2752" s="11">
        <f>ROUND(АТС!E512*$F$791*$F$792/100,2)</f>
        <v>3.64</v>
      </c>
      <c r="G2752" s="11">
        <f>ROUND(АТС!E512*$G$791*$G$792/100,2)</f>
        <v>2.13</v>
      </c>
    </row>
    <row r="2753" spans="1:7" x14ac:dyDescent="0.25">
      <c r="A2753" s="236"/>
      <c r="B2753" s="135">
        <f t="shared" si="43"/>
        <v>41993.666669999999</v>
      </c>
      <c r="C2753" s="138">
        <v>16</v>
      </c>
      <c r="D2753" s="11">
        <f>ROUND(АТС!E513*$D$791*$D$792/100,2)</f>
        <v>0</v>
      </c>
      <c r="E2753" s="11">
        <f>ROUND(АТС!E513*$E$791*$E$792/100,2)</f>
        <v>0</v>
      </c>
      <c r="F2753" s="11">
        <f>ROUND(АТС!E513*$F$791*$F$792/100,2)</f>
        <v>0</v>
      </c>
      <c r="G2753" s="11">
        <f>ROUND(АТС!E513*$G$791*$G$792/100,2)</f>
        <v>0</v>
      </c>
    </row>
    <row r="2754" spans="1:7" x14ac:dyDescent="0.25">
      <c r="A2754" s="236"/>
      <c r="B2754" s="137">
        <f t="shared" ref="B2754:B2817" si="44">B2730+1</f>
        <v>41993.708330000001</v>
      </c>
      <c r="C2754" s="138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36"/>
      <c r="B2755" s="135">
        <f t="shared" si="44"/>
        <v>41993.75</v>
      </c>
      <c r="C2755" s="138">
        <v>18</v>
      </c>
      <c r="D2755" s="11">
        <f>ROUND(АТС!E515*$D$791*$D$792/100,2)</f>
        <v>31.84</v>
      </c>
      <c r="E2755" s="11">
        <f>ROUND(АТС!E515*$E$791*$E$792/100,2)</f>
        <v>29.25</v>
      </c>
      <c r="F2755" s="11">
        <f>ROUND(АТС!E515*$F$791*$F$792/100,2)</f>
        <v>19.920000000000002</v>
      </c>
      <c r="G2755" s="11">
        <f>ROUND(АТС!E515*$G$791*$G$792/100,2)</f>
        <v>11.66</v>
      </c>
    </row>
    <row r="2756" spans="1:7" x14ac:dyDescent="0.25">
      <c r="A2756" s="236"/>
      <c r="B2756" s="137">
        <f t="shared" si="44"/>
        <v>41993.791669999999</v>
      </c>
      <c r="C2756" s="138">
        <v>19</v>
      </c>
      <c r="D2756" s="11">
        <f>ROUND(АТС!E516*$D$791*$D$792/100,2)</f>
        <v>44.77</v>
      </c>
      <c r="E2756" s="11">
        <f>ROUND(АТС!E516*$E$791*$E$792/100,2)</f>
        <v>41.13</v>
      </c>
      <c r="F2756" s="11">
        <f>ROUND(АТС!E516*$F$791*$F$792/100,2)</f>
        <v>28.01</v>
      </c>
      <c r="G2756" s="11">
        <f>ROUND(АТС!E516*$G$791*$G$792/100,2)</f>
        <v>16.399999999999999</v>
      </c>
    </row>
    <row r="2757" spans="1:7" x14ac:dyDescent="0.25">
      <c r="A2757" s="236"/>
      <c r="B2757" s="135">
        <f t="shared" si="44"/>
        <v>41993.833330000001</v>
      </c>
      <c r="C2757" s="138">
        <v>20</v>
      </c>
      <c r="D2757" s="11">
        <f>ROUND(АТС!E517*$D$791*$D$792/100,2)</f>
        <v>46.8</v>
      </c>
      <c r="E2757" s="11">
        <f>ROUND(АТС!E517*$E$791*$E$792/100,2)</f>
        <v>43</v>
      </c>
      <c r="F2757" s="11">
        <f>ROUND(АТС!E517*$F$791*$F$792/100,2)</f>
        <v>29.28</v>
      </c>
      <c r="G2757" s="11">
        <f>ROUND(АТС!E517*$G$791*$G$792/100,2)</f>
        <v>17.14</v>
      </c>
    </row>
    <row r="2758" spans="1:7" x14ac:dyDescent="0.25">
      <c r="A2758" s="236"/>
      <c r="B2758" s="137">
        <f t="shared" si="44"/>
        <v>41993.875</v>
      </c>
      <c r="C2758" s="138">
        <v>21</v>
      </c>
      <c r="D2758" s="11">
        <f>ROUND(АТС!E518*$D$791*$D$792/100,2)</f>
        <v>73.5</v>
      </c>
      <c r="E2758" s="11">
        <f>ROUND(АТС!E518*$E$791*$E$792/100,2)</f>
        <v>67.53</v>
      </c>
      <c r="F2758" s="11">
        <f>ROUND(АТС!E518*$F$791*$F$792/100,2)</f>
        <v>45.99</v>
      </c>
      <c r="G2758" s="11">
        <f>ROUND(АТС!E518*$G$791*$G$792/100,2)</f>
        <v>26.92</v>
      </c>
    </row>
    <row r="2759" spans="1:7" x14ac:dyDescent="0.25">
      <c r="A2759" s="236"/>
      <c r="B2759" s="135">
        <f t="shared" si="44"/>
        <v>41993.916669999999</v>
      </c>
      <c r="C2759" s="138">
        <v>22</v>
      </c>
      <c r="D2759" s="11">
        <f>ROUND(АТС!E519*$D$791*$D$792/100,2)</f>
        <v>98.04</v>
      </c>
      <c r="E2759" s="11">
        <f>ROUND(АТС!E519*$E$791*$E$792/100,2)</f>
        <v>90.08</v>
      </c>
      <c r="F2759" s="11">
        <f>ROUND(АТС!E519*$F$791*$F$792/100,2)</f>
        <v>61.34</v>
      </c>
      <c r="G2759" s="11">
        <f>ROUND(АТС!E519*$G$791*$G$792/100,2)</f>
        <v>35.909999999999997</v>
      </c>
    </row>
    <row r="2760" spans="1:7" x14ac:dyDescent="0.25">
      <c r="A2760" s="236"/>
      <c r="B2760" s="137">
        <f t="shared" si="44"/>
        <v>41993.958330000001</v>
      </c>
      <c r="C2760" s="138">
        <v>23</v>
      </c>
      <c r="D2760" s="11">
        <f>ROUND(АТС!E520*$D$791*$D$792/100,2)</f>
        <v>255.85</v>
      </c>
      <c r="E2760" s="11">
        <f>ROUND(АТС!E520*$E$791*$E$792/100,2)</f>
        <v>235.06</v>
      </c>
      <c r="F2760" s="11">
        <f>ROUND(АТС!E520*$F$791*$F$792/100,2)</f>
        <v>160.08000000000001</v>
      </c>
      <c r="G2760" s="11">
        <f>ROUND(АТС!E520*$G$791*$G$792/100,2)</f>
        <v>93.7</v>
      </c>
    </row>
    <row r="2761" spans="1:7" x14ac:dyDescent="0.25">
      <c r="A2761" s="236"/>
      <c r="B2761" s="135">
        <f t="shared" si="44"/>
        <v>41994</v>
      </c>
      <c r="C2761" s="138">
        <v>0</v>
      </c>
      <c r="D2761" s="11">
        <f>ROUND(АТС!E521*$D$791*$D$792/100,2)</f>
        <v>134.44</v>
      </c>
      <c r="E2761" s="11">
        <f>ROUND(АТС!E521*$E$791*$E$792/100,2)</f>
        <v>123.52</v>
      </c>
      <c r="F2761" s="11">
        <f>ROUND(АТС!E521*$F$791*$F$792/100,2)</f>
        <v>84.12</v>
      </c>
      <c r="G2761" s="11">
        <f>ROUND(АТС!E521*$G$791*$G$792/100,2)</f>
        <v>49.24</v>
      </c>
    </row>
    <row r="2762" spans="1:7" x14ac:dyDescent="0.25">
      <c r="A2762" s="236"/>
      <c r="B2762" s="137">
        <f t="shared" si="44"/>
        <v>41994.041669999999</v>
      </c>
      <c r="C2762" s="138">
        <v>1</v>
      </c>
      <c r="D2762" s="11">
        <f>ROUND(АТС!E522*$D$791*$D$792/100,2)</f>
        <v>84.83</v>
      </c>
      <c r="E2762" s="11">
        <f>ROUND(АТС!E522*$E$791*$E$792/100,2)</f>
        <v>77.94</v>
      </c>
      <c r="F2762" s="11">
        <f>ROUND(АТС!E522*$F$791*$F$792/100,2)</f>
        <v>53.08</v>
      </c>
      <c r="G2762" s="11">
        <f>ROUND(АТС!E522*$G$791*$G$792/100,2)</f>
        <v>31.07</v>
      </c>
    </row>
    <row r="2763" spans="1:7" x14ac:dyDescent="0.25">
      <c r="A2763" s="236"/>
      <c r="B2763" s="135">
        <f t="shared" si="44"/>
        <v>41994.083330000001</v>
      </c>
      <c r="C2763" s="138">
        <v>2</v>
      </c>
      <c r="D2763" s="11">
        <f>ROUND(АТС!E523*$D$791*$D$792/100,2)</f>
        <v>81.52</v>
      </c>
      <c r="E2763" s="11">
        <f>ROUND(АТС!E523*$E$791*$E$792/100,2)</f>
        <v>74.900000000000006</v>
      </c>
      <c r="F2763" s="11">
        <f>ROUND(АТС!E523*$F$791*$F$792/100,2)</f>
        <v>51.01</v>
      </c>
      <c r="G2763" s="11">
        <f>ROUND(АТС!E523*$G$791*$G$792/100,2)</f>
        <v>29.86</v>
      </c>
    </row>
    <row r="2764" spans="1:7" x14ac:dyDescent="0.25">
      <c r="A2764" s="236"/>
      <c r="B2764" s="137">
        <f t="shared" si="44"/>
        <v>41994.125</v>
      </c>
      <c r="C2764" s="138">
        <v>3</v>
      </c>
      <c r="D2764" s="11">
        <f>ROUND(АТС!E524*$D$791*$D$792/100,2)</f>
        <v>71.3</v>
      </c>
      <c r="E2764" s="11">
        <f>ROUND(АТС!E524*$E$791*$E$792/100,2)</f>
        <v>65.510000000000005</v>
      </c>
      <c r="F2764" s="11">
        <f>ROUND(АТС!E524*$F$791*$F$792/100,2)</f>
        <v>44.61</v>
      </c>
      <c r="G2764" s="11">
        <f>ROUND(АТС!E524*$G$791*$G$792/100,2)</f>
        <v>26.11</v>
      </c>
    </row>
    <row r="2765" spans="1:7" x14ac:dyDescent="0.25">
      <c r="A2765" s="236"/>
      <c r="B2765" s="135">
        <f t="shared" si="44"/>
        <v>41994.166669999999</v>
      </c>
      <c r="C2765" s="138">
        <v>4</v>
      </c>
      <c r="D2765" s="11">
        <f>ROUND(АТС!E525*$D$791*$D$792/100,2)</f>
        <v>105.87</v>
      </c>
      <c r="E2765" s="11">
        <f>ROUND(АТС!E525*$E$791*$E$792/100,2)</f>
        <v>97.27</v>
      </c>
      <c r="F2765" s="11">
        <f>ROUND(АТС!E525*$F$791*$F$792/100,2)</f>
        <v>66.239999999999995</v>
      </c>
      <c r="G2765" s="11">
        <f>ROUND(АТС!E525*$G$791*$G$792/100,2)</f>
        <v>38.770000000000003</v>
      </c>
    </row>
    <row r="2766" spans="1:7" x14ac:dyDescent="0.25">
      <c r="A2766" s="236"/>
      <c r="B2766" s="137">
        <f t="shared" si="44"/>
        <v>41994.208330000001</v>
      </c>
      <c r="C2766" s="138">
        <v>5</v>
      </c>
      <c r="D2766" s="11">
        <f>ROUND(АТС!E526*$D$791*$D$792/100,2)</f>
        <v>61.45</v>
      </c>
      <c r="E2766" s="11">
        <f>ROUND(АТС!E526*$E$791*$E$792/100,2)</f>
        <v>56.46</v>
      </c>
      <c r="F2766" s="11">
        <f>ROUND(АТС!E526*$F$791*$F$792/100,2)</f>
        <v>38.450000000000003</v>
      </c>
      <c r="G2766" s="11">
        <f>ROUND(АТС!E526*$G$791*$G$792/100,2)</f>
        <v>22.5</v>
      </c>
    </row>
    <row r="2767" spans="1:7" x14ac:dyDescent="0.25">
      <c r="A2767" s="236"/>
      <c r="B2767" s="135">
        <f t="shared" si="44"/>
        <v>41994.25</v>
      </c>
      <c r="C2767" s="138">
        <v>6</v>
      </c>
      <c r="D2767" s="11">
        <f>ROUND(АТС!E527*$D$791*$D$792/100,2)</f>
        <v>94.6</v>
      </c>
      <c r="E2767" s="11">
        <f>ROUND(АТС!E527*$E$791*$E$792/100,2)</f>
        <v>86.92</v>
      </c>
      <c r="F2767" s="11">
        <f>ROUND(АТС!E527*$F$791*$F$792/100,2)</f>
        <v>59.19</v>
      </c>
      <c r="G2767" s="11">
        <f>ROUND(АТС!E527*$G$791*$G$792/100,2)</f>
        <v>34.65</v>
      </c>
    </row>
    <row r="2768" spans="1:7" x14ac:dyDescent="0.25">
      <c r="A2768" s="236"/>
      <c r="B2768" s="137">
        <f t="shared" si="44"/>
        <v>41994.291669999999</v>
      </c>
      <c r="C2768" s="138">
        <v>7</v>
      </c>
      <c r="D2768" s="11">
        <f>ROUND(АТС!E528*$D$791*$D$792/100,2)</f>
        <v>147.07</v>
      </c>
      <c r="E2768" s="11">
        <f>ROUND(АТС!E528*$E$791*$E$792/100,2)</f>
        <v>135.12</v>
      </c>
      <c r="F2768" s="11">
        <f>ROUND(АТС!E528*$F$791*$F$792/100,2)</f>
        <v>92.02</v>
      </c>
      <c r="G2768" s="11">
        <f>ROUND(АТС!E528*$G$791*$G$792/100,2)</f>
        <v>53.86</v>
      </c>
    </row>
    <row r="2769" spans="1:7" x14ac:dyDescent="0.25">
      <c r="A2769" s="236"/>
      <c r="B2769" s="135">
        <f t="shared" si="44"/>
        <v>41994.333330000001</v>
      </c>
      <c r="C2769" s="138">
        <v>8</v>
      </c>
      <c r="D2769" s="11">
        <f>ROUND(АТС!E529*$D$791*$D$792/100,2)</f>
        <v>12.93</v>
      </c>
      <c r="E2769" s="11">
        <f>ROUND(АТС!E529*$E$791*$E$792/100,2)</f>
        <v>11.88</v>
      </c>
      <c r="F2769" s="11">
        <f>ROUND(АТС!E529*$F$791*$F$792/100,2)</f>
        <v>8.09</v>
      </c>
      <c r="G2769" s="11">
        <f>ROUND(АТС!E529*$G$791*$G$792/100,2)</f>
        <v>4.74</v>
      </c>
    </row>
    <row r="2770" spans="1:7" x14ac:dyDescent="0.25">
      <c r="A2770" s="236"/>
      <c r="B2770" s="137">
        <f t="shared" si="44"/>
        <v>41994.375</v>
      </c>
      <c r="C2770" s="138">
        <v>9</v>
      </c>
      <c r="D2770" s="11">
        <f>ROUND(АТС!E530*$D$791*$D$792/100,2)</f>
        <v>28.32</v>
      </c>
      <c r="E2770" s="11">
        <f>ROUND(АТС!E530*$E$791*$E$792/100,2)</f>
        <v>26.02</v>
      </c>
      <c r="F2770" s="11">
        <f>ROUND(АТС!E530*$F$791*$F$792/100,2)</f>
        <v>17.72</v>
      </c>
      <c r="G2770" s="11">
        <f>ROUND(АТС!E530*$G$791*$G$792/100,2)</f>
        <v>10.37</v>
      </c>
    </row>
    <row r="2771" spans="1:7" x14ac:dyDescent="0.25">
      <c r="A2771" s="236"/>
      <c r="B2771" s="135">
        <f t="shared" si="44"/>
        <v>41994.416669999999</v>
      </c>
      <c r="C2771" s="138">
        <v>10</v>
      </c>
      <c r="D2771" s="11">
        <f>ROUND(АТС!E531*$D$791*$D$792/100,2)</f>
        <v>77.27</v>
      </c>
      <c r="E2771" s="11">
        <f>ROUND(АТС!E531*$E$791*$E$792/100,2)</f>
        <v>70.989999999999995</v>
      </c>
      <c r="F2771" s="11">
        <f>ROUND(АТС!E531*$F$791*$F$792/100,2)</f>
        <v>48.35</v>
      </c>
      <c r="G2771" s="11">
        <f>ROUND(АТС!E531*$G$791*$G$792/100,2)</f>
        <v>28.3</v>
      </c>
    </row>
    <row r="2772" spans="1:7" x14ac:dyDescent="0.25">
      <c r="A2772" s="236"/>
      <c r="B2772" s="137">
        <f t="shared" si="44"/>
        <v>41994.458330000001</v>
      </c>
      <c r="C2772" s="138">
        <v>11</v>
      </c>
      <c r="D2772" s="11">
        <f>ROUND(АТС!E532*$D$791*$D$792/100,2)</f>
        <v>67.88</v>
      </c>
      <c r="E2772" s="11">
        <f>ROUND(АТС!E532*$E$791*$E$792/100,2)</f>
        <v>62.37</v>
      </c>
      <c r="F2772" s="11">
        <f>ROUND(АТС!E532*$F$791*$F$792/100,2)</f>
        <v>42.47</v>
      </c>
      <c r="G2772" s="11">
        <f>ROUND(АТС!E532*$G$791*$G$792/100,2)</f>
        <v>24.86</v>
      </c>
    </row>
    <row r="2773" spans="1:7" x14ac:dyDescent="0.25">
      <c r="A2773" s="236"/>
      <c r="B2773" s="135">
        <f t="shared" si="44"/>
        <v>41994.5</v>
      </c>
      <c r="C2773" s="138">
        <v>12</v>
      </c>
      <c r="D2773" s="11">
        <f>ROUND(АТС!E533*$D$791*$D$792/100,2)</f>
        <v>137.66</v>
      </c>
      <c r="E2773" s="11">
        <f>ROUND(АТС!E533*$E$791*$E$792/100,2)</f>
        <v>126.48</v>
      </c>
      <c r="F2773" s="11">
        <f>ROUND(АТС!E533*$F$791*$F$792/100,2)</f>
        <v>86.14</v>
      </c>
      <c r="G2773" s="11">
        <f>ROUND(АТС!E533*$G$791*$G$792/100,2)</f>
        <v>50.42</v>
      </c>
    </row>
    <row r="2774" spans="1:7" x14ac:dyDescent="0.25">
      <c r="A2774" s="236"/>
      <c r="B2774" s="137">
        <f t="shared" si="44"/>
        <v>41994.541669999999</v>
      </c>
      <c r="C2774" s="138">
        <v>13</v>
      </c>
      <c r="D2774" s="11">
        <f>ROUND(АТС!E534*$D$791*$D$792/100,2)</f>
        <v>144.56</v>
      </c>
      <c r="E2774" s="11">
        <f>ROUND(АТС!E534*$E$791*$E$792/100,2)</f>
        <v>132.82</v>
      </c>
      <c r="F2774" s="11">
        <f>ROUND(АТС!E534*$F$791*$F$792/100,2)</f>
        <v>90.45</v>
      </c>
      <c r="G2774" s="11">
        <f>ROUND(АТС!E534*$G$791*$G$792/100,2)</f>
        <v>52.95</v>
      </c>
    </row>
    <row r="2775" spans="1:7" x14ac:dyDescent="0.25">
      <c r="A2775" s="236"/>
      <c r="B2775" s="135">
        <f t="shared" si="44"/>
        <v>41994.583330000001</v>
      </c>
      <c r="C2775" s="138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36"/>
      <c r="B2776" s="137">
        <f t="shared" si="44"/>
        <v>41994.625</v>
      </c>
      <c r="C2776" s="138">
        <v>15</v>
      </c>
      <c r="D2776" s="11">
        <f>ROUND(АТС!E536*$D$791*$D$792/100,2)</f>
        <v>25.2</v>
      </c>
      <c r="E2776" s="11">
        <f>ROUND(АТС!E536*$E$791*$E$792/100,2)</f>
        <v>23.16</v>
      </c>
      <c r="F2776" s="11">
        <f>ROUND(АТС!E536*$F$791*$F$792/100,2)</f>
        <v>15.77</v>
      </c>
      <c r="G2776" s="11">
        <f>ROUND(АТС!E536*$G$791*$G$792/100,2)</f>
        <v>9.23</v>
      </c>
    </row>
    <row r="2777" spans="1:7" x14ac:dyDescent="0.25">
      <c r="A2777" s="236"/>
      <c r="B2777" s="135">
        <f t="shared" si="44"/>
        <v>41994.666669999999</v>
      </c>
      <c r="C2777" s="138">
        <v>16</v>
      </c>
      <c r="D2777" s="11">
        <f>ROUND(АТС!E537*$D$791*$D$792/100,2)</f>
        <v>35.29</v>
      </c>
      <c r="E2777" s="11">
        <f>ROUND(АТС!E537*$E$791*$E$792/100,2)</f>
        <v>32.42</v>
      </c>
      <c r="F2777" s="11">
        <f>ROUND(АТС!E537*$F$791*$F$792/100,2)</f>
        <v>22.08</v>
      </c>
      <c r="G2777" s="11">
        <f>ROUND(АТС!E537*$G$791*$G$792/100,2)</f>
        <v>12.92</v>
      </c>
    </row>
    <row r="2778" spans="1:7" x14ac:dyDescent="0.25">
      <c r="A2778" s="236"/>
      <c r="B2778" s="137">
        <f t="shared" si="44"/>
        <v>41994.708330000001</v>
      </c>
      <c r="C2778" s="138">
        <v>17</v>
      </c>
      <c r="D2778" s="11">
        <f>ROUND(АТС!E538*$D$791*$D$792/100,2)</f>
        <v>56.32</v>
      </c>
      <c r="E2778" s="11">
        <f>ROUND(АТС!E538*$E$791*$E$792/100,2)</f>
        <v>51.75</v>
      </c>
      <c r="F2778" s="11">
        <f>ROUND(АТС!E538*$F$791*$F$792/100,2)</f>
        <v>35.24</v>
      </c>
      <c r="G2778" s="11">
        <f>ROUND(АТС!E538*$G$791*$G$792/100,2)</f>
        <v>20.63</v>
      </c>
    </row>
    <row r="2779" spans="1:7" x14ac:dyDescent="0.25">
      <c r="A2779" s="236"/>
      <c r="B2779" s="135">
        <f t="shared" si="44"/>
        <v>41994.75</v>
      </c>
      <c r="C2779" s="138">
        <v>18</v>
      </c>
      <c r="D2779" s="11">
        <f>ROUND(АТС!E539*$D$791*$D$792/100,2)</f>
        <v>73.180000000000007</v>
      </c>
      <c r="E2779" s="11">
        <f>ROUND(АТС!E539*$E$791*$E$792/100,2)</f>
        <v>67.23</v>
      </c>
      <c r="F2779" s="11">
        <f>ROUND(АТС!E539*$F$791*$F$792/100,2)</f>
        <v>45.79</v>
      </c>
      <c r="G2779" s="11">
        <f>ROUND(АТС!E539*$G$791*$G$792/100,2)</f>
        <v>26.8</v>
      </c>
    </row>
    <row r="2780" spans="1:7" x14ac:dyDescent="0.25">
      <c r="A2780" s="236"/>
      <c r="B2780" s="137">
        <f t="shared" si="44"/>
        <v>41994.791669999999</v>
      </c>
      <c r="C2780" s="138">
        <v>19</v>
      </c>
      <c r="D2780" s="11">
        <f>ROUND(АТС!E540*$D$791*$D$792/100,2)</f>
        <v>77.22</v>
      </c>
      <c r="E2780" s="11">
        <f>ROUND(АТС!E540*$E$791*$E$792/100,2)</f>
        <v>70.95</v>
      </c>
      <c r="F2780" s="11">
        <f>ROUND(АТС!E540*$F$791*$F$792/100,2)</f>
        <v>48.32</v>
      </c>
      <c r="G2780" s="11">
        <f>ROUND(АТС!E540*$G$791*$G$792/100,2)</f>
        <v>28.28</v>
      </c>
    </row>
    <row r="2781" spans="1:7" x14ac:dyDescent="0.25">
      <c r="A2781" s="236"/>
      <c r="B2781" s="135">
        <f t="shared" si="44"/>
        <v>41994.833330000001</v>
      </c>
      <c r="C2781" s="138">
        <v>20</v>
      </c>
      <c r="D2781" s="11">
        <f>ROUND(АТС!E541*$D$791*$D$792/100,2)</f>
        <v>139.59</v>
      </c>
      <c r="E2781" s="11">
        <f>ROUND(АТС!E541*$E$791*$E$792/100,2)</f>
        <v>128.25</v>
      </c>
      <c r="F2781" s="11">
        <f>ROUND(АТС!E541*$F$791*$F$792/100,2)</f>
        <v>87.34</v>
      </c>
      <c r="G2781" s="11">
        <f>ROUND(АТС!E541*$G$791*$G$792/100,2)</f>
        <v>51.12</v>
      </c>
    </row>
    <row r="2782" spans="1:7" x14ac:dyDescent="0.25">
      <c r="A2782" s="236"/>
      <c r="B2782" s="137">
        <f t="shared" si="44"/>
        <v>41994.875</v>
      </c>
      <c r="C2782" s="138">
        <v>21</v>
      </c>
      <c r="D2782" s="11">
        <f>ROUND(АТС!E542*$D$791*$D$792/100,2)</f>
        <v>213.95</v>
      </c>
      <c r="E2782" s="11">
        <f>ROUND(АТС!E542*$E$791*$E$792/100,2)</f>
        <v>196.57</v>
      </c>
      <c r="F2782" s="11">
        <f>ROUND(АТС!E542*$F$791*$F$792/100,2)</f>
        <v>133.87</v>
      </c>
      <c r="G2782" s="11">
        <f>ROUND(АТС!E542*$G$791*$G$792/100,2)</f>
        <v>78.36</v>
      </c>
    </row>
    <row r="2783" spans="1:7" x14ac:dyDescent="0.25">
      <c r="A2783" s="236"/>
      <c r="B2783" s="135">
        <f t="shared" si="44"/>
        <v>41994.916669999999</v>
      </c>
      <c r="C2783" s="138">
        <v>22</v>
      </c>
      <c r="D2783" s="11">
        <f>ROUND(АТС!E543*$D$791*$D$792/100,2)</f>
        <v>117.02</v>
      </c>
      <c r="E2783" s="11">
        <f>ROUND(АТС!E543*$E$791*$E$792/100,2)</f>
        <v>107.52</v>
      </c>
      <c r="F2783" s="11">
        <f>ROUND(АТС!E543*$F$791*$F$792/100,2)</f>
        <v>73.22</v>
      </c>
      <c r="G2783" s="11">
        <f>ROUND(АТС!E543*$G$791*$G$792/100,2)</f>
        <v>42.86</v>
      </c>
    </row>
    <row r="2784" spans="1:7" x14ac:dyDescent="0.25">
      <c r="A2784" s="236"/>
      <c r="B2784" s="137">
        <f t="shared" si="44"/>
        <v>41994.958330000001</v>
      </c>
      <c r="C2784" s="138">
        <v>23</v>
      </c>
      <c r="D2784" s="11">
        <f>ROUND(АТС!E544*$D$791*$D$792/100,2)</f>
        <v>351.63</v>
      </c>
      <c r="E2784" s="11">
        <f>ROUND(АТС!E544*$E$791*$E$792/100,2)</f>
        <v>323.07</v>
      </c>
      <c r="F2784" s="11">
        <f>ROUND(АТС!E544*$F$791*$F$792/100,2)</f>
        <v>220.01</v>
      </c>
      <c r="G2784" s="11">
        <f>ROUND(АТС!E544*$G$791*$G$792/100,2)</f>
        <v>128.78</v>
      </c>
    </row>
    <row r="2785" spans="1:7" x14ac:dyDescent="0.25">
      <c r="A2785" s="236"/>
      <c r="B2785" s="135">
        <f t="shared" si="44"/>
        <v>41995</v>
      </c>
      <c r="C2785" s="138">
        <v>0</v>
      </c>
      <c r="D2785" s="11">
        <f>ROUND(АТС!E545*$D$791*$D$792/100,2)</f>
        <v>173.38</v>
      </c>
      <c r="E2785" s="11">
        <f>ROUND(АТС!E545*$E$791*$E$792/100,2)</f>
        <v>159.30000000000001</v>
      </c>
      <c r="F2785" s="11">
        <f>ROUND(АТС!E545*$F$791*$F$792/100,2)</f>
        <v>108.49</v>
      </c>
      <c r="G2785" s="11">
        <f>ROUND(АТС!E545*$G$791*$G$792/100,2)</f>
        <v>63.5</v>
      </c>
    </row>
    <row r="2786" spans="1:7" x14ac:dyDescent="0.25">
      <c r="A2786" s="236"/>
      <c r="B2786" s="137">
        <f t="shared" si="44"/>
        <v>41995.041669999999</v>
      </c>
      <c r="C2786" s="138">
        <v>1</v>
      </c>
      <c r="D2786" s="11">
        <f>ROUND(АТС!E546*$D$791*$D$792/100,2)</f>
        <v>138.84</v>
      </c>
      <c r="E2786" s="11">
        <f>ROUND(АТС!E546*$E$791*$E$792/100,2)</f>
        <v>127.57</v>
      </c>
      <c r="F2786" s="11">
        <f>ROUND(АТС!E546*$F$791*$F$792/100,2)</f>
        <v>86.87</v>
      </c>
      <c r="G2786" s="11">
        <f>ROUND(АТС!E546*$G$791*$G$792/100,2)</f>
        <v>50.85</v>
      </c>
    </row>
    <row r="2787" spans="1:7" x14ac:dyDescent="0.25">
      <c r="A2787" s="236"/>
      <c r="B2787" s="135">
        <f t="shared" si="44"/>
        <v>41995.083330000001</v>
      </c>
      <c r="C2787" s="138">
        <v>2</v>
      </c>
      <c r="D2787" s="11">
        <f>ROUND(АТС!E547*$D$791*$D$792/100,2)</f>
        <v>178.27</v>
      </c>
      <c r="E2787" s="11">
        <f>ROUND(АТС!E547*$E$791*$E$792/100,2)</f>
        <v>163.79</v>
      </c>
      <c r="F2787" s="11">
        <f>ROUND(АТС!E547*$F$791*$F$792/100,2)</f>
        <v>111.54</v>
      </c>
      <c r="G2787" s="11">
        <f>ROUND(АТС!E547*$G$791*$G$792/100,2)</f>
        <v>65.290000000000006</v>
      </c>
    </row>
    <row r="2788" spans="1:7" x14ac:dyDescent="0.25">
      <c r="A2788" s="236"/>
      <c r="B2788" s="137">
        <f t="shared" si="44"/>
        <v>41995.125</v>
      </c>
      <c r="C2788" s="138">
        <v>3</v>
      </c>
      <c r="D2788" s="11">
        <f>ROUND(АТС!E548*$D$791*$D$792/100,2)</f>
        <v>202.87</v>
      </c>
      <c r="E2788" s="11">
        <f>ROUND(АТС!E548*$E$791*$E$792/100,2)</f>
        <v>186.39</v>
      </c>
      <c r="F2788" s="11">
        <f>ROUND(АТС!E548*$F$791*$F$792/100,2)</f>
        <v>126.93</v>
      </c>
      <c r="G2788" s="11">
        <f>ROUND(АТС!E548*$G$791*$G$792/100,2)</f>
        <v>74.3</v>
      </c>
    </row>
    <row r="2789" spans="1:7" x14ac:dyDescent="0.25">
      <c r="A2789" s="236"/>
      <c r="B2789" s="135">
        <f t="shared" si="44"/>
        <v>41995.166669999999</v>
      </c>
      <c r="C2789" s="138">
        <v>4</v>
      </c>
      <c r="D2789" s="11">
        <f>ROUND(АТС!E549*$D$791*$D$792/100,2)</f>
        <v>96.24</v>
      </c>
      <c r="E2789" s="11">
        <f>ROUND(АТС!E549*$E$791*$E$792/100,2)</f>
        <v>88.43</v>
      </c>
      <c r="F2789" s="11">
        <f>ROUND(АТС!E549*$F$791*$F$792/100,2)</f>
        <v>60.22</v>
      </c>
      <c r="G2789" s="11">
        <f>ROUND(АТС!E549*$G$791*$G$792/100,2)</f>
        <v>35.25</v>
      </c>
    </row>
    <row r="2790" spans="1:7" x14ac:dyDescent="0.25">
      <c r="A2790" s="236"/>
      <c r="B2790" s="137">
        <f t="shared" si="44"/>
        <v>41995.208330000001</v>
      </c>
      <c r="C2790" s="138">
        <v>5</v>
      </c>
      <c r="D2790" s="11">
        <f>ROUND(АТС!E550*$D$791*$D$792/100,2)</f>
        <v>38.090000000000003</v>
      </c>
      <c r="E2790" s="11">
        <f>ROUND(АТС!E550*$E$791*$E$792/100,2)</f>
        <v>35</v>
      </c>
      <c r="F2790" s="11">
        <f>ROUND(АТС!E550*$F$791*$F$792/100,2)</f>
        <v>23.83</v>
      </c>
      <c r="G2790" s="11">
        <f>ROUND(АТС!E550*$G$791*$G$792/100,2)</f>
        <v>13.95</v>
      </c>
    </row>
    <row r="2791" spans="1:7" x14ac:dyDescent="0.25">
      <c r="A2791" s="236"/>
      <c r="B2791" s="135">
        <f t="shared" si="44"/>
        <v>41995.25</v>
      </c>
      <c r="C2791" s="138">
        <v>6</v>
      </c>
      <c r="D2791" s="11">
        <f>ROUND(АТС!E551*$D$791*$D$792/100,2)</f>
        <v>0.59</v>
      </c>
      <c r="E2791" s="11">
        <f>ROUND(АТС!E551*$E$791*$E$792/100,2)</f>
        <v>0.55000000000000004</v>
      </c>
      <c r="F2791" s="11">
        <f>ROUND(АТС!E551*$F$791*$F$792/100,2)</f>
        <v>0.37</v>
      </c>
      <c r="G2791" s="11">
        <f>ROUND(АТС!E551*$G$791*$G$792/100,2)</f>
        <v>0.22</v>
      </c>
    </row>
    <row r="2792" spans="1:7" x14ac:dyDescent="0.25">
      <c r="A2792" s="236"/>
      <c r="B2792" s="137">
        <f t="shared" si="44"/>
        <v>41995.291669999999</v>
      </c>
      <c r="C2792" s="138">
        <v>7</v>
      </c>
      <c r="D2792" s="11">
        <f>ROUND(АТС!E552*$D$791*$D$792/100,2)</f>
        <v>79.25</v>
      </c>
      <c r="E2792" s="11">
        <f>ROUND(АТС!E552*$E$791*$E$792/100,2)</f>
        <v>72.81</v>
      </c>
      <c r="F2792" s="11">
        <f>ROUND(АТС!E552*$F$791*$F$792/100,2)</f>
        <v>49.59</v>
      </c>
      <c r="G2792" s="11">
        <f>ROUND(АТС!E552*$G$791*$G$792/100,2)</f>
        <v>29.03</v>
      </c>
    </row>
    <row r="2793" spans="1:7" x14ac:dyDescent="0.25">
      <c r="A2793" s="236"/>
      <c r="B2793" s="135">
        <f t="shared" si="44"/>
        <v>41995.333330000001</v>
      </c>
      <c r="C2793" s="138">
        <v>8</v>
      </c>
      <c r="D2793" s="11">
        <f>ROUND(АТС!E553*$D$791*$D$792/100,2)</f>
        <v>69.92</v>
      </c>
      <c r="E2793" s="11">
        <f>ROUND(АТС!E553*$E$791*$E$792/100,2)</f>
        <v>64.239999999999995</v>
      </c>
      <c r="F2793" s="11">
        <f>ROUND(АТС!E553*$F$791*$F$792/100,2)</f>
        <v>43.75</v>
      </c>
      <c r="G2793" s="11">
        <f>ROUND(АТС!E553*$G$791*$G$792/100,2)</f>
        <v>25.61</v>
      </c>
    </row>
    <row r="2794" spans="1:7" x14ac:dyDescent="0.25">
      <c r="A2794" s="236"/>
      <c r="B2794" s="137">
        <f t="shared" si="44"/>
        <v>41995.375</v>
      </c>
      <c r="C2794" s="138">
        <v>9</v>
      </c>
      <c r="D2794" s="11">
        <f>ROUND(АТС!E554*$D$791*$D$792/100,2)</f>
        <v>98.47</v>
      </c>
      <c r="E2794" s="11">
        <f>ROUND(АТС!E554*$E$791*$E$792/100,2)</f>
        <v>90.47</v>
      </c>
      <c r="F2794" s="11">
        <f>ROUND(АТС!E554*$F$791*$F$792/100,2)</f>
        <v>61.61</v>
      </c>
      <c r="G2794" s="11">
        <f>ROUND(АТС!E554*$G$791*$G$792/100,2)</f>
        <v>36.07</v>
      </c>
    </row>
    <row r="2795" spans="1:7" x14ac:dyDescent="0.25">
      <c r="A2795" s="236"/>
      <c r="B2795" s="135">
        <f t="shared" si="44"/>
        <v>41995.416669999999</v>
      </c>
      <c r="C2795" s="138">
        <v>10</v>
      </c>
      <c r="D2795" s="11">
        <f>ROUND(АТС!E555*$D$791*$D$792/100,2)</f>
        <v>105.73</v>
      </c>
      <c r="E2795" s="11">
        <f>ROUND(АТС!E555*$E$791*$E$792/100,2)</f>
        <v>97.15</v>
      </c>
      <c r="F2795" s="11">
        <f>ROUND(АТС!E555*$F$791*$F$792/100,2)</f>
        <v>66.16</v>
      </c>
      <c r="G2795" s="11">
        <f>ROUND(АТС!E555*$G$791*$G$792/100,2)</f>
        <v>38.72</v>
      </c>
    </row>
    <row r="2796" spans="1:7" x14ac:dyDescent="0.25">
      <c r="A2796" s="236"/>
      <c r="B2796" s="137">
        <f t="shared" si="44"/>
        <v>41995.458330000001</v>
      </c>
      <c r="C2796" s="138">
        <v>11</v>
      </c>
      <c r="D2796" s="11">
        <f>ROUND(АТС!E556*$D$791*$D$792/100,2)</f>
        <v>113.66</v>
      </c>
      <c r="E2796" s="11">
        <f>ROUND(АТС!E556*$E$791*$E$792/100,2)</f>
        <v>104.43</v>
      </c>
      <c r="F2796" s="11">
        <f>ROUND(АТС!E556*$F$791*$F$792/100,2)</f>
        <v>71.12</v>
      </c>
      <c r="G2796" s="11">
        <f>ROUND(АТС!E556*$G$791*$G$792/100,2)</f>
        <v>41.63</v>
      </c>
    </row>
    <row r="2797" spans="1:7" x14ac:dyDescent="0.25">
      <c r="A2797" s="236"/>
      <c r="B2797" s="135">
        <f t="shared" si="44"/>
        <v>41995.5</v>
      </c>
      <c r="C2797" s="138">
        <v>12</v>
      </c>
      <c r="D2797" s="11">
        <f>ROUND(АТС!E557*$D$791*$D$792/100,2)</f>
        <v>105.24</v>
      </c>
      <c r="E2797" s="11">
        <f>ROUND(АТС!E557*$E$791*$E$792/100,2)</f>
        <v>96.69</v>
      </c>
      <c r="F2797" s="11">
        <f>ROUND(АТС!E557*$F$791*$F$792/100,2)</f>
        <v>65.849999999999994</v>
      </c>
      <c r="G2797" s="11">
        <f>ROUND(АТС!E557*$G$791*$G$792/100,2)</f>
        <v>38.54</v>
      </c>
    </row>
    <row r="2798" spans="1:7" x14ac:dyDescent="0.25">
      <c r="A2798" s="236"/>
      <c r="B2798" s="137">
        <f t="shared" si="44"/>
        <v>41995.541669999999</v>
      </c>
      <c r="C2798" s="138">
        <v>13</v>
      </c>
      <c r="D2798" s="11">
        <f>ROUND(АТС!E558*$D$791*$D$792/100,2)</f>
        <v>109.5</v>
      </c>
      <c r="E2798" s="11">
        <f>ROUND(АТС!E558*$E$791*$E$792/100,2)</f>
        <v>100.6</v>
      </c>
      <c r="F2798" s="11">
        <f>ROUND(АТС!E558*$F$791*$F$792/100,2)</f>
        <v>68.510000000000005</v>
      </c>
      <c r="G2798" s="11">
        <f>ROUND(АТС!E558*$G$791*$G$792/100,2)</f>
        <v>40.1</v>
      </c>
    </row>
    <row r="2799" spans="1:7" x14ac:dyDescent="0.25">
      <c r="A2799" s="236"/>
      <c r="B2799" s="135">
        <f t="shared" si="44"/>
        <v>41995.583330000001</v>
      </c>
      <c r="C2799" s="138">
        <v>14</v>
      </c>
      <c r="D2799" s="11">
        <f>ROUND(АТС!E559*$D$791*$D$792/100,2)</f>
        <v>118.53</v>
      </c>
      <c r="E2799" s="11">
        <f>ROUND(АТС!E559*$E$791*$E$792/100,2)</f>
        <v>108.91</v>
      </c>
      <c r="F2799" s="11">
        <f>ROUND(АТС!E559*$F$791*$F$792/100,2)</f>
        <v>74.17</v>
      </c>
      <c r="G2799" s="11">
        <f>ROUND(АТС!E559*$G$791*$G$792/100,2)</f>
        <v>43.41</v>
      </c>
    </row>
    <row r="2800" spans="1:7" x14ac:dyDescent="0.25">
      <c r="A2800" s="236"/>
      <c r="B2800" s="137">
        <f t="shared" si="44"/>
        <v>41995.625</v>
      </c>
      <c r="C2800" s="138">
        <v>15</v>
      </c>
      <c r="D2800" s="11">
        <f>ROUND(АТС!E560*$D$791*$D$792/100,2)</f>
        <v>114.72</v>
      </c>
      <c r="E2800" s="11">
        <f>ROUND(АТС!E560*$E$791*$E$792/100,2)</f>
        <v>105.4</v>
      </c>
      <c r="F2800" s="11">
        <f>ROUND(АТС!E560*$F$791*$F$792/100,2)</f>
        <v>71.78</v>
      </c>
      <c r="G2800" s="11">
        <f>ROUND(АТС!E560*$G$791*$G$792/100,2)</f>
        <v>42.02</v>
      </c>
    </row>
    <row r="2801" spans="1:7" x14ac:dyDescent="0.25">
      <c r="A2801" s="236"/>
      <c r="B2801" s="135">
        <f t="shared" si="44"/>
        <v>41995.666669999999</v>
      </c>
      <c r="C2801" s="138">
        <v>16</v>
      </c>
      <c r="D2801" s="11">
        <f>ROUND(АТС!E561*$D$791*$D$792/100,2)</f>
        <v>45.6</v>
      </c>
      <c r="E2801" s="11">
        <f>ROUND(АТС!E561*$E$791*$E$792/100,2)</f>
        <v>41.9</v>
      </c>
      <c r="F2801" s="11">
        <f>ROUND(АТС!E561*$F$791*$F$792/100,2)</f>
        <v>28.53</v>
      </c>
      <c r="G2801" s="11">
        <f>ROUND(АТС!E561*$G$791*$G$792/100,2)</f>
        <v>16.7</v>
      </c>
    </row>
    <row r="2802" spans="1:7" x14ac:dyDescent="0.25">
      <c r="A2802" s="236"/>
      <c r="B2802" s="137">
        <f t="shared" si="44"/>
        <v>41995.708330000001</v>
      </c>
      <c r="C2802" s="138">
        <v>17</v>
      </c>
      <c r="D2802" s="11">
        <f>ROUND(АТС!E562*$D$791*$D$792/100,2)</f>
        <v>63.77</v>
      </c>
      <c r="E2802" s="11">
        <f>ROUND(АТС!E562*$E$791*$E$792/100,2)</f>
        <v>58.59</v>
      </c>
      <c r="F2802" s="11">
        <f>ROUND(АТС!E562*$F$791*$F$792/100,2)</f>
        <v>39.9</v>
      </c>
      <c r="G2802" s="11">
        <f>ROUND(АТС!E562*$G$791*$G$792/100,2)</f>
        <v>23.35</v>
      </c>
    </row>
    <row r="2803" spans="1:7" x14ac:dyDescent="0.25">
      <c r="A2803" s="236"/>
      <c r="B2803" s="135">
        <f t="shared" si="44"/>
        <v>41995.75</v>
      </c>
      <c r="C2803" s="138">
        <v>18</v>
      </c>
      <c r="D2803" s="11">
        <f>ROUND(АТС!E563*$D$791*$D$792/100,2)</f>
        <v>55.37</v>
      </c>
      <c r="E2803" s="11">
        <f>ROUND(АТС!E563*$E$791*$E$792/100,2)</f>
        <v>50.87</v>
      </c>
      <c r="F2803" s="11">
        <f>ROUND(АТС!E563*$F$791*$F$792/100,2)</f>
        <v>34.64</v>
      </c>
      <c r="G2803" s="11">
        <f>ROUND(АТС!E563*$G$791*$G$792/100,2)</f>
        <v>20.28</v>
      </c>
    </row>
    <row r="2804" spans="1:7" x14ac:dyDescent="0.25">
      <c r="A2804" s="236"/>
      <c r="B2804" s="137">
        <f t="shared" si="44"/>
        <v>41995.791669999999</v>
      </c>
      <c r="C2804" s="138">
        <v>19</v>
      </c>
      <c r="D2804" s="11">
        <f>ROUND(АТС!E564*$D$791*$D$792/100,2)</f>
        <v>80.459999999999994</v>
      </c>
      <c r="E2804" s="11">
        <f>ROUND(АТС!E564*$E$791*$E$792/100,2)</f>
        <v>73.930000000000007</v>
      </c>
      <c r="F2804" s="11">
        <f>ROUND(АТС!E564*$F$791*$F$792/100,2)</f>
        <v>50.34</v>
      </c>
      <c r="G2804" s="11">
        <f>ROUND(АТС!E564*$G$791*$G$792/100,2)</f>
        <v>29.47</v>
      </c>
    </row>
    <row r="2805" spans="1:7" x14ac:dyDescent="0.25">
      <c r="A2805" s="236"/>
      <c r="B2805" s="135">
        <f t="shared" si="44"/>
        <v>41995.833330000001</v>
      </c>
      <c r="C2805" s="138">
        <v>20</v>
      </c>
      <c r="D2805" s="11">
        <f>ROUND(АТС!E565*$D$791*$D$792/100,2)</f>
        <v>145.22999999999999</v>
      </c>
      <c r="E2805" s="11">
        <f>ROUND(АТС!E565*$E$791*$E$792/100,2)</f>
        <v>133.43</v>
      </c>
      <c r="F2805" s="11">
        <f>ROUND(АТС!E565*$F$791*$F$792/100,2)</f>
        <v>90.87</v>
      </c>
      <c r="G2805" s="11">
        <f>ROUND(АТС!E565*$G$791*$G$792/100,2)</f>
        <v>53.19</v>
      </c>
    </row>
    <row r="2806" spans="1:7" x14ac:dyDescent="0.25">
      <c r="A2806" s="236"/>
      <c r="B2806" s="137">
        <f t="shared" si="44"/>
        <v>41995.875</v>
      </c>
      <c r="C2806" s="138">
        <v>21</v>
      </c>
      <c r="D2806" s="11">
        <f>ROUND(АТС!E566*$D$791*$D$792/100,2)</f>
        <v>166.44</v>
      </c>
      <c r="E2806" s="11">
        <f>ROUND(АТС!E566*$E$791*$E$792/100,2)</f>
        <v>152.91999999999999</v>
      </c>
      <c r="F2806" s="11">
        <f>ROUND(АТС!E566*$F$791*$F$792/100,2)</f>
        <v>104.14</v>
      </c>
      <c r="G2806" s="11">
        <f>ROUND(АТС!E566*$G$791*$G$792/100,2)</f>
        <v>60.96</v>
      </c>
    </row>
    <row r="2807" spans="1:7" x14ac:dyDescent="0.25">
      <c r="A2807" s="236"/>
      <c r="B2807" s="135">
        <f t="shared" si="44"/>
        <v>41995.916669999999</v>
      </c>
      <c r="C2807" s="138">
        <v>22</v>
      </c>
      <c r="D2807" s="11">
        <f>ROUND(АТС!E567*$D$791*$D$792/100,2)</f>
        <v>76.75</v>
      </c>
      <c r="E2807" s="11">
        <f>ROUND(АТС!E567*$E$791*$E$792/100,2)</f>
        <v>70.52</v>
      </c>
      <c r="F2807" s="11">
        <f>ROUND(АТС!E567*$F$791*$F$792/100,2)</f>
        <v>48.02</v>
      </c>
      <c r="G2807" s="11">
        <f>ROUND(АТС!E567*$G$791*$G$792/100,2)</f>
        <v>28.11</v>
      </c>
    </row>
    <row r="2808" spans="1:7" x14ac:dyDescent="0.25">
      <c r="A2808" s="236"/>
      <c r="B2808" s="137">
        <f t="shared" si="44"/>
        <v>41995.958330000001</v>
      </c>
      <c r="C2808" s="138">
        <v>23</v>
      </c>
      <c r="D2808" s="11">
        <f>ROUND(АТС!E568*$D$791*$D$792/100,2)</f>
        <v>178.31</v>
      </c>
      <c r="E2808" s="11">
        <f>ROUND(АТС!E568*$E$791*$E$792/100,2)</f>
        <v>163.82</v>
      </c>
      <c r="F2808" s="11">
        <f>ROUND(АТС!E568*$F$791*$F$792/100,2)</f>
        <v>111.57</v>
      </c>
      <c r="G2808" s="11">
        <f>ROUND(АТС!E568*$G$791*$G$792/100,2)</f>
        <v>65.3</v>
      </c>
    </row>
    <row r="2809" spans="1:7" x14ac:dyDescent="0.25">
      <c r="A2809" s="236"/>
      <c r="B2809" s="135">
        <f t="shared" si="44"/>
        <v>41996</v>
      </c>
      <c r="C2809" s="138">
        <v>0</v>
      </c>
      <c r="D2809" s="11">
        <f>ROUND(АТС!E569*$D$791*$D$792/100,2)</f>
        <v>116.55</v>
      </c>
      <c r="E2809" s="11">
        <f>ROUND(АТС!E569*$E$791*$E$792/100,2)</f>
        <v>107.08</v>
      </c>
      <c r="F2809" s="11">
        <f>ROUND(АТС!E569*$F$791*$F$792/100,2)</f>
        <v>72.930000000000007</v>
      </c>
      <c r="G2809" s="11">
        <f>ROUND(АТС!E569*$G$791*$G$792/100,2)</f>
        <v>42.69</v>
      </c>
    </row>
    <row r="2810" spans="1:7" x14ac:dyDescent="0.25">
      <c r="A2810" s="236"/>
      <c r="B2810" s="137">
        <f t="shared" si="44"/>
        <v>41996.041669999999</v>
      </c>
      <c r="C2810" s="138">
        <v>1</v>
      </c>
      <c r="D2810" s="11">
        <f>ROUND(АТС!E570*$D$791*$D$792/100,2)</f>
        <v>73.989999999999995</v>
      </c>
      <c r="E2810" s="11">
        <f>ROUND(АТС!E570*$E$791*$E$792/100,2)</f>
        <v>67.98</v>
      </c>
      <c r="F2810" s="11">
        <f>ROUND(АТС!E570*$F$791*$F$792/100,2)</f>
        <v>46.29</v>
      </c>
      <c r="G2810" s="11">
        <f>ROUND(АТС!E570*$G$791*$G$792/100,2)</f>
        <v>27.1</v>
      </c>
    </row>
    <row r="2811" spans="1:7" x14ac:dyDescent="0.25">
      <c r="A2811" s="236"/>
      <c r="B2811" s="135">
        <f t="shared" si="44"/>
        <v>41996.083330000001</v>
      </c>
      <c r="C2811" s="138">
        <v>2</v>
      </c>
      <c r="D2811" s="11">
        <f>ROUND(АТС!E571*$D$791*$D$792/100,2)</f>
        <v>112.34</v>
      </c>
      <c r="E2811" s="11">
        <f>ROUND(АТС!E571*$E$791*$E$792/100,2)</f>
        <v>103.21</v>
      </c>
      <c r="F2811" s="11">
        <f>ROUND(АТС!E571*$F$791*$F$792/100,2)</f>
        <v>70.290000000000006</v>
      </c>
      <c r="G2811" s="11">
        <f>ROUND(АТС!E571*$G$791*$G$792/100,2)</f>
        <v>41.14</v>
      </c>
    </row>
    <row r="2812" spans="1:7" x14ac:dyDescent="0.25">
      <c r="A2812" s="236"/>
      <c r="B2812" s="137">
        <f t="shared" si="44"/>
        <v>41996.125</v>
      </c>
      <c r="C2812" s="138">
        <v>3</v>
      </c>
      <c r="D2812" s="11">
        <f>ROUND(АТС!E572*$D$791*$D$792/100,2)</f>
        <v>69.72</v>
      </c>
      <c r="E2812" s="11">
        <f>ROUND(АТС!E572*$E$791*$E$792/100,2)</f>
        <v>64.06</v>
      </c>
      <c r="F2812" s="11">
        <f>ROUND(АТС!E572*$F$791*$F$792/100,2)</f>
        <v>43.62</v>
      </c>
      <c r="G2812" s="11">
        <f>ROUND(АТС!E572*$G$791*$G$792/100,2)</f>
        <v>25.53</v>
      </c>
    </row>
    <row r="2813" spans="1:7" x14ac:dyDescent="0.25">
      <c r="A2813" s="236"/>
      <c r="B2813" s="135">
        <f t="shared" si="44"/>
        <v>41996.166669999999</v>
      </c>
      <c r="C2813" s="138">
        <v>4</v>
      </c>
      <c r="D2813" s="11">
        <f>ROUND(АТС!E573*$D$791*$D$792/100,2)</f>
        <v>95.49</v>
      </c>
      <c r="E2813" s="11">
        <f>ROUND(АТС!E573*$E$791*$E$792/100,2)</f>
        <v>87.73</v>
      </c>
      <c r="F2813" s="11">
        <f>ROUND(АТС!E573*$F$791*$F$792/100,2)</f>
        <v>59.75</v>
      </c>
      <c r="G2813" s="11">
        <f>ROUND(АТС!E573*$G$791*$G$792/100,2)</f>
        <v>34.97</v>
      </c>
    </row>
    <row r="2814" spans="1:7" x14ac:dyDescent="0.25">
      <c r="A2814" s="236"/>
      <c r="B2814" s="137">
        <f t="shared" si="44"/>
        <v>41996.208330000001</v>
      </c>
      <c r="C2814" s="138">
        <v>5</v>
      </c>
      <c r="D2814" s="11">
        <f>ROUND(АТС!E574*$D$791*$D$792/100,2)</f>
        <v>51.05</v>
      </c>
      <c r="E2814" s="11">
        <f>ROUND(АТС!E574*$E$791*$E$792/100,2)</f>
        <v>46.9</v>
      </c>
      <c r="F2814" s="11">
        <f>ROUND(АТС!E574*$F$791*$F$792/100,2)</f>
        <v>31.94</v>
      </c>
      <c r="G2814" s="11">
        <f>ROUND(АТС!E574*$G$791*$G$792/100,2)</f>
        <v>18.7</v>
      </c>
    </row>
    <row r="2815" spans="1:7" x14ac:dyDescent="0.25">
      <c r="A2815" s="236"/>
      <c r="B2815" s="135">
        <f t="shared" si="44"/>
        <v>41996.25</v>
      </c>
      <c r="C2815" s="138">
        <v>6</v>
      </c>
      <c r="D2815" s="11">
        <f>ROUND(АТС!E575*$D$791*$D$792/100,2)</f>
        <v>35.880000000000003</v>
      </c>
      <c r="E2815" s="11">
        <f>ROUND(АТС!E575*$E$791*$E$792/100,2)</f>
        <v>32.96</v>
      </c>
      <c r="F2815" s="11">
        <f>ROUND(АТС!E575*$F$791*$F$792/100,2)</f>
        <v>22.45</v>
      </c>
      <c r="G2815" s="11">
        <f>ROUND(АТС!E575*$G$791*$G$792/100,2)</f>
        <v>13.14</v>
      </c>
    </row>
    <row r="2816" spans="1:7" x14ac:dyDescent="0.25">
      <c r="A2816" s="236"/>
      <c r="B2816" s="137">
        <f t="shared" si="44"/>
        <v>41996.291669999999</v>
      </c>
      <c r="C2816" s="138">
        <v>7</v>
      </c>
      <c r="D2816" s="11">
        <f>ROUND(АТС!E576*$D$791*$D$792/100,2)</f>
        <v>61.77</v>
      </c>
      <c r="E2816" s="11">
        <f>ROUND(АТС!E576*$E$791*$E$792/100,2)</f>
        <v>56.75</v>
      </c>
      <c r="F2816" s="11">
        <f>ROUND(АТС!E576*$F$791*$F$792/100,2)</f>
        <v>38.65</v>
      </c>
      <c r="G2816" s="11">
        <f>ROUND(АТС!E576*$G$791*$G$792/100,2)</f>
        <v>22.62</v>
      </c>
    </row>
    <row r="2817" spans="1:7" x14ac:dyDescent="0.25">
      <c r="A2817" s="236"/>
      <c r="B2817" s="135">
        <f t="shared" si="44"/>
        <v>41996.333330000001</v>
      </c>
      <c r="C2817" s="138">
        <v>8</v>
      </c>
      <c r="D2817" s="11">
        <f>ROUND(АТС!E577*$D$791*$D$792/100,2)</f>
        <v>95.63</v>
      </c>
      <c r="E2817" s="11">
        <f>ROUND(АТС!E577*$E$791*$E$792/100,2)</f>
        <v>87.86</v>
      </c>
      <c r="F2817" s="11">
        <f>ROUND(АТС!E577*$F$791*$F$792/100,2)</f>
        <v>59.84</v>
      </c>
      <c r="G2817" s="11">
        <f>ROUND(АТС!E577*$G$791*$G$792/100,2)</f>
        <v>35.020000000000003</v>
      </c>
    </row>
    <row r="2818" spans="1:7" x14ac:dyDescent="0.25">
      <c r="A2818" s="236"/>
      <c r="B2818" s="137">
        <f t="shared" ref="B2818:B2881" si="45">B2794+1</f>
        <v>41996.375</v>
      </c>
      <c r="C2818" s="138">
        <v>9</v>
      </c>
      <c r="D2818" s="11">
        <f>ROUND(АТС!E578*$D$791*$D$792/100,2)</f>
        <v>106.67</v>
      </c>
      <c r="E2818" s="11">
        <f>ROUND(АТС!E578*$E$791*$E$792/100,2)</f>
        <v>98.01</v>
      </c>
      <c r="F2818" s="11">
        <f>ROUND(АТС!E578*$F$791*$F$792/100,2)</f>
        <v>66.75</v>
      </c>
      <c r="G2818" s="11">
        <f>ROUND(АТС!E578*$G$791*$G$792/100,2)</f>
        <v>39.07</v>
      </c>
    </row>
    <row r="2819" spans="1:7" x14ac:dyDescent="0.25">
      <c r="A2819" s="236"/>
      <c r="B2819" s="135">
        <f t="shared" si="45"/>
        <v>41996.416669999999</v>
      </c>
      <c r="C2819" s="138">
        <v>10</v>
      </c>
      <c r="D2819" s="11">
        <f>ROUND(АТС!E579*$D$791*$D$792/100,2)</f>
        <v>110.88</v>
      </c>
      <c r="E2819" s="11">
        <f>ROUND(АТС!E579*$E$791*$E$792/100,2)</f>
        <v>101.88</v>
      </c>
      <c r="F2819" s="11">
        <f>ROUND(АТС!E579*$F$791*$F$792/100,2)</f>
        <v>69.38</v>
      </c>
      <c r="G2819" s="11">
        <f>ROUND(АТС!E579*$G$791*$G$792/100,2)</f>
        <v>40.61</v>
      </c>
    </row>
    <row r="2820" spans="1:7" x14ac:dyDescent="0.25">
      <c r="A2820" s="236"/>
      <c r="B2820" s="137">
        <f t="shared" si="45"/>
        <v>41996.458330000001</v>
      </c>
      <c r="C2820" s="138">
        <v>11</v>
      </c>
      <c r="D2820" s="11">
        <f>ROUND(АТС!E580*$D$791*$D$792/100,2)</f>
        <v>113.92</v>
      </c>
      <c r="E2820" s="11">
        <f>ROUND(АТС!E580*$E$791*$E$792/100,2)</f>
        <v>104.67</v>
      </c>
      <c r="F2820" s="11">
        <f>ROUND(АТС!E580*$F$791*$F$792/100,2)</f>
        <v>71.28</v>
      </c>
      <c r="G2820" s="11">
        <f>ROUND(АТС!E580*$G$791*$G$792/100,2)</f>
        <v>41.72</v>
      </c>
    </row>
    <row r="2821" spans="1:7" x14ac:dyDescent="0.25">
      <c r="A2821" s="236"/>
      <c r="B2821" s="135">
        <f t="shared" si="45"/>
        <v>41996.5</v>
      </c>
      <c r="C2821" s="138">
        <v>12</v>
      </c>
      <c r="D2821" s="11">
        <f>ROUND(АТС!E581*$D$791*$D$792/100,2)</f>
        <v>109.76</v>
      </c>
      <c r="E2821" s="11">
        <f>ROUND(АТС!E581*$E$791*$E$792/100,2)</f>
        <v>100.84</v>
      </c>
      <c r="F2821" s="11">
        <f>ROUND(АТС!E581*$F$791*$F$792/100,2)</f>
        <v>68.67</v>
      </c>
      <c r="G2821" s="11">
        <f>ROUND(АТС!E581*$G$791*$G$792/100,2)</f>
        <v>40.200000000000003</v>
      </c>
    </row>
    <row r="2822" spans="1:7" x14ac:dyDescent="0.25">
      <c r="A2822" s="236"/>
      <c r="B2822" s="137">
        <f t="shared" si="45"/>
        <v>41996.541669999999</v>
      </c>
      <c r="C2822" s="138">
        <v>13</v>
      </c>
      <c r="D2822" s="11">
        <f>ROUND(АТС!E582*$D$791*$D$792/100,2)</f>
        <v>107.63</v>
      </c>
      <c r="E2822" s="11">
        <f>ROUND(АТС!E582*$E$791*$E$792/100,2)</f>
        <v>98.88</v>
      </c>
      <c r="F2822" s="11">
        <f>ROUND(АТС!E582*$F$791*$F$792/100,2)</f>
        <v>67.34</v>
      </c>
      <c r="G2822" s="11">
        <f>ROUND(АТС!E582*$G$791*$G$792/100,2)</f>
        <v>39.42</v>
      </c>
    </row>
    <row r="2823" spans="1:7" x14ac:dyDescent="0.25">
      <c r="A2823" s="236"/>
      <c r="B2823" s="135">
        <f t="shared" si="45"/>
        <v>41996.583330000001</v>
      </c>
      <c r="C2823" s="138">
        <v>14</v>
      </c>
      <c r="D2823" s="11">
        <f>ROUND(АТС!E583*$D$791*$D$792/100,2)</f>
        <v>131.66999999999999</v>
      </c>
      <c r="E2823" s="11">
        <f>ROUND(АТС!E583*$E$791*$E$792/100,2)</f>
        <v>120.98</v>
      </c>
      <c r="F2823" s="11">
        <f>ROUND(АТС!E583*$F$791*$F$792/100,2)</f>
        <v>82.39</v>
      </c>
      <c r="G2823" s="11">
        <f>ROUND(АТС!E583*$G$791*$G$792/100,2)</f>
        <v>48.23</v>
      </c>
    </row>
    <row r="2824" spans="1:7" x14ac:dyDescent="0.25">
      <c r="A2824" s="236"/>
      <c r="B2824" s="137">
        <f t="shared" si="45"/>
        <v>41996.625</v>
      </c>
      <c r="C2824" s="138">
        <v>15</v>
      </c>
      <c r="D2824" s="11">
        <f>ROUND(АТС!E584*$D$791*$D$792/100,2)</f>
        <v>94.69</v>
      </c>
      <c r="E2824" s="11">
        <f>ROUND(АТС!E584*$E$791*$E$792/100,2)</f>
        <v>87</v>
      </c>
      <c r="F2824" s="11">
        <f>ROUND(АТС!E584*$F$791*$F$792/100,2)</f>
        <v>59.25</v>
      </c>
      <c r="G2824" s="11">
        <f>ROUND(АТС!E584*$G$791*$G$792/100,2)</f>
        <v>34.68</v>
      </c>
    </row>
    <row r="2825" spans="1:7" x14ac:dyDescent="0.25">
      <c r="A2825" s="236"/>
      <c r="B2825" s="135">
        <f t="shared" si="45"/>
        <v>41996.666669999999</v>
      </c>
      <c r="C2825" s="138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36"/>
      <c r="B2826" s="137">
        <f t="shared" si="45"/>
        <v>41996.708330000001</v>
      </c>
      <c r="C2826" s="138">
        <v>17</v>
      </c>
      <c r="D2826" s="11">
        <f>ROUND(АТС!E586*$D$791*$D$792/100,2)</f>
        <v>22.64</v>
      </c>
      <c r="E2826" s="11">
        <f>ROUND(АТС!E586*$E$791*$E$792/100,2)</f>
        <v>20.8</v>
      </c>
      <c r="F2826" s="11">
        <f>ROUND(АТС!E586*$F$791*$F$792/100,2)</f>
        <v>14.16</v>
      </c>
      <c r="G2826" s="11">
        <f>ROUND(АТС!E586*$G$791*$G$792/100,2)</f>
        <v>8.2899999999999991</v>
      </c>
    </row>
    <row r="2827" spans="1:7" x14ac:dyDescent="0.25">
      <c r="A2827" s="236"/>
      <c r="B2827" s="135">
        <f t="shared" si="45"/>
        <v>41996.75</v>
      </c>
      <c r="C2827" s="138">
        <v>18</v>
      </c>
      <c r="D2827" s="11">
        <f>ROUND(АТС!E587*$D$791*$D$792/100,2)</f>
        <v>69.45</v>
      </c>
      <c r="E2827" s="11">
        <f>ROUND(АТС!E587*$E$791*$E$792/100,2)</f>
        <v>63.81</v>
      </c>
      <c r="F2827" s="11">
        <f>ROUND(АТС!E587*$F$791*$F$792/100,2)</f>
        <v>43.45</v>
      </c>
      <c r="G2827" s="11">
        <f>ROUND(АТС!E587*$G$791*$G$792/100,2)</f>
        <v>25.44</v>
      </c>
    </row>
    <row r="2828" spans="1:7" x14ac:dyDescent="0.25">
      <c r="A2828" s="236"/>
      <c r="B2828" s="137">
        <f t="shared" si="45"/>
        <v>41996.791669999999</v>
      </c>
      <c r="C2828" s="138">
        <v>19</v>
      </c>
      <c r="D2828" s="11">
        <f>ROUND(АТС!E588*$D$791*$D$792/100,2)</f>
        <v>137.76</v>
      </c>
      <c r="E2828" s="11">
        <f>ROUND(АТС!E588*$E$791*$E$792/100,2)</f>
        <v>126.57</v>
      </c>
      <c r="F2828" s="11">
        <f>ROUND(АТС!E588*$F$791*$F$792/100,2)</f>
        <v>86.19</v>
      </c>
      <c r="G2828" s="11">
        <f>ROUND(АТС!E588*$G$791*$G$792/100,2)</f>
        <v>50.45</v>
      </c>
    </row>
    <row r="2829" spans="1:7" x14ac:dyDescent="0.25">
      <c r="A2829" s="236"/>
      <c r="B2829" s="135">
        <f t="shared" si="45"/>
        <v>41996.833330000001</v>
      </c>
      <c r="C2829" s="138">
        <v>20</v>
      </c>
      <c r="D2829" s="11">
        <f>ROUND(АТС!E589*$D$791*$D$792/100,2)</f>
        <v>127.2</v>
      </c>
      <c r="E2829" s="11">
        <f>ROUND(АТС!E589*$E$791*$E$792/100,2)</f>
        <v>116.87</v>
      </c>
      <c r="F2829" s="11">
        <f>ROUND(АТС!E589*$F$791*$F$792/100,2)</f>
        <v>79.59</v>
      </c>
      <c r="G2829" s="11">
        <f>ROUND(АТС!E589*$G$791*$G$792/100,2)</f>
        <v>46.59</v>
      </c>
    </row>
    <row r="2830" spans="1:7" x14ac:dyDescent="0.25">
      <c r="A2830" s="236"/>
      <c r="B2830" s="137">
        <f t="shared" si="45"/>
        <v>41996.875</v>
      </c>
      <c r="C2830" s="138">
        <v>21</v>
      </c>
      <c r="D2830" s="11">
        <f>ROUND(АТС!E590*$D$791*$D$792/100,2)</f>
        <v>123.74</v>
      </c>
      <c r="E2830" s="11">
        <f>ROUND(АТС!E590*$E$791*$E$792/100,2)</f>
        <v>113.68</v>
      </c>
      <c r="F2830" s="11">
        <f>ROUND(АТС!E590*$F$791*$F$792/100,2)</f>
        <v>77.42</v>
      </c>
      <c r="G2830" s="11">
        <f>ROUND(АТС!E590*$G$791*$G$792/100,2)</f>
        <v>45.32</v>
      </c>
    </row>
    <row r="2831" spans="1:7" x14ac:dyDescent="0.25">
      <c r="A2831" s="236"/>
      <c r="B2831" s="135">
        <f t="shared" si="45"/>
        <v>41996.916669999999</v>
      </c>
      <c r="C2831" s="138">
        <v>22</v>
      </c>
      <c r="D2831" s="11">
        <f>ROUND(АТС!E591*$D$791*$D$792/100,2)</f>
        <v>57.52</v>
      </c>
      <c r="E2831" s="11">
        <f>ROUND(АТС!E591*$E$791*$E$792/100,2)</f>
        <v>52.85</v>
      </c>
      <c r="F2831" s="11">
        <f>ROUND(АТС!E591*$F$791*$F$792/100,2)</f>
        <v>35.99</v>
      </c>
      <c r="G2831" s="11">
        <f>ROUND(АТС!E591*$G$791*$G$792/100,2)</f>
        <v>21.07</v>
      </c>
    </row>
    <row r="2832" spans="1:7" x14ac:dyDescent="0.25">
      <c r="A2832" s="236"/>
      <c r="B2832" s="137">
        <f t="shared" si="45"/>
        <v>41996.958330000001</v>
      </c>
      <c r="C2832" s="138">
        <v>23</v>
      </c>
      <c r="D2832" s="11">
        <f>ROUND(АТС!E592*$D$791*$D$792/100,2)</f>
        <v>83.71</v>
      </c>
      <c r="E2832" s="11">
        <f>ROUND(АТС!E592*$E$791*$E$792/100,2)</f>
        <v>76.91</v>
      </c>
      <c r="F2832" s="11">
        <f>ROUND(АТС!E592*$F$791*$F$792/100,2)</f>
        <v>52.38</v>
      </c>
      <c r="G2832" s="11">
        <f>ROUND(АТС!E592*$G$791*$G$792/100,2)</f>
        <v>30.66</v>
      </c>
    </row>
    <row r="2833" spans="1:7" x14ac:dyDescent="0.25">
      <c r="A2833" s="236"/>
      <c r="B2833" s="135">
        <f t="shared" si="45"/>
        <v>41997</v>
      </c>
      <c r="C2833" s="138">
        <v>0</v>
      </c>
      <c r="D2833" s="11">
        <f>ROUND(АТС!E593*$D$791*$D$792/100,2)</f>
        <v>95.9</v>
      </c>
      <c r="E2833" s="11">
        <f>ROUND(АТС!E593*$E$791*$E$792/100,2)</f>
        <v>88.11</v>
      </c>
      <c r="F2833" s="11">
        <f>ROUND(АТС!E593*$F$791*$F$792/100,2)</f>
        <v>60</v>
      </c>
      <c r="G2833" s="11">
        <f>ROUND(АТС!E593*$G$791*$G$792/100,2)</f>
        <v>35.119999999999997</v>
      </c>
    </row>
    <row r="2834" spans="1:7" x14ac:dyDescent="0.25">
      <c r="A2834" s="236"/>
      <c r="B2834" s="137">
        <f t="shared" si="45"/>
        <v>41997.041669999999</v>
      </c>
      <c r="C2834" s="138">
        <v>1</v>
      </c>
      <c r="D2834" s="11">
        <f>ROUND(АТС!E594*$D$791*$D$792/100,2)</f>
        <v>10.52</v>
      </c>
      <c r="E2834" s="11">
        <f>ROUND(АТС!E594*$E$791*$E$792/100,2)</f>
        <v>9.67</v>
      </c>
      <c r="F2834" s="11">
        <f>ROUND(АТС!E594*$F$791*$F$792/100,2)</f>
        <v>6.58</v>
      </c>
      <c r="G2834" s="11">
        <f>ROUND(АТС!E594*$G$791*$G$792/100,2)</f>
        <v>3.85</v>
      </c>
    </row>
    <row r="2835" spans="1:7" x14ac:dyDescent="0.25">
      <c r="A2835" s="236"/>
      <c r="B2835" s="135">
        <f t="shared" si="45"/>
        <v>41997.083330000001</v>
      </c>
      <c r="C2835" s="138">
        <v>2</v>
      </c>
      <c r="D2835" s="11">
        <f>ROUND(АТС!E595*$D$791*$D$792/100,2)</f>
        <v>0</v>
      </c>
      <c r="E2835" s="11">
        <f>ROUND(АТС!E595*$E$791*$E$792/100,2)</f>
        <v>0</v>
      </c>
      <c r="F2835" s="11">
        <f>ROUND(АТС!E595*$F$791*$F$792/100,2)</f>
        <v>0</v>
      </c>
      <c r="G2835" s="11">
        <f>ROUND(АТС!E595*$G$791*$G$792/100,2)</f>
        <v>0</v>
      </c>
    </row>
    <row r="2836" spans="1:7" x14ac:dyDescent="0.25">
      <c r="A2836" s="236"/>
      <c r="B2836" s="137">
        <f t="shared" si="45"/>
        <v>41997.125</v>
      </c>
      <c r="C2836" s="138">
        <v>3</v>
      </c>
      <c r="D2836" s="11">
        <f>ROUND(АТС!E596*$D$791*$D$792/100,2)</f>
        <v>97.55</v>
      </c>
      <c r="E2836" s="11">
        <f>ROUND(АТС!E596*$E$791*$E$792/100,2)</f>
        <v>89.63</v>
      </c>
      <c r="F2836" s="11">
        <f>ROUND(АТС!E596*$F$791*$F$792/100,2)</f>
        <v>61.04</v>
      </c>
      <c r="G2836" s="11">
        <f>ROUND(АТС!E596*$G$791*$G$792/100,2)</f>
        <v>35.729999999999997</v>
      </c>
    </row>
    <row r="2837" spans="1:7" x14ac:dyDescent="0.25">
      <c r="A2837" s="236"/>
      <c r="B2837" s="135">
        <f t="shared" si="45"/>
        <v>41997.166669999999</v>
      </c>
      <c r="C2837" s="138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36"/>
      <c r="B2838" s="137">
        <f t="shared" si="45"/>
        <v>41997.208330000001</v>
      </c>
      <c r="C2838" s="138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36"/>
      <c r="B2839" s="135">
        <f t="shared" si="45"/>
        <v>41997.25</v>
      </c>
      <c r="C2839" s="138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36"/>
      <c r="B2840" s="137">
        <f t="shared" si="45"/>
        <v>41997.291669999999</v>
      </c>
      <c r="C2840" s="138">
        <v>7</v>
      </c>
      <c r="D2840" s="11">
        <f>ROUND(АТС!E600*$D$791*$D$792/100,2)</f>
        <v>11.49</v>
      </c>
      <c r="E2840" s="11">
        <f>ROUND(АТС!E600*$E$791*$E$792/100,2)</f>
        <v>10.56</v>
      </c>
      <c r="F2840" s="11">
        <f>ROUND(АТС!E600*$F$791*$F$792/100,2)</f>
        <v>7.19</v>
      </c>
      <c r="G2840" s="11">
        <f>ROUND(АТС!E600*$G$791*$G$792/100,2)</f>
        <v>4.21</v>
      </c>
    </row>
    <row r="2841" spans="1:7" x14ac:dyDescent="0.25">
      <c r="A2841" s="236"/>
      <c r="B2841" s="135">
        <f t="shared" si="45"/>
        <v>41997.333330000001</v>
      </c>
      <c r="C2841" s="138">
        <v>8</v>
      </c>
      <c r="D2841" s="11">
        <f>ROUND(АТС!E601*$D$791*$D$792/100,2)</f>
        <v>73.56</v>
      </c>
      <c r="E2841" s="11">
        <f>ROUND(АТС!E601*$E$791*$E$792/100,2)</f>
        <v>67.58</v>
      </c>
      <c r="F2841" s="11">
        <f>ROUND(АТС!E601*$F$791*$F$792/100,2)</f>
        <v>46.03</v>
      </c>
      <c r="G2841" s="11">
        <f>ROUND(АТС!E601*$G$791*$G$792/100,2)</f>
        <v>26.94</v>
      </c>
    </row>
    <row r="2842" spans="1:7" x14ac:dyDescent="0.25">
      <c r="A2842" s="236"/>
      <c r="B2842" s="137">
        <f t="shared" si="45"/>
        <v>41997.375</v>
      </c>
      <c r="C2842" s="138">
        <v>9</v>
      </c>
      <c r="D2842" s="11">
        <f>ROUND(АТС!E602*$D$791*$D$792/100,2)</f>
        <v>8.5</v>
      </c>
      <c r="E2842" s="11">
        <f>ROUND(АТС!E602*$E$791*$E$792/100,2)</f>
        <v>7.81</v>
      </c>
      <c r="F2842" s="11">
        <f>ROUND(АТС!E602*$F$791*$F$792/100,2)</f>
        <v>5.32</v>
      </c>
      <c r="G2842" s="11">
        <f>ROUND(АТС!E602*$G$791*$G$792/100,2)</f>
        <v>3.11</v>
      </c>
    </row>
    <row r="2843" spans="1:7" x14ac:dyDescent="0.25">
      <c r="A2843" s="236"/>
      <c r="B2843" s="135">
        <f t="shared" si="45"/>
        <v>41997.416669999999</v>
      </c>
      <c r="C2843" s="138">
        <v>10</v>
      </c>
      <c r="D2843" s="11">
        <f>ROUND(АТС!E603*$D$791*$D$792/100,2)</f>
        <v>0.31</v>
      </c>
      <c r="E2843" s="11">
        <f>ROUND(АТС!E603*$E$791*$E$792/100,2)</f>
        <v>0.28999999999999998</v>
      </c>
      <c r="F2843" s="11">
        <f>ROUND(АТС!E603*$F$791*$F$792/100,2)</f>
        <v>0.2</v>
      </c>
      <c r="G2843" s="11">
        <f>ROUND(АТС!E603*$G$791*$G$792/100,2)</f>
        <v>0.11</v>
      </c>
    </row>
    <row r="2844" spans="1:7" x14ac:dyDescent="0.25">
      <c r="A2844" s="236"/>
      <c r="B2844" s="137">
        <f t="shared" si="45"/>
        <v>41997.458330000001</v>
      </c>
      <c r="C2844" s="138">
        <v>11</v>
      </c>
      <c r="D2844" s="11">
        <f>ROUND(АТС!E604*$D$791*$D$792/100,2)</f>
        <v>44.47</v>
      </c>
      <c r="E2844" s="11">
        <f>ROUND(АТС!E604*$E$791*$E$792/100,2)</f>
        <v>40.86</v>
      </c>
      <c r="F2844" s="11">
        <f>ROUND(АТС!E604*$F$791*$F$792/100,2)</f>
        <v>27.82</v>
      </c>
      <c r="G2844" s="11">
        <f>ROUND(АТС!E604*$G$791*$G$792/100,2)</f>
        <v>16.29</v>
      </c>
    </row>
    <row r="2845" spans="1:7" x14ac:dyDescent="0.25">
      <c r="A2845" s="236"/>
      <c r="B2845" s="135">
        <f t="shared" si="45"/>
        <v>41997.5</v>
      </c>
      <c r="C2845" s="138">
        <v>12</v>
      </c>
      <c r="D2845" s="11">
        <f>ROUND(АТС!E605*$D$791*$D$792/100,2)</f>
        <v>71.06</v>
      </c>
      <c r="E2845" s="11">
        <f>ROUND(АТС!E605*$E$791*$E$792/100,2)</f>
        <v>65.290000000000006</v>
      </c>
      <c r="F2845" s="11">
        <f>ROUND(АТС!E605*$F$791*$F$792/100,2)</f>
        <v>44.46</v>
      </c>
      <c r="G2845" s="11">
        <f>ROUND(АТС!E605*$G$791*$G$792/100,2)</f>
        <v>26.03</v>
      </c>
    </row>
    <row r="2846" spans="1:7" x14ac:dyDescent="0.25">
      <c r="A2846" s="236"/>
      <c r="B2846" s="137">
        <f t="shared" si="45"/>
        <v>41997.541669999999</v>
      </c>
      <c r="C2846" s="138">
        <v>13</v>
      </c>
      <c r="D2846" s="11">
        <f>ROUND(АТС!E606*$D$791*$D$792/100,2)</f>
        <v>10.01</v>
      </c>
      <c r="E2846" s="11">
        <f>ROUND(АТС!E606*$E$791*$E$792/100,2)</f>
        <v>9.19</v>
      </c>
      <c r="F2846" s="11">
        <f>ROUND(АТС!E606*$F$791*$F$792/100,2)</f>
        <v>6.26</v>
      </c>
      <c r="G2846" s="11">
        <f>ROUND(АТС!E606*$G$791*$G$792/100,2)</f>
        <v>3.67</v>
      </c>
    </row>
    <row r="2847" spans="1:7" x14ac:dyDescent="0.25">
      <c r="A2847" s="236"/>
      <c r="B2847" s="135">
        <f t="shared" si="45"/>
        <v>41997.583330000001</v>
      </c>
      <c r="C2847" s="138">
        <v>14</v>
      </c>
      <c r="D2847" s="11">
        <f>ROUND(АТС!E607*$D$791*$D$792/100,2)</f>
        <v>7.73</v>
      </c>
      <c r="E2847" s="11">
        <f>ROUND(АТС!E607*$E$791*$E$792/100,2)</f>
        <v>7.1</v>
      </c>
      <c r="F2847" s="11">
        <f>ROUND(АТС!E607*$F$791*$F$792/100,2)</f>
        <v>4.84</v>
      </c>
      <c r="G2847" s="11">
        <f>ROUND(АТС!E607*$G$791*$G$792/100,2)</f>
        <v>2.83</v>
      </c>
    </row>
    <row r="2848" spans="1:7" x14ac:dyDescent="0.25">
      <c r="A2848" s="236"/>
      <c r="B2848" s="137">
        <f t="shared" si="45"/>
        <v>41997.625</v>
      </c>
      <c r="C2848" s="138">
        <v>15</v>
      </c>
      <c r="D2848" s="11">
        <f>ROUND(АТС!E608*$D$791*$D$792/100,2)</f>
        <v>0</v>
      </c>
      <c r="E2848" s="11">
        <f>ROUND(АТС!E608*$E$791*$E$792/100,2)</f>
        <v>0</v>
      </c>
      <c r="F2848" s="11">
        <f>ROUND(АТС!E608*$F$791*$F$792/100,2)</f>
        <v>0</v>
      </c>
      <c r="G2848" s="11">
        <f>ROUND(АТС!E608*$G$791*$G$792/100,2)</f>
        <v>0</v>
      </c>
    </row>
    <row r="2849" spans="1:7" x14ac:dyDescent="0.25">
      <c r="A2849" s="236"/>
      <c r="B2849" s="135">
        <f t="shared" si="45"/>
        <v>41997.666669999999</v>
      </c>
      <c r="C2849" s="138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36"/>
      <c r="B2850" s="137">
        <f t="shared" si="45"/>
        <v>41997.708330000001</v>
      </c>
      <c r="C2850" s="138">
        <v>17</v>
      </c>
      <c r="D2850" s="11">
        <f>ROUND(АТС!E610*$D$791*$D$792/100,2)</f>
        <v>69.19</v>
      </c>
      <c r="E2850" s="11">
        <f>ROUND(АТС!E610*$E$791*$E$792/100,2)</f>
        <v>63.57</v>
      </c>
      <c r="F2850" s="11">
        <f>ROUND(АТС!E610*$F$791*$F$792/100,2)</f>
        <v>43.29</v>
      </c>
      <c r="G2850" s="11">
        <f>ROUND(АТС!E610*$G$791*$G$792/100,2)</f>
        <v>25.34</v>
      </c>
    </row>
    <row r="2851" spans="1:7" x14ac:dyDescent="0.25">
      <c r="A2851" s="236"/>
      <c r="B2851" s="135">
        <f t="shared" si="45"/>
        <v>41997.75</v>
      </c>
      <c r="C2851" s="138">
        <v>18</v>
      </c>
      <c r="D2851" s="11">
        <f>ROUND(АТС!E611*$D$791*$D$792/100,2)</f>
        <v>106.23</v>
      </c>
      <c r="E2851" s="11">
        <f>ROUND(АТС!E611*$E$791*$E$792/100,2)</f>
        <v>97.61</v>
      </c>
      <c r="F2851" s="11">
        <f>ROUND(АТС!E611*$F$791*$F$792/100,2)</f>
        <v>66.47</v>
      </c>
      <c r="G2851" s="11">
        <f>ROUND(АТС!E611*$G$791*$G$792/100,2)</f>
        <v>38.909999999999997</v>
      </c>
    </row>
    <row r="2852" spans="1:7" x14ac:dyDescent="0.25">
      <c r="A2852" s="236"/>
      <c r="B2852" s="137">
        <f t="shared" si="45"/>
        <v>41997.791669999999</v>
      </c>
      <c r="C2852" s="138">
        <v>19</v>
      </c>
      <c r="D2852" s="11">
        <f>ROUND(АТС!E612*$D$791*$D$792/100,2)</f>
        <v>134.94999999999999</v>
      </c>
      <c r="E2852" s="11">
        <f>ROUND(АТС!E612*$E$791*$E$792/100,2)</f>
        <v>123.99</v>
      </c>
      <c r="F2852" s="11">
        <f>ROUND(АТС!E612*$F$791*$F$792/100,2)</f>
        <v>84.44</v>
      </c>
      <c r="G2852" s="11">
        <f>ROUND(АТС!E612*$G$791*$G$792/100,2)</f>
        <v>49.43</v>
      </c>
    </row>
    <row r="2853" spans="1:7" x14ac:dyDescent="0.25">
      <c r="A2853" s="236"/>
      <c r="B2853" s="135">
        <f t="shared" si="45"/>
        <v>41997.833330000001</v>
      </c>
      <c r="C2853" s="138">
        <v>20</v>
      </c>
      <c r="D2853" s="11">
        <f>ROUND(АТС!E613*$D$791*$D$792/100,2)</f>
        <v>25.36</v>
      </c>
      <c r="E2853" s="11">
        <f>ROUND(АТС!E613*$E$791*$E$792/100,2)</f>
        <v>23.3</v>
      </c>
      <c r="F2853" s="11">
        <f>ROUND(АТС!E613*$F$791*$F$792/100,2)</f>
        <v>15.87</v>
      </c>
      <c r="G2853" s="11">
        <f>ROUND(АТС!E613*$G$791*$G$792/100,2)</f>
        <v>9.2899999999999991</v>
      </c>
    </row>
    <row r="2854" spans="1:7" x14ac:dyDescent="0.25">
      <c r="A2854" s="236"/>
      <c r="B2854" s="137">
        <f t="shared" si="45"/>
        <v>41997.875</v>
      </c>
      <c r="C2854" s="138">
        <v>21</v>
      </c>
      <c r="D2854" s="11">
        <f>ROUND(АТС!E614*$D$791*$D$792/100,2)</f>
        <v>24.65</v>
      </c>
      <c r="E2854" s="11">
        <f>ROUND(АТС!E614*$E$791*$E$792/100,2)</f>
        <v>22.64</v>
      </c>
      <c r="F2854" s="11">
        <f>ROUND(АТС!E614*$F$791*$F$792/100,2)</f>
        <v>15.42</v>
      </c>
      <c r="G2854" s="11">
        <f>ROUND(АТС!E614*$G$791*$G$792/100,2)</f>
        <v>9.0299999999999994</v>
      </c>
    </row>
    <row r="2855" spans="1:7" x14ac:dyDescent="0.25">
      <c r="A2855" s="236"/>
      <c r="B2855" s="135">
        <f t="shared" si="45"/>
        <v>41997.916669999999</v>
      </c>
      <c r="C2855" s="138">
        <v>22</v>
      </c>
      <c r="D2855" s="11">
        <f>ROUND(АТС!E615*$D$791*$D$792/100,2)</f>
        <v>157.96</v>
      </c>
      <c r="E2855" s="11">
        <f>ROUND(АТС!E615*$E$791*$E$792/100,2)</f>
        <v>145.13</v>
      </c>
      <c r="F2855" s="11">
        <f>ROUND(АТС!E615*$F$791*$F$792/100,2)</f>
        <v>98.84</v>
      </c>
      <c r="G2855" s="11">
        <f>ROUND(АТС!E615*$G$791*$G$792/100,2)</f>
        <v>57.85</v>
      </c>
    </row>
    <row r="2856" spans="1:7" x14ac:dyDescent="0.25">
      <c r="A2856" s="236"/>
      <c r="B2856" s="137">
        <f t="shared" si="45"/>
        <v>41997.958330000001</v>
      </c>
      <c r="C2856" s="138">
        <v>23</v>
      </c>
      <c r="D2856" s="11">
        <f>ROUND(АТС!E616*$D$791*$D$792/100,2)</f>
        <v>178.68</v>
      </c>
      <c r="E2856" s="11">
        <f>ROUND(АТС!E616*$E$791*$E$792/100,2)</f>
        <v>164.17</v>
      </c>
      <c r="F2856" s="11">
        <f>ROUND(АТС!E616*$F$791*$F$792/100,2)</f>
        <v>111.8</v>
      </c>
      <c r="G2856" s="11">
        <f>ROUND(АТС!E616*$G$791*$G$792/100,2)</f>
        <v>65.44</v>
      </c>
    </row>
    <row r="2857" spans="1:7" x14ac:dyDescent="0.25">
      <c r="A2857" s="236"/>
      <c r="B2857" s="135">
        <f t="shared" si="45"/>
        <v>41998</v>
      </c>
      <c r="C2857" s="138">
        <v>0</v>
      </c>
      <c r="D2857" s="11">
        <f>ROUND(АТС!E617*$D$791*$D$792/100,2)</f>
        <v>40.9</v>
      </c>
      <c r="E2857" s="11">
        <f>ROUND(АТС!E617*$E$791*$E$792/100,2)</f>
        <v>37.58</v>
      </c>
      <c r="F2857" s="11">
        <f>ROUND(АТС!E617*$F$791*$F$792/100,2)</f>
        <v>25.59</v>
      </c>
      <c r="G2857" s="11">
        <f>ROUND(АТС!E617*$G$791*$G$792/100,2)</f>
        <v>14.98</v>
      </c>
    </row>
    <row r="2858" spans="1:7" x14ac:dyDescent="0.25">
      <c r="A2858" s="236"/>
      <c r="B2858" s="137">
        <f t="shared" si="45"/>
        <v>41998.041669999999</v>
      </c>
      <c r="C2858" s="138">
        <v>1</v>
      </c>
      <c r="D2858" s="11">
        <f>ROUND(АТС!E618*$D$791*$D$792/100,2)</f>
        <v>26.72</v>
      </c>
      <c r="E2858" s="11">
        <f>ROUND(АТС!E618*$E$791*$E$792/100,2)</f>
        <v>24.55</v>
      </c>
      <c r="F2858" s="11">
        <f>ROUND(АТС!E618*$F$791*$F$792/100,2)</f>
        <v>16.72</v>
      </c>
      <c r="G2858" s="11">
        <f>ROUND(АТС!E618*$G$791*$G$792/100,2)</f>
        <v>9.7899999999999991</v>
      </c>
    </row>
    <row r="2859" spans="1:7" x14ac:dyDescent="0.25">
      <c r="A2859" s="236"/>
      <c r="B2859" s="135">
        <f t="shared" si="45"/>
        <v>41998.083330000001</v>
      </c>
      <c r="C2859" s="138">
        <v>2</v>
      </c>
      <c r="D2859" s="11">
        <f>ROUND(АТС!E619*$D$791*$D$792/100,2)</f>
        <v>0</v>
      </c>
      <c r="E2859" s="11">
        <f>ROUND(АТС!E619*$E$791*$E$792/100,2)</f>
        <v>0</v>
      </c>
      <c r="F2859" s="11">
        <f>ROUND(АТС!E619*$F$791*$F$792/100,2)</f>
        <v>0</v>
      </c>
      <c r="G2859" s="11">
        <f>ROUND(АТС!E619*$G$791*$G$792/100,2)</f>
        <v>0</v>
      </c>
    </row>
    <row r="2860" spans="1:7" x14ac:dyDescent="0.25">
      <c r="A2860" s="236"/>
      <c r="B2860" s="137">
        <f t="shared" si="45"/>
        <v>41998.125</v>
      </c>
      <c r="C2860" s="138">
        <v>3</v>
      </c>
      <c r="D2860" s="11">
        <f>ROUND(АТС!E620*$D$791*$D$792/100,2)</f>
        <v>0</v>
      </c>
      <c r="E2860" s="11">
        <f>ROUND(АТС!E620*$E$791*$E$792/100,2)</f>
        <v>0</v>
      </c>
      <c r="F2860" s="11">
        <f>ROUND(АТС!E620*$F$791*$F$792/100,2)</f>
        <v>0</v>
      </c>
      <c r="G2860" s="11">
        <f>ROUND(АТС!E620*$G$791*$G$792/100,2)</f>
        <v>0</v>
      </c>
    </row>
    <row r="2861" spans="1:7" x14ac:dyDescent="0.25">
      <c r="A2861" s="236"/>
      <c r="B2861" s="135">
        <f t="shared" si="45"/>
        <v>41998.166669999999</v>
      </c>
      <c r="C2861" s="138">
        <v>4</v>
      </c>
      <c r="D2861" s="11">
        <f>ROUND(АТС!E621*$D$791*$D$792/100,2)</f>
        <v>1.48</v>
      </c>
      <c r="E2861" s="11">
        <f>ROUND(АТС!E621*$E$791*$E$792/100,2)</f>
        <v>1.36</v>
      </c>
      <c r="F2861" s="11">
        <f>ROUND(АТС!E621*$F$791*$F$792/100,2)</f>
        <v>0.93</v>
      </c>
      <c r="G2861" s="11">
        <f>ROUND(АТС!E621*$G$791*$G$792/100,2)</f>
        <v>0.54</v>
      </c>
    </row>
    <row r="2862" spans="1:7" x14ac:dyDescent="0.25">
      <c r="A2862" s="236"/>
      <c r="B2862" s="137">
        <f t="shared" si="45"/>
        <v>41998.208330000001</v>
      </c>
      <c r="C2862" s="138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36"/>
      <c r="B2863" s="135">
        <f t="shared" si="45"/>
        <v>41998.25</v>
      </c>
      <c r="C2863" s="138">
        <v>6</v>
      </c>
      <c r="D2863" s="11">
        <f>ROUND(АТС!E623*$D$791*$D$792/100,2)</f>
        <v>3.81</v>
      </c>
      <c r="E2863" s="11">
        <f>ROUND(АТС!E623*$E$791*$E$792/100,2)</f>
        <v>3.5</v>
      </c>
      <c r="F2863" s="11">
        <f>ROUND(АТС!E623*$F$791*$F$792/100,2)</f>
        <v>2.38</v>
      </c>
      <c r="G2863" s="11">
        <f>ROUND(АТС!E623*$G$791*$G$792/100,2)</f>
        <v>1.4</v>
      </c>
    </row>
    <row r="2864" spans="1:7" x14ac:dyDescent="0.25">
      <c r="A2864" s="236"/>
      <c r="B2864" s="137">
        <f t="shared" si="45"/>
        <v>41998.291669999999</v>
      </c>
      <c r="C2864" s="138">
        <v>7</v>
      </c>
      <c r="D2864" s="11">
        <f>ROUND(АТС!E624*$D$791*$D$792/100,2)</f>
        <v>35.01</v>
      </c>
      <c r="E2864" s="11">
        <f>ROUND(АТС!E624*$E$791*$E$792/100,2)</f>
        <v>32.159999999999997</v>
      </c>
      <c r="F2864" s="11">
        <f>ROUND(АТС!E624*$F$791*$F$792/100,2)</f>
        <v>21.9</v>
      </c>
      <c r="G2864" s="11">
        <f>ROUND(АТС!E624*$G$791*$G$792/100,2)</f>
        <v>12.82</v>
      </c>
    </row>
    <row r="2865" spans="1:7" x14ac:dyDescent="0.25">
      <c r="A2865" s="236"/>
      <c r="B2865" s="135">
        <f t="shared" si="45"/>
        <v>41998.333330000001</v>
      </c>
      <c r="C2865" s="138">
        <v>8</v>
      </c>
      <c r="D2865" s="11">
        <f>ROUND(АТС!E625*$D$791*$D$792/100,2)</f>
        <v>68.34</v>
      </c>
      <c r="E2865" s="11">
        <f>ROUND(АТС!E625*$E$791*$E$792/100,2)</f>
        <v>62.79</v>
      </c>
      <c r="F2865" s="11">
        <f>ROUND(АТС!E625*$F$791*$F$792/100,2)</f>
        <v>42.76</v>
      </c>
      <c r="G2865" s="11">
        <f>ROUND(АТС!E625*$G$791*$G$792/100,2)</f>
        <v>25.03</v>
      </c>
    </row>
    <row r="2866" spans="1:7" x14ac:dyDescent="0.25">
      <c r="A2866" s="236"/>
      <c r="B2866" s="137">
        <f t="shared" si="45"/>
        <v>41998.375</v>
      </c>
      <c r="C2866" s="138">
        <v>9</v>
      </c>
      <c r="D2866" s="11">
        <f>ROUND(АТС!E626*$D$791*$D$792/100,2)</f>
        <v>94.45</v>
      </c>
      <c r="E2866" s="11">
        <f>ROUND(АТС!E626*$E$791*$E$792/100,2)</f>
        <v>86.78</v>
      </c>
      <c r="F2866" s="11">
        <f>ROUND(АТС!E626*$F$791*$F$792/100,2)</f>
        <v>59.1</v>
      </c>
      <c r="G2866" s="11">
        <f>ROUND(АТС!E626*$G$791*$G$792/100,2)</f>
        <v>34.590000000000003</v>
      </c>
    </row>
    <row r="2867" spans="1:7" x14ac:dyDescent="0.25">
      <c r="A2867" s="236"/>
      <c r="B2867" s="135">
        <f t="shared" si="45"/>
        <v>41998.416669999999</v>
      </c>
      <c r="C2867" s="138">
        <v>10</v>
      </c>
      <c r="D2867" s="11">
        <f>ROUND(АТС!E627*$D$791*$D$792/100,2)</f>
        <v>130.58000000000001</v>
      </c>
      <c r="E2867" s="11">
        <f>ROUND(АТС!E627*$E$791*$E$792/100,2)</f>
        <v>119.97</v>
      </c>
      <c r="F2867" s="11">
        <f>ROUND(АТС!E627*$F$791*$F$792/100,2)</f>
        <v>81.7</v>
      </c>
      <c r="G2867" s="11">
        <f>ROUND(АТС!E627*$G$791*$G$792/100,2)</f>
        <v>47.82</v>
      </c>
    </row>
    <row r="2868" spans="1:7" x14ac:dyDescent="0.25">
      <c r="A2868" s="236"/>
      <c r="B2868" s="137">
        <f t="shared" si="45"/>
        <v>41998.458330000001</v>
      </c>
      <c r="C2868" s="138">
        <v>11</v>
      </c>
      <c r="D2868" s="11">
        <f>ROUND(АТС!E628*$D$791*$D$792/100,2)</f>
        <v>144.55000000000001</v>
      </c>
      <c r="E2868" s="11">
        <f>ROUND(АТС!E628*$E$791*$E$792/100,2)</f>
        <v>132.81</v>
      </c>
      <c r="F2868" s="11">
        <f>ROUND(АТС!E628*$F$791*$F$792/100,2)</f>
        <v>90.45</v>
      </c>
      <c r="G2868" s="11">
        <f>ROUND(АТС!E628*$G$791*$G$792/100,2)</f>
        <v>52.94</v>
      </c>
    </row>
    <row r="2869" spans="1:7" x14ac:dyDescent="0.25">
      <c r="A2869" s="236"/>
      <c r="B2869" s="135">
        <f t="shared" si="45"/>
        <v>41998.5</v>
      </c>
      <c r="C2869" s="138">
        <v>12</v>
      </c>
      <c r="D2869" s="11">
        <f>ROUND(АТС!E629*$D$791*$D$792/100,2)</f>
        <v>102.9</v>
      </c>
      <c r="E2869" s="11">
        <f>ROUND(АТС!E629*$E$791*$E$792/100,2)</f>
        <v>94.54</v>
      </c>
      <c r="F2869" s="11">
        <f>ROUND(АТС!E629*$F$791*$F$792/100,2)</f>
        <v>64.38</v>
      </c>
      <c r="G2869" s="11">
        <f>ROUND(АТС!E629*$G$791*$G$792/100,2)</f>
        <v>37.69</v>
      </c>
    </row>
    <row r="2870" spans="1:7" x14ac:dyDescent="0.25">
      <c r="A2870" s="236"/>
      <c r="B2870" s="137">
        <f t="shared" si="45"/>
        <v>41998.541669999999</v>
      </c>
      <c r="C2870" s="138">
        <v>13</v>
      </c>
      <c r="D2870" s="11">
        <f>ROUND(АТС!E630*$D$791*$D$792/100,2)</f>
        <v>103.06</v>
      </c>
      <c r="E2870" s="11">
        <f>ROUND(АТС!E630*$E$791*$E$792/100,2)</f>
        <v>94.69</v>
      </c>
      <c r="F2870" s="11">
        <f>ROUND(АТС!E630*$F$791*$F$792/100,2)</f>
        <v>64.48</v>
      </c>
      <c r="G2870" s="11">
        <f>ROUND(АТС!E630*$G$791*$G$792/100,2)</f>
        <v>37.74</v>
      </c>
    </row>
    <row r="2871" spans="1:7" x14ac:dyDescent="0.25">
      <c r="A2871" s="236"/>
      <c r="B2871" s="135">
        <f t="shared" si="45"/>
        <v>41998.583330000001</v>
      </c>
      <c r="C2871" s="138">
        <v>14</v>
      </c>
      <c r="D2871" s="11">
        <f>ROUND(АТС!E631*$D$791*$D$792/100,2)</f>
        <v>138.66</v>
      </c>
      <c r="E2871" s="11">
        <f>ROUND(АТС!E631*$E$791*$E$792/100,2)</f>
        <v>127.4</v>
      </c>
      <c r="F2871" s="11">
        <f>ROUND(АТС!E631*$F$791*$F$792/100,2)</f>
        <v>86.76</v>
      </c>
      <c r="G2871" s="11">
        <f>ROUND(АТС!E631*$G$791*$G$792/100,2)</f>
        <v>50.78</v>
      </c>
    </row>
    <row r="2872" spans="1:7" x14ac:dyDescent="0.25">
      <c r="A2872" s="236"/>
      <c r="B2872" s="137">
        <f t="shared" si="45"/>
        <v>41998.625</v>
      </c>
      <c r="C2872" s="138">
        <v>15</v>
      </c>
      <c r="D2872" s="11">
        <f>ROUND(АТС!E632*$D$791*$D$792/100,2)</f>
        <v>104.37</v>
      </c>
      <c r="E2872" s="11">
        <f>ROUND(АТС!E632*$E$791*$E$792/100,2)</f>
        <v>95.89</v>
      </c>
      <c r="F2872" s="11">
        <f>ROUND(АТС!E632*$F$791*$F$792/100,2)</f>
        <v>65.3</v>
      </c>
      <c r="G2872" s="11">
        <f>ROUND(АТС!E632*$G$791*$G$792/100,2)</f>
        <v>38.229999999999997</v>
      </c>
    </row>
    <row r="2873" spans="1:7" x14ac:dyDescent="0.25">
      <c r="A2873" s="236"/>
      <c r="B2873" s="135">
        <f t="shared" si="45"/>
        <v>41998.666669999999</v>
      </c>
      <c r="C2873" s="138">
        <v>16</v>
      </c>
      <c r="D2873" s="11">
        <f>ROUND(АТС!E633*$D$791*$D$792/100,2)</f>
        <v>27.31</v>
      </c>
      <c r="E2873" s="11">
        <f>ROUND(АТС!E633*$E$791*$E$792/100,2)</f>
        <v>25.1</v>
      </c>
      <c r="F2873" s="11">
        <f>ROUND(АТС!E633*$F$791*$F$792/100,2)</f>
        <v>17.09</v>
      </c>
      <c r="G2873" s="11">
        <f>ROUND(АТС!E633*$G$791*$G$792/100,2)</f>
        <v>10</v>
      </c>
    </row>
    <row r="2874" spans="1:7" x14ac:dyDescent="0.25">
      <c r="A2874" s="236"/>
      <c r="B2874" s="137">
        <f t="shared" si="45"/>
        <v>41998.708330000001</v>
      </c>
      <c r="C2874" s="138">
        <v>17</v>
      </c>
      <c r="D2874" s="11">
        <f>ROUND(АТС!E634*$D$791*$D$792/100,2)</f>
        <v>108.31</v>
      </c>
      <c r="E2874" s="11">
        <f>ROUND(АТС!E634*$E$791*$E$792/100,2)</f>
        <v>99.51</v>
      </c>
      <c r="F2874" s="11">
        <f>ROUND(АТС!E634*$F$791*$F$792/100,2)</f>
        <v>67.77</v>
      </c>
      <c r="G2874" s="11">
        <f>ROUND(АТС!E634*$G$791*$G$792/100,2)</f>
        <v>39.67</v>
      </c>
    </row>
    <row r="2875" spans="1:7" x14ac:dyDescent="0.25">
      <c r="A2875" s="236"/>
      <c r="B2875" s="135">
        <f t="shared" si="45"/>
        <v>41998.75</v>
      </c>
      <c r="C2875" s="138">
        <v>18</v>
      </c>
      <c r="D2875" s="11">
        <f>ROUND(АТС!E635*$D$791*$D$792/100,2)</f>
        <v>131.25</v>
      </c>
      <c r="E2875" s="11">
        <f>ROUND(АТС!E635*$E$791*$E$792/100,2)</f>
        <v>120.59</v>
      </c>
      <c r="F2875" s="11">
        <f>ROUND(АТС!E635*$F$791*$F$792/100,2)</f>
        <v>82.13</v>
      </c>
      <c r="G2875" s="11">
        <f>ROUND(АТС!E635*$G$791*$G$792/100,2)</f>
        <v>48.07</v>
      </c>
    </row>
    <row r="2876" spans="1:7" x14ac:dyDescent="0.25">
      <c r="A2876" s="236"/>
      <c r="B2876" s="137">
        <f t="shared" si="45"/>
        <v>41998.791669999999</v>
      </c>
      <c r="C2876" s="138">
        <v>19</v>
      </c>
      <c r="D2876" s="11">
        <f>ROUND(АТС!E636*$D$791*$D$792/100,2)</f>
        <v>129.4</v>
      </c>
      <c r="E2876" s="11">
        <f>ROUND(АТС!E636*$E$791*$E$792/100,2)</f>
        <v>118.89</v>
      </c>
      <c r="F2876" s="11">
        <f>ROUND(АТС!E636*$F$791*$F$792/100,2)</f>
        <v>80.97</v>
      </c>
      <c r="G2876" s="11">
        <f>ROUND(АТС!E636*$G$791*$G$792/100,2)</f>
        <v>47.39</v>
      </c>
    </row>
    <row r="2877" spans="1:7" x14ac:dyDescent="0.25">
      <c r="A2877" s="236"/>
      <c r="B2877" s="135">
        <f t="shared" si="45"/>
        <v>41998.833330000001</v>
      </c>
      <c r="C2877" s="138">
        <v>20</v>
      </c>
      <c r="D2877" s="11">
        <f>ROUND(АТС!E637*$D$791*$D$792/100,2)</f>
        <v>133.82</v>
      </c>
      <c r="E2877" s="11">
        <f>ROUND(АТС!E637*$E$791*$E$792/100,2)</f>
        <v>122.95</v>
      </c>
      <c r="F2877" s="11">
        <f>ROUND(АТС!E637*$F$791*$F$792/100,2)</f>
        <v>83.73</v>
      </c>
      <c r="G2877" s="11">
        <f>ROUND(АТС!E637*$G$791*$G$792/100,2)</f>
        <v>49.01</v>
      </c>
    </row>
    <row r="2878" spans="1:7" x14ac:dyDescent="0.25">
      <c r="A2878" s="236"/>
      <c r="B2878" s="137">
        <f t="shared" si="45"/>
        <v>41998.875</v>
      </c>
      <c r="C2878" s="138">
        <v>21</v>
      </c>
      <c r="D2878" s="11">
        <f>ROUND(АТС!E638*$D$791*$D$792/100,2)</f>
        <v>128.94</v>
      </c>
      <c r="E2878" s="11">
        <f>ROUND(АТС!E638*$E$791*$E$792/100,2)</f>
        <v>118.47</v>
      </c>
      <c r="F2878" s="11">
        <f>ROUND(АТС!E638*$F$791*$F$792/100,2)</f>
        <v>80.680000000000007</v>
      </c>
      <c r="G2878" s="11">
        <f>ROUND(АТС!E638*$G$791*$G$792/100,2)</f>
        <v>47.22</v>
      </c>
    </row>
    <row r="2879" spans="1:7" x14ac:dyDescent="0.25">
      <c r="A2879" s="236"/>
      <c r="B2879" s="135">
        <f t="shared" si="45"/>
        <v>41998.916669999999</v>
      </c>
      <c r="C2879" s="138">
        <v>22</v>
      </c>
      <c r="D2879" s="11">
        <f>ROUND(АТС!E639*$D$791*$D$792/100,2)</f>
        <v>20.94</v>
      </c>
      <c r="E2879" s="11">
        <f>ROUND(АТС!E639*$E$791*$E$792/100,2)</f>
        <v>19.239999999999998</v>
      </c>
      <c r="F2879" s="11">
        <f>ROUND(АТС!E639*$F$791*$F$792/100,2)</f>
        <v>13.1</v>
      </c>
      <c r="G2879" s="11">
        <f>ROUND(АТС!E639*$G$791*$G$792/100,2)</f>
        <v>7.67</v>
      </c>
    </row>
    <row r="2880" spans="1:7" x14ac:dyDescent="0.25">
      <c r="A2880" s="236"/>
      <c r="B2880" s="137">
        <f t="shared" si="45"/>
        <v>41998.958330000001</v>
      </c>
      <c r="C2880" s="138">
        <v>23</v>
      </c>
      <c r="D2880" s="11">
        <f>ROUND(АТС!E640*$D$791*$D$792/100,2)</f>
        <v>26.23</v>
      </c>
      <c r="E2880" s="11">
        <f>ROUND(АТС!E640*$E$791*$E$792/100,2)</f>
        <v>24.1</v>
      </c>
      <c r="F2880" s="11">
        <f>ROUND(АТС!E640*$F$791*$F$792/100,2)</f>
        <v>16.41</v>
      </c>
      <c r="G2880" s="11">
        <f>ROUND(АТС!E640*$G$791*$G$792/100,2)</f>
        <v>9.61</v>
      </c>
    </row>
    <row r="2881" spans="1:7" x14ac:dyDescent="0.25">
      <c r="A2881" s="236"/>
      <c r="B2881" s="137">
        <f t="shared" si="45"/>
        <v>41999</v>
      </c>
      <c r="C2881" s="138">
        <v>0</v>
      </c>
      <c r="D2881" s="39">
        <f>ROUND(АТС!E641*$D$791*$D$792/100,2)</f>
        <v>8.2799999999999994</v>
      </c>
      <c r="E2881" s="39">
        <f>ROUND(АТС!E641*$E$791*$E$792/100,2)</f>
        <v>7.6</v>
      </c>
      <c r="F2881" s="39">
        <f>ROUND(АТС!E641*$F$791*$F$792/100,2)</f>
        <v>5.18</v>
      </c>
      <c r="G2881" s="39">
        <f>ROUND(АТС!E641*$G$791*$G$792/100,2)</f>
        <v>3.03</v>
      </c>
    </row>
    <row r="2882" spans="1:7" x14ac:dyDescent="0.25">
      <c r="A2882" s="236"/>
      <c r="B2882" s="137">
        <f t="shared" ref="B2882:B2945" si="46">B2858+1</f>
        <v>41999.041669999999</v>
      </c>
      <c r="C2882" s="138">
        <v>1</v>
      </c>
      <c r="D2882" s="39">
        <f>ROUND(АТС!E642*$D$791*$D$792/100,2)</f>
        <v>3.61</v>
      </c>
      <c r="E2882" s="39">
        <f>ROUND(АТС!E642*$E$791*$E$792/100,2)</f>
        <v>3.32</v>
      </c>
      <c r="F2882" s="39">
        <f>ROUND(АТС!E642*$F$791*$F$792/100,2)</f>
        <v>2.2599999999999998</v>
      </c>
      <c r="G2882" s="39">
        <f>ROUND(АТС!E642*$G$791*$G$792/100,2)</f>
        <v>1.32</v>
      </c>
    </row>
    <row r="2883" spans="1:7" x14ac:dyDescent="0.25">
      <c r="A2883" s="236"/>
      <c r="B2883" s="137">
        <f t="shared" si="46"/>
        <v>41999.083330000001</v>
      </c>
      <c r="C2883" s="138">
        <v>2</v>
      </c>
      <c r="D2883" s="39">
        <f>ROUND(АТС!E643*$D$791*$D$792/100,2)</f>
        <v>93.72</v>
      </c>
      <c r="E2883" s="39">
        <f>ROUND(АТС!E643*$E$791*$E$792/100,2)</f>
        <v>86.1</v>
      </c>
      <c r="F2883" s="39">
        <f>ROUND(АТС!E643*$F$791*$F$792/100,2)</f>
        <v>58.64</v>
      </c>
      <c r="G2883" s="39">
        <f>ROUND(АТС!E643*$G$791*$G$792/100,2)</f>
        <v>34.32</v>
      </c>
    </row>
    <row r="2884" spans="1:7" x14ac:dyDescent="0.25">
      <c r="A2884" s="236"/>
      <c r="B2884" s="137">
        <f t="shared" si="46"/>
        <v>41999.125</v>
      </c>
      <c r="C2884" s="138">
        <v>3</v>
      </c>
      <c r="D2884" s="39">
        <f>ROUND(АТС!E644*$D$791*$D$792/100,2)</f>
        <v>120.09</v>
      </c>
      <c r="E2884" s="39">
        <f>ROUND(АТС!E644*$E$791*$E$792/100,2)</f>
        <v>110.34</v>
      </c>
      <c r="F2884" s="39">
        <f>ROUND(АТС!E644*$F$791*$F$792/100,2)</f>
        <v>75.14</v>
      </c>
      <c r="G2884" s="39">
        <f>ROUND(АТС!E644*$G$791*$G$792/100,2)</f>
        <v>43.98</v>
      </c>
    </row>
    <row r="2885" spans="1:7" x14ac:dyDescent="0.25">
      <c r="A2885" s="236"/>
      <c r="B2885" s="137">
        <f t="shared" si="46"/>
        <v>41999.166669999999</v>
      </c>
      <c r="C2885" s="138">
        <v>4</v>
      </c>
      <c r="D2885" s="39">
        <f>ROUND(АТС!E645*$D$791*$D$792/100,2)</f>
        <v>0</v>
      </c>
      <c r="E2885" s="39">
        <f>ROUND(АТС!E645*$E$791*$E$792/100,2)</f>
        <v>0</v>
      </c>
      <c r="F2885" s="39">
        <f>ROUND(АТС!E645*$F$791*$F$792/100,2)</f>
        <v>0</v>
      </c>
      <c r="G2885" s="39">
        <f>ROUND(АТС!E645*$G$791*$G$792/100,2)</f>
        <v>0</v>
      </c>
    </row>
    <row r="2886" spans="1:7" x14ac:dyDescent="0.25">
      <c r="A2886" s="236"/>
      <c r="B2886" s="137">
        <f t="shared" si="46"/>
        <v>41999.208330000001</v>
      </c>
      <c r="C2886" s="138">
        <v>5</v>
      </c>
      <c r="D2886" s="39">
        <f>ROUND(АТС!E646*$D$791*$D$792/100,2)</f>
        <v>0</v>
      </c>
      <c r="E2886" s="39">
        <f>ROUND(АТС!E646*$E$791*$E$792/100,2)</f>
        <v>0</v>
      </c>
      <c r="F2886" s="39">
        <f>ROUND(АТС!E646*$F$791*$F$792/100,2)</f>
        <v>0</v>
      </c>
      <c r="G2886" s="39">
        <f>ROUND(АТС!E646*$G$791*$G$792/100,2)</f>
        <v>0</v>
      </c>
    </row>
    <row r="2887" spans="1:7" x14ac:dyDescent="0.25">
      <c r="A2887" s="236"/>
      <c r="B2887" s="137">
        <f t="shared" si="46"/>
        <v>41999.25</v>
      </c>
      <c r="C2887" s="138">
        <v>6</v>
      </c>
      <c r="D2887" s="39">
        <f>ROUND(АТС!E647*$D$791*$D$792/100,2)</f>
        <v>0</v>
      </c>
      <c r="E2887" s="39">
        <f>ROUND(АТС!E647*$E$791*$E$792/100,2)</f>
        <v>0</v>
      </c>
      <c r="F2887" s="39">
        <f>ROUND(АТС!E647*$F$791*$F$792/100,2)</f>
        <v>0</v>
      </c>
      <c r="G2887" s="39">
        <f>ROUND(АТС!E647*$G$791*$G$792/100,2)</f>
        <v>0</v>
      </c>
    </row>
    <row r="2888" spans="1:7" x14ac:dyDescent="0.25">
      <c r="A2888" s="236"/>
      <c r="B2888" s="137">
        <f t="shared" si="46"/>
        <v>41999.291669999999</v>
      </c>
      <c r="C2888" s="138">
        <v>7</v>
      </c>
      <c r="D2888" s="39">
        <f>ROUND(АТС!E648*$D$791*$D$792/100,2)</f>
        <v>40.049999999999997</v>
      </c>
      <c r="E2888" s="39">
        <f>ROUND(АТС!E648*$E$791*$E$792/100,2)</f>
        <v>36.79</v>
      </c>
      <c r="F2888" s="39">
        <f>ROUND(АТС!E648*$F$791*$F$792/100,2)</f>
        <v>25.06</v>
      </c>
      <c r="G2888" s="39">
        <f>ROUND(АТС!E648*$G$791*$G$792/100,2)</f>
        <v>14.67</v>
      </c>
    </row>
    <row r="2889" spans="1:7" x14ac:dyDescent="0.25">
      <c r="A2889" s="236"/>
      <c r="B2889" s="137">
        <f t="shared" si="46"/>
        <v>41999.333330000001</v>
      </c>
      <c r="C2889" s="138">
        <v>8</v>
      </c>
      <c r="D2889" s="39">
        <f>ROUND(АТС!E649*$D$791*$D$792/100,2)</f>
        <v>66.25</v>
      </c>
      <c r="E2889" s="39">
        <f>ROUND(АТС!E649*$E$791*$E$792/100,2)</f>
        <v>60.86</v>
      </c>
      <c r="F2889" s="39">
        <f>ROUND(АТС!E649*$F$791*$F$792/100,2)</f>
        <v>41.45</v>
      </c>
      <c r="G2889" s="39">
        <f>ROUND(АТС!E649*$G$791*$G$792/100,2)</f>
        <v>24.26</v>
      </c>
    </row>
    <row r="2890" spans="1:7" x14ac:dyDescent="0.25">
      <c r="A2890" s="236"/>
      <c r="B2890" s="137">
        <f t="shared" si="46"/>
        <v>41999.375</v>
      </c>
      <c r="C2890" s="138">
        <v>9</v>
      </c>
      <c r="D2890" s="39">
        <f>ROUND(АТС!E650*$D$791*$D$792/100,2)</f>
        <v>73.58</v>
      </c>
      <c r="E2890" s="39">
        <f>ROUND(АТС!E650*$E$791*$E$792/100,2)</f>
        <v>67.61</v>
      </c>
      <c r="F2890" s="39">
        <f>ROUND(АТС!E650*$F$791*$F$792/100,2)</f>
        <v>46.04</v>
      </c>
      <c r="G2890" s="39">
        <f>ROUND(АТС!E650*$G$791*$G$792/100,2)</f>
        <v>26.95</v>
      </c>
    </row>
    <row r="2891" spans="1:7" x14ac:dyDescent="0.25">
      <c r="A2891" s="236"/>
      <c r="B2891" s="137">
        <f t="shared" si="46"/>
        <v>41999.416669999999</v>
      </c>
      <c r="C2891" s="138">
        <v>10</v>
      </c>
      <c r="D2891" s="39">
        <f>ROUND(АТС!E651*$D$791*$D$792/100,2)</f>
        <v>76.540000000000006</v>
      </c>
      <c r="E2891" s="39">
        <f>ROUND(АТС!E651*$E$791*$E$792/100,2)</f>
        <v>70.319999999999993</v>
      </c>
      <c r="F2891" s="39">
        <f>ROUND(АТС!E651*$F$791*$F$792/100,2)</f>
        <v>47.89</v>
      </c>
      <c r="G2891" s="39">
        <f>ROUND(АТС!E651*$G$791*$G$792/100,2)</f>
        <v>28.03</v>
      </c>
    </row>
    <row r="2892" spans="1:7" x14ac:dyDescent="0.25">
      <c r="A2892" s="236"/>
      <c r="B2892" s="137">
        <f t="shared" si="46"/>
        <v>41999.458330000001</v>
      </c>
      <c r="C2892" s="138">
        <v>11</v>
      </c>
      <c r="D2892" s="39">
        <f>ROUND(АТС!E652*$D$791*$D$792/100,2)</f>
        <v>60</v>
      </c>
      <c r="E2892" s="39">
        <f>ROUND(АТС!E652*$E$791*$E$792/100,2)</f>
        <v>55.13</v>
      </c>
      <c r="F2892" s="39">
        <f>ROUND(АТС!E652*$F$791*$F$792/100,2)</f>
        <v>37.54</v>
      </c>
      <c r="G2892" s="39">
        <f>ROUND(АТС!E652*$G$791*$G$792/100,2)</f>
        <v>21.98</v>
      </c>
    </row>
    <row r="2893" spans="1:7" x14ac:dyDescent="0.25">
      <c r="A2893" s="236"/>
      <c r="B2893" s="137">
        <f t="shared" si="46"/>
        <v>41999.5</v>
      </c>
      <c r="C2893" s="138">
        <v>12</v>
      </c>
      <c r="D2893" s="39">
        <f>ROUND(АТС!E653*$D$791*$D$792/100,2)</f>
        <v>81.569999999999993</v>
      </c>
      <c r="E2893" s="39">
        <f>ROUND(АТС!E653*$E$791*$E$792/100,2)</f>
        <v>74.94</v>
      </c>
      <c r="F2893" s="39">
        <f>ROUND(АТС!E653*$F$791*$F$792/100,2)</f>
        <v>51.04</v>
      </c>
      <c r="G2893" s="39">
        <f>ROUND(АТС!E653*$G$791*$G$792/100,2)</f>
        <v>29.87</v>
      </c>
    </row>
    <row r="2894" spans="1:7" x14ac:dyDescent="0.25">
      <c r="A2894" s="236"/>
      <c r="B2894" s="137">
        <f t="shared" si="46"/>
        <v>41999.541669999999</v>
      </c>
      <c r="C2894" s="138">
        <v>13</v>
      </c>
      <c r="D2894" s="39">
        <f>ROUND(АТС!E654*$D$791*$D$792/100,2)</f>
        <v>82.84</v>
      </c>
      <c r="E2894" s="39">
        <f>ROUND(АТС!E654*$E$791*$E$792/100,2)</f>
        <v>76.11</v>
      </c>
      <c r="F2894" s="39">
        <f>ROUND(АТС!E654*$F$791*$F$792/100,2)</f>
        <v>51.84</v>
      </c>
      <c r="G2894" s="39">
        <f>ROUND(АТС!E654*$G$791*$G$792/100,2)</f>
        <v>30.34</v>
      </c>
    </row>
    <row r="2895" spans="1:7" x14ac:dyDescent="0.25">
      <c r="A2895" s="236"/>
      <c r="B2895" s="137">
        <f t="shared" si="46"/>
        <v>41999.583330000001</v>
      </c>
      <c r="C2895" s="138">
        <v>14</v>
      </c>
      <c r="D2895" s="39">
        <f>ROUND(АТС!E655*$D$791*$D$792/100,2)</f>
        <v>113.04</v>
      </c>
      <c r="E2895" s="39">
        <f>ROUND(АТС!E655*$E$791*$E$792/100,2)</f>
        <v>103.86</v>
      </c>
      <c r="F2895" s="39">
        <f>ROUND(АТС!E655*$F$791*$F$792/100,2)</f>
        <v>70.73</v>
      </c>
      <c r="G2895" s="39">
        <f>ROUND(АТС!E655*$G$791*$G$792/100,2)</f>
        <v>41.4</v>
      </c>
    </row>
    <row r="2896" spans="1:7" x14ac:dyDescent="0.25">
      <c r="A2896" s="236"/>
      <c r="B2896" s="137">
        <f t="shared" si="46"/>
        <v>41999.625</v>
      </c>
      <c r="C2896" s="138">
        <v>15</v>
      </c>
      <c r="D2896" s="39">
        <f>ROUND(АТС!E656*$D$791*$D$792/100,2)</f>
        <v>109.52</v>
      </c>
      <c r="E2896" s="39">
        <f>ROUND(АТС!E656*$E$791*$E$792/100,2)</f>
        <v>100.62</v>
      </c>
      <c r="F2896" s="39">
        <f>ROUND(АТС!E656*$F$791*$F$792/100,2)</f>
        <v>68.53</v>
      </c>
      <c r="G2896" s="39">
        <f>ROUND(АТС!E656*$G$791*$G$792/100,2)</f>
        <v>40.11</v>
      </c>
    </row>
    <row r="2897" spans="1:7" x14ac:dyDescent="0.25">
      <c r="A2897" s="236"/>
      <c r="B2897" s="137">
        <f t="shared" si="46"/>
        <v>41999.666669999999</v>
      </c>
      <c r="C2897" s="138">
        <v>16</v>
      </c>
      <c r="D2897" s="39">
        <f>ROUND(АТС!E657*$D$791*$D$792/100,2)</f>
        <v>13.17</v>
      </c>
      <c r="E2897" s="39">
        <f>ROUND(АТС!E657*$E$791*$E$792/100,2)</f>
        <v>12.1</v>
      </c>
      <c r="F2897" s="39">
        <f>ROUND(АТС!E657*$F$791*$F$792/100,2)</f>
        <v>8.24</v>
      </c>
      <c r="G2897" s="39">
        <f>ROUND(АТС!E657*$G$791*$G$792/100,2)</f>
        <v>4.83</v>
      </c>
    </row>
    <row r="2898" spans="1:7" x14ac:dyDescent="0.25">
      <c r="A2898" s="236"/>
      <c r="B2898" s="137">
        <f t="shared" si="46"/>
        <v>41999.708330000001</v>
      </c>
      <c r="C2898" s="138">
        <v>17</v>
      </c>
      <c r="D2898" s="39">
        <f>ROUND(АТС!E658*$D$791*$D$792/100,2)</f>
        <v>95.55</v>
      </c>
      <c r="E2898" s="39">
        <f>ROUND(АТС!E658*$E$791*$E$792/100,2)</f>
        <v>87.79</v>
      </c>
      <c r="F2898" s="39">
        <f>ROUND(АТС!E658*$F$791*$F$792/100,2)</f>
        <v>59.78</v>
      </c>
      <c r="G2898" s="39">
        <f>ROUND(АТС!E658*$G$791*$G$792/100,2)</f>
        <v>34.99</v>
      </c>
    </row>
    <row r="2899" spans="1:7" x14ac:dyDescent="0.25">
      <c r="A2899" s="236"/>
      <c r="B2899" s="137">
        <f t="shared" si="46"/>
        <v>41999.75</v>
      </c>
      <c r="C2899" s="138">
        <v>18</v>
      </c>
      <c r="D2899" s="39">
        <f>ROUND(АТС!E659*$D$791*$D$792/100,2)</f>
        <v>139.72999999999999</v>
      </c>
      <c r="E2899" s="39">
        <f>ROUND(АТС!E659*$E$791*$E$792/100,2)</f>
        <v>128.38</v>
      </c>
      <c r="F2899" s="39">
        <f>ROUND(АТС!E659*$F$791*$F$792/100,2)</f>
        <v>87.43</v>
      </c>
      <c r="G2899" s="39">
        <f>ROUND(АТС!E659*$G$791*$G$792/100,2)</f>
        <v>51.18</v>
      </c>
    </row>
    <row r="2900" spans="1:7" x14ac:dyDescent="0.25">
      <c r="A2900" s="236"/>
      <c r="B2900" s="137">
        <f t="shared" si="46"/>
        <v>41999.791669999999</v>
      </c>
      <c r="C2900" s="138">
        <v>19</v>
      </c>
      <c r="D2900" s="39">
        <f>ROUND(АТС!E660*$D$791*$D$792/100,2)</f>
        <v>148.11000000000001</v>
      </c>
      <c r="E2900" s="39">
        <f>ROUND(АТС!E660*$E$791*$E$792/100,2)</f>
        <v>136.08000000000001</v>
      </c>
      <c r="F2900" s="39">
        <f>ROUND(АТС!E660*$F$791*$F$792/100,2)</f>
        <v>92.67</v>
      </c>
      <c r="G2900" s="39">
        <f>ROUND(АТС!E660*$G$791*$G$792/100,2)</f>
        <v>54.24</v>
      </c>
    </row>
    <row r="2901" spans="1:7" x14ac:dyDescent="0.25">
      <c r="A2901" s="236"/>
      <c r="B2901" s="137">
        <f t="shared" si="46"/>
        <v>41999.833330000001</v>
      </c>
      <c r="C2901" s="138">
        <v>20</v>
      </c>
      <c r="D2901" s="39">
        <f>ROUND(АТС!E661*$D$791*$D$792/100,2)</f>
        <v>99.94</v>
      </c>
      <c r="E2901" s="39">
        <f>ROUND(АТС!E661*$E$791*$E$792/100,2)</f>
        <v>91.82</v>
      </c>
      <c r="F2901" s="39">
        <f>ROUND(АТС!E661*$F$791*$F$792/100,2)</f>
        <v>62.53</v>
      </c>
      <c r="G2901" s="39">
        <f>ROUND(АТС!E661*$G$791*$G$792/100,2)</f>
        <v>36.6</v>
      </c>
    </row>
    <row r="2902" spans="1:7" x14ac:dyDescent="0.25">
      <c r="A2902" s="236"/>
      <c r="B2902" s="137">
        <f t="shared" si="46"/>
        <v>41999.875</v>
      </c>
      <c r="C2902" s="138">
        <v>21</v>
      </c>
      <c r="D2902" s="39">
        <f>ROUND(АТС!E662*$D$791*$D$792/100,2)</f>
        <v>88.25</v>
      </c>
      <c r="E2902" s="39">
        <f>ROUND(АТС!E662*$E$791*$E$792/100,2)</f>
        <v>81.08</v>
      </c>
      <c r="F2902" s="39">
        <f>ROUND(АТС!E662*$F$791*$F$792/100,2)</f>
        <v>55.22</v>
      </c>
      <c r="G2902" s="39">
        <f>ROUND(АТС!E662*$G$791*$G$792/100,2)</f>
        <v>32.32</v>
      </c>
    </row>
    <row r="2903" spans="1:7" x14ac:dyDescent="0.25">
      <c r="A2903" s="236"/>
      <c r="B2903" s="137">
        <f t="shared" si="46"/>
        <v>41999.916669999999</v>
      </c>
      <c r="C2903" s="138">
        <v>22</v>
      </c>
      <c r="D2903" s="39">
        <f>ROUND(АТС!E663*$D$791*$D$792/100,2)</f>
        <v>30.21</v>
      </c>
      <c r="E2903" s="39">
        <f>ROUND(АТС!E663*$E$791*$E$792/100,2)</f>
        <v>27.76</v>
      </c>
      <c r="F2903" s="39">
        <f>ROUND(АТС!E663*$F$791*$F$792/100,2)</f>
        <v>18.899999999999999</v>
      </c>
      <c r="G2903" s="39">
        <f>ROUND(АТС!E663*$G$791*$G$792/100,2)</f>
        <v>11.06</v>
      </c>
    </row>
    <row r="2904" spans="1:7" x14ac:dyDescent="0.25">
      <c r="A2904" s="236"/>
      <c r="B2904" s="137">
        <f t="shared" si="46"/>
        <v>41999.958330000001</v>
      </c>
      <c r="C2904" s="138">
        <v>23</v>
      </c>
      <c r="D2904" s="39">
        <f>ROUND(АТС!E664*$D$791*$D$792/100,2)</f>
        <v>17.600000000000001</v>
      </c>
      <c r="E2904" s="39">
        <f>ROUND(АТС!E664*$E$791*$E$792/100,2)</f>
        <v>16.170000000000002</v>
      </c>
      <c r="F2904" s="39">
        <f>ROUND(АТС!E664*$F$791*$F$792/100,2)</f>
        <v>11.01</v>
      </c>
      <c r="G2904" s="39">
        <f>ROUND(АТС!E664*$G$791*$G$792/100,2)</f>
        <v>6.44</v>
      </c>
    </row>
    <row r="2905" spans="1:7" x14ac:dyDescent="0.25">
      <c r="A2905" s="236"/>
      <c r="B2905" s="137">
        <f t="shared" si="46"/>
        <v>42000</v>
      </c>
      <c r="C2905" s="138">
        <v>0</v>
      </c>
      <c r="D2905" s="39">
        <f>ROUND(АТС!E665*$D$791*$D$792/100,2)</f>
        <v>41.82</v>
      </c>
      <c r="E2905" s="39">
        <f>ROUND(АТС!E665*$E$791*$E$792/100,2)</f>
        <v>38.42</v>
      </c>
      <c r="F2905" s="39">
        <f>ROUND(АТС!E665*$F$791*$F$792/100,2)</f>
        <v>26.17</v>
      </c>
      <c r="G2905" s="39">
        <f>ROUND(АТС!E665*$G$791*$G$792/100,2)</f>
        <v>15.32</v>
      </c>
    </row>
    <row r="2906" spans="1:7" x14ac:dyDescent="0.25">
      <c r="A2906" s="236"/>
      <c r="B2906" s="137">
        <f t="shared" si="46"/>
        <v>42000.041669999999</v>
      </c>
      <c r="C2906" s="138">
        <v>1</v>
      </c>
      <c r="D2906" s="39">
        <f>ROUND(АТС!E666*$D$791*$D$792/100,2)</f>
        <v>87.9</v>
      </c>
      <c r="E2906" s="39">
        <f>ROUND(АТС!E666*$E$791*$E$792/100,2)</f>
        <v>80.760000000000005</v>
      </c>
      <c r="F2906" s="39">
        <f>ROUND(АТС!E666*$F$791*$F$792/100,2)</f>
        <v>55</v>
      </c>
      <c r="G2906" s="39">
        <f>ROUND(АТС!E666*$G$791*$G$792/100,2)</f>
        <v>32.19</v>
      </c>
    </row>
    <row r="2907" spans="1:7" x14ac:dyDescent="0.25">
      <c r="A2907" s="236"/>
      <c r="B2907" s="137">
        <f t="shared" si="46"/>
        <v>42000.083330000001</v>
      </c>
      <c r="C2907" s="138">
        <v>2</v>
      </c>
      <c r="D2907" s="39">
        <f>ROUND(АТС!E667*$D$791*$D$792/100,2)</f>
        <v>29.69</v>
      </c>
      <c r="E2907" s="39">
        <f>ROUND(АТС!E667*$E$791*$E$792/100,2)</f>
        <v>27.28</v>
      </c>
      <c r="F2907" s="39">
        <f>ROUND(АТС!E667*$F$791*$F$792/100,2)</f>
        <v>18.579999999999998</v>
      </c>
      <c r="G2907" s="39">
        <f>ROUND(АТС!E667*$G$791*$G$792/100,2)</f>
        <v>10.87</v>
      </c>
    </row>
    <row r="2908" spans="1:7" x14ac:dyDescent="0.25">
      <c r="A2908" s="236"/>
      <c r="B2908" s="137">
        <f t="shared" si="46"/>
        <v>42000.125</v>
      </c>
      <c r="C2908" s="138">
        <v>3</v>
      </c>
      <c r="D2908" s="39">
        <f>ROUND(АТС!E668*$D$791*$D$792/100,2)</f>
        <v>43.51</v>
      </c>
      <c r="E2908" s="39">
        <f>ROUND(АТС!E668*$E$791*$E$792/100,2)</f>
        <v>39.97</v>
      </c>
      <c r="F2908" s="39">
        <f>ROUND(АТС!E668*$F$791*$F$792/100,2)</f>
        <v>27.22</v>
      </c>
      <c r="G2908" s="39">
        <f>ROUND(АТС!E668*$G$791*$G$792/100,2)</f>
        <v>15.93</v>
      </c>
    </row>
    <row r="2909" spans="1:7" x14ac:dyDescent="0.25">
      <c r="A2909" s="236"/>
      <c r="B2909" s="137">
        <f t="shared" si="46"/>
        <v>42000.166669999999</v>
      </c>
      <c r="C2909" s="138">
        <v>4</v>
      </c>
      <c r="D2909" s="39">
        <f>ROUND(АТС!E669*$D$791*$D$792/100,2)</f>
        <v>1.17</v>
      </c>
      <c r="E2909" s="39">
        <f>ROUND(АТС!E669*$E$791*$E$792/100,2)</f>
        <v>1.07</v>
      </c>
      <c r="F2909" s="39">
        <f>ROUND(АТС!E669*$F$791*$F$792/100,2)</f>
        <v>0.73</v>
      </c>
      <c r="G2909" s="39">
        <f>ROUND(АТС!E669*$G$791*$G$792/100,2)</f>
        <v>0.43</v>
      </c>
    </row>
    <row r="2910" spans="1:7" x14ac:dyDescent="0.25">
      <c r="A2910" s="236"/>
      <c r="B2910" s="137">
        <f t="shared" si="46"/>
        <v>42000.208330000001</v>
      </c>
      <c r="C2910" s="138">
        <v>5</v>
      </c>
      <c r="D2910" s="39">
        <f>ROUND(АТС!E670*$D$791*$D$792/100,2)</f>
        <v>0</v>
      </c>
      <c r="E2910" s="39">
        <f>ROUND(АТС!E670*$E$791*$E$792/100,2)</f>
        <v>0</v>
      </c>
      <c r="F2910" s="39">
        <f>ROUND(АТС!E670*$F$791*$F$792/100,2)</f>
        <v>0</v>
      </c>
      <c r="G2910" s="39">
        <f>ROUND(АТС!E670*$G$791*$G$792/100,2)</f>
        <v>0</v>
      </c>
    </row>
    <row r="2911" spans="1:7" x14ac:dyDescent="0.25">
      <c r="A2911" s="236"/>
      <c r="B2911" s="137">
        <f t="shared" si="46"/>
        <v>42000.25</v>
      </c>
      <c r="C2911" s="138">
        <v>6</v>
      </c>
      <c r="D2911" s="39">
        <f>ROUND(АТС!E671*$D$791*$D$792/100,2)</f>
        <v>8.11</v>
      </c>
      <c r="E2911" s="39">
        <f>ROUND(АТС!E671*$E$791*$E$792/100,2)</f>
        <v>7.45</v>
      </c>
      <c r="F2911" s="39">
        <f>ROUND(АТС!E671*$F$791*$F$792/100,2)</f>
        <v>5.08</v>
      </c>
      <c r="G2911" s="39">
        <f>ROUND(АТС!E671*$G$791*$G$792/100,2)</f>
        <v>2.97</v>
      </c>
    </row>
    <row r="2912" spans="1:7" x14ac:dyDescent="0.25">
      <c r="A2912" s="236"/>
      <c r="B2912" s="137">
        <f t="shared" si="46"/>
        <v>42000.291669999999</v>
      </c>
      <c r="C2912" s="138">
        <v>7</v>
      </c>
      <c r="D2912" s="39">
        <f>ROUND(АТС!E672*$D$791*$D$792/100,2)</f>
        <v>5.89</v>
      </c>
      <c r="E2912" s="39">
        <f>ROUND(АТС!E672*$E$791*$E$792/100,2)</f>
        <v>5.41</v>
      </c>
      <c r="F2912" s="39">
        <f>ROUND(АТС!E672*$F$791*$F$792/100,2)</f>
        <v>3.69</v>
      </c>
      <c r="G2912" s="39">
        <f>ROUND(АТС!E672*$G$791*$G$792/100,2)</f>
        <v>2.16</v>
      </c>
    </row>
    <row r="2913" spans="1:7" x14ac:dyDescent="0.25">
      <c r="A2913" s="236"/>
      <c r="B2913" s="137">
        <f t="shared" si="46"/>
        <v>42000.333330000001</v>
      </c>
      <c r="C2913" s="138">
        <v>8</v>
      </c>
      <c r="D2913" s="39">
        <f>ROUND(АТС!E673*$D$791*$D$792/100,2)</f>
        <v>0</v>
      </c>
      <c r="E2913" s="39">
        <f>ROUND(АТС!E673*$E$791*$E$792/100,2)</f>
        <v>0</v>
      </c>
      <c r="F2913" s="39">
        <f>ROUND(АТС!E673*$F$791*$F$792/100,2)</f>
        <v>0</v>
      </c>
      <c r="G2913" s="39">
        <f>ROUND(АТС!E673*$G$791*$G$792/100,2)</f>
        <v>0</v>
      </c>
    </row>
    <row r="2914" spans="1:7" x14ac:dyDescent="0.25">
      <c r="A2914" s="236"/>
      <c r="B2914" s="137">
        <f t="shared" si="46"/>
        <v>42000.375</v>
      </c>
      <c r="C2914" s="138">
        <v>9</v>
      </c>
      <c r="D2914" s="39">
        <f>ROUND(АТС!E674*$D$791*$D$792/100,2)</f>
        <v>3.68</v>
      </c>
      <c r="E2914" s="39">
        <f>ROUND(АТС!E674*$E$791*$E$792/100,2)</f>
        <v>3.38</v>
      </c>
      <c r="F2914" s="39">
        <f>ROUND(АТС!E674*$F$791*$F$792/100,2)</f>
        <v>2.2999999999999998</v>
      </c>
      <c r="G2914" s="39">
        <f>ROUND(АТС!E674*$G$791*$G$792/100,2)</f>
        <v>1.35</v>
      </c>
    </row>
    <row r="2915" spans="1:7" x14ac:dyDescent="0.25">
      <c r="A2915" s="236"/>
      <c r="B2915" s="137">
        <f t="shared" si="46"/>
        <v>42000.416669999999</v>
      </c>
      <c r="C2915" s="138">
        <v>10</v>
      </c>
      <c r="D2915" s="39">
        <f>ROUND(АТС!E675*$D$791*$D$792/100,2)</f>
        <v>63.99</v>
      </c>
      <c r="E2915" s="39">
        <f>ROUND(АТС!E675*$E$791*$E$792/100,2)</f>
        <v>58.79</v>
      </c>
      <c r="F2915" s="39">
        <f>ROUND(АТС!E675*$F$791*$F$792/100,2)</f>
        <v>40.04</v>
      </c>
      <c r="G2915" s="39">
        <f>ROUND(АТС!E675*$G$791*$G$792/100,2)</f>
        <v>23.44</v>
      </c>
    </row>
    <row r="2916" spans="1:7" x14ac:dyDescent="0.25">
      <c r="A2916" s="236"/>
      <c r="B2916" s="137">
        <f t="shared" si="46"/>
        <v>42000.458330000001</v>
      </c>
      <c r="C2916" s="138">
        <v>11</v>
      </c>
      <c r="D2916" s="39">
        <f>ROUND(АТС!E676*$D$791*$D$792/100,2)</f>
        <v>64.41</v>
      </c>
      <c r="E2916" s="39">
        <f>ROUND(АТС!E676*$E$791*$E$792/100,2)</f>
        <v>59.18</v>
      </c>
      <c r="F2916" s="39">
        <f>ROUND(АТС!E676*$F$791*$F$792/100,2)</f>
        <v>40.299999999999997</v>
      </c>
      <c r="G2916" s="39">
        <f>ROUND(АТС!E676*$G$791*$G$792/100,2)</f>
        <v>23.59</v>
      </c>
    </row>
    <row r="2917" spans="1:7" x14ac:dyDescent="0.25">
      <c r="A2917" s="236"/>
      <c r="B2917" s="137">
        <f t="shared" si="46"/>
        <v>42000.5</v>
      </c>
      <c r="C2917" s="138">
        <v>12</v>
      </c>
      <c r="D2917" s="39">
        <f>ROUND(АТС!E677*$D$791*$D$792/100,2)</f>
        <v>16.079999999999998</v>
      </c>
      <c r="E2917" s="39">
        <f>ROUND(АТС!E677*$E$791*$E$792/100,2)</f>
        <v>14.78</v>
      </c>
      <c r="F2917" s="39">
        <f>ROUND(АТС!E677*$F$791*$F$792/100,2)</f>
        <v>10.06</v>
      </c>
      <c r="G2917" s="39">
        <f>ROUND(АТС!E677*$G$791*$G$792/100,2)</f>
        <v>5.89</v>
      </c>
    </row>
    <row r="2918" spans="1:7" x14ac:dyDescent="0.25">
      <c r="A2918" s="236"/>
      <c r="B2918" s="137">
        <f t="shared" si="46"/>
        <v>42000.541669999999</v>
      </c>
      <c r="C2918" s="138">
        <v>13</v>
      </c>
      <c r="D2918" s="39">
        <f>ROUND(АТС!E678*$D$791*$D$792/100,2)</f>
        <v>60.51</v>
      </c>
      <c r="E2918" s="39">
        <f>ROUND(АТС!E678*$E$791*$E$792/100,2)</f>
        <v>55.6</v>
      </c>
      <c r="F2918" s="39">
        <f>ROUND(АТС!E678*$F$791*$F$792/100,2)</f>
        <v>37.86</v>
      </c>
      <c r="G2918" s="39">
        <f>ROUND(АТС!E678*$G$791*$G$792/100,2)</f>
        <v>22.16</v>
      </c>
    </row>
    <row r="2919" spans="1:7" x14ac:dyDescent="0.25">
      <c r="A2919" s="236"/>
      <c r="B2919" s="137">
        <f t="shared" si="46"/>
        <v>42000.583330000001</v>
      </c>
      <c r="C2919" s="138">
        <v>14</v>
      </c>
      <c r="D2919" s="39">
        <f>ROUND(АТС!E679*$D$791*$D$792/100,2)</f>
        <v>49.46</v>
      </c>
      <c r="E2919" s="39">
        <f>ROUND(АТС!E679*$E$791*$E$792/100,2)</f>
        <v>45.44</v>
      </c>
      <c r="F2919" s="39">
        <f>ROUND(АТС!E679*$F$791*$F$792/100,2)</f>
        <v>30.95</v>
      </c>
      <c r="G2919" s="39">
        <f>ROUND(АТС!E679*$G$791*$G$792/100,2)</f>
        <v>18.12</v>
      </c>
    </row>
    <row r="2920" spans="1:7" x14ac:dyDescent="0.25">
      <c r="A2920" s="236"/>
      <c r="B2920" s="137">
        <f t="shared" si="46"/>
        <v>42000.625</v>
      </c>
      <c r="C2920" s="138">
        <v>15</v>
      </c>
      <c r="D2920" s="39">
        <f>ROUND(АТС!E680*$D$791*$D$792/100,2)</f>
        <v>46.18</v>
      </c>
      <c r="E2920" s="39">
        <f>ROUND(АТС!E680*$E$791*$E$792/100,2)</f>
        <v>42.43</v>
      </c>
      <c r="F2920" s="39">
        <f>ROUND(АТС!E680*$F$791*$F$792/100,2)</f>
        <v>28.9</v>
      </c>
      <c r="G2920" s="39">
        <f>ROUND(АТС!E680*$G$791*$G$792/100,2)</f>
        <v>16.91</v>
      </c>
    </row>
    <row r="2921" spans="1:7" x14ac:dyDescent="0.25">
      <c r="A2921" s="236"/>
      <c r="B2921" s="137">
        <f t="shared" si="46"/>
        <v>42000.666669999999</v>
      </c>
      <c r="C2921" s="138">
        <v>16</v>
      </c>
      <c r="D2921" s="39">
        <f>ROUND(АТС!E681*$D$791*$D$792/100,2)</f>
        <v>0</v>
      </c>
      <c r="E2921" s="39">
        <f>ROUND(АТС!E681*$E$791*$E$792/100,2)</f>
        <v>0</v>
      </c>
      <c r="F2921" s="39">
        <f>ROUND(АТС!E681*$F$791*$F$792/100,2)</f>
        <v>0</v>
      </c>
      <c r="G2921" s="39">
        <f>ROUND(АТС!E681*$G$791*$G$792/100,2)</f>
        <v>0</v>
      </c>
    </row>
    <row r="2922" spans="1:7" x14ac:dyDescent="0.25">
      <c r="A2922" s="236"/>
      <c r="B2922" s="137">
        <f t="shared" si="46"/>
        <v>42000.708330000001</v>
      </c>
      <c r="C2922" s="138">
        <v>17</v>
      </c>
      <c r="D2922" s="39">
        <f>ROUND(АТС!E682*$D$791*$D$792/100,2)</f>
        <v>45.45</v>
      </c>
      <c r="E2922" s="39">
        <f>ROUND(АТС!E682*$E$791*$E$792/100,2)</f>
        <v>41.76</v>
      </c>
      <c r="F2922" s="39">
        <f>ROUND(АТС!E682*$F$791*$F$792/100,2)</f>
        <v>28.44</v>
      </c>
      <c r="G2922" s="39">
        <f>ROUND(АТС!E682*$G$791*$G$792/100,2)</f>
        <v>16.649999999999999</v>
      </c>
    </row>
    <row r="2923" spans="1:7" x14ac:dyDescent="0.25">
      <c r="A2923" s="236"/>
      <c r="B2923" s="137">
        <f t="shared" si="46"/>
        <v>42000.75</v>
      </c>
      <c r="C2923" s="138">
        <v>18</v>
      </c>
      <c r="D2923" s="39">
        <f>ROUND(АТС!E683*$D$791*$D$792/100,2)</f>
        <v>0</v>
      </c>
      <c r="E2923" s="39">
        <f>ROUND(АТС!E683*$E$791*$E$792/100,2)</f>
        <v>0</v>
      </c>
      <c r="F2923" s="39">
        <f>ROUND(АТС!E683*$F$791*$F$792/100,2)</f>
        <v>0</v>
      </c>
      <c r="G2923" s="39">
        <f>ROUND(АТС!E683*$G$791*$G$792/100,2)</f>
        <v>0</v>
      </c>
    </row>
    <row r="2924" spans="1:7" x14ac:dyDescent="0.25">
      <c r="A2924" s="236"/>
      <c r="B2924" s="137">
        <f t="shared" si="46"/>
        <v>42000.791669999999</v>
      </c>
      <c r="C2924" s="138">
        <v>19</v>
      </c>
      <c r="D2924" s="39">
        <f>ROUND(АТС!E684*$D$791*$D$792/100,2)</f>
        <v>13.89</v>
      </c>
      <c r="E2924" s="39">
        <f>ROUND(АТС!E684*$E$791*$E$792/100,2)</f>
        <v>12.77</v>
      </c>
      <c r="F2924" s="39">
        <f>ROUND(АТС!E684*$F$791*$F$792/100,2)</f>
        <v>8.69</v>
      </c>
      <c r="G2924" s="39">
        <f>ROUND(АТС!E684*$G$791*$G$792/100,2)</f>
        <v>5.09</v>
      </c>
    </row>
    <row r="2925" spans="1:7" x14ac:dyDescent="0.25">
      <c r="A2925" s="236"/>
      <c r="B2925" s="137">
        <f t="shared" si="46"/>
        <v>42000.833330000001</v>
      </c>
      <c r="C2925" s="138">
        <v>20</v>
      </c>
      <c r="D2925" s="39">
        <f>ROUND(АТС!E685*$D$791*$D$792/100,2)</f>
        <v>71.89</v>
      </c>
      <c r="E2925" s="39">
        <f>ROUND(АТС!E685*$E$791*$E$792/100,2)</f>
        <v>66.05</v>
      </c>
      <c r="F2925" s="39">
        <f>ROUND(АТС!E685*$F$791*$F$792/100,2)</f>
        <v>44.98</v>
      </c>
      <c r="G2925" s="39">
        <f>ROUND(АТС!E685*$G$791*$G$792/100,2)</f>
        <v>26.33</v>
      </c>
    </row>
    <row r="2926" spans="1:7" x14ac:dyDescent="0.25">
      <c r="A2926" s="236"/>
      <c r="B2926" s="137">
        <f t="shared" si="46"/>
        <v>42000.875</v>
      </c>
      <c r="C2926" s="138">
        <v>21</v>
      </c>
      <c r="D2926" s="39">
        <f>ROUND(АТС!E686*$D$791*$D$792/100,2)</f>
        <v>128.37</v>
      </c>
      <c r="E2926" s="39">
        <f>ROUND(АТС!E686*$E$791*$E$792/100,2)</f>
        <v>117.94</v>
      </c>
      <c r="F2926" s="39">
        <f>ROUND(АТС!E686*$F$791*$F$792/100,2)</f>
        <v>80.319999999999993</v>
      </c>
      <c r="G2926" s="39">
        <f>ROUND(АТС!E686*$G$791*$G$792/100,2)</f>
        <v>47.02</v>
      </c>
    </row>
    <row r="2927" spans="1:7" x14ac:dyDescent="0.25">
      <c r="A2927" s="236"/>
      <c r="B2927" s="137">
        <f t="shared" si="46"/>
        <v>42000.916669999999</v>
      </c>
      <c r="C2927" s="138">
        <v>22</v>
      </c>
      <c r="D2927" s="39">
        <f>ROUND(АТС!E687*$D$791*$D$792/100,2)</f>
        <v>71.77</v>
      </c>
      <c r="E2927" s="39">
        <f>ROUND(АТС!E687*$E$791*$E$792/100,2)</f>
        <v>65.94</v>
      </c>
      <c r="F2927" s="39">
        <f>ROUND(АТС!E687*$F$791*$F$792/100,2)</f>
        <v>44.91</v>
      </c>
      <c r="G2927" s="39">
        <f>ROUND(АТС!E687*$G$791*$G$792/100,2)</f>
        <v>26.29</v>
      </c>
    </row>
    <row r="2928" spans="1:7" x14ac:dyDescent="0.25">
      <c r="A2928" s="236"/>
      <c r="B2928" s="137">
        <f t="shared" si="46"/>
        <v>42000.958330000001</v>
      </c>
      <c r="C2928" s="138">
        <v>23</v>
      </c>
      <c r="D2928" s="39">
        <f>ROUND(АТС!E688*$D$791*$D$792/100,2)</f>
        <v>57.69</v>
      </c>
      <c r="E2928" s="39">
        <f>ROUND(АТС!E688*$E$791*$E$792/100,2)</f>
        <v>53</v>
      </c>
      <c r="F2928" s="39">
        <f>ROUND(АТС!E688*$F$791*$F$792/100,2)</f>
        <v>36.1</v>
      </c>
      <c r="G2928" s="39">
        <f>ROUND(АТС!E688*$G$791*$G$792/100,2)</f>
        <v>21.13</v>
      </c>
    </row>
    <row r="2929" spans="1:7" x14ac:dyDescent="0.25">
      <c r="A2929" s="236"/>
      <c r="B2929" s="137">
        <f t="shared" si="46"/>
        <v>42001</v>
      </c>
      <c r="C2929" s="138">
        <v>0</v>
      </c>
      <c r="D2929" s="39">
        <f>ROUND(АТС!E689*$D$791*$D$792/100,2)</f>
        <v>90.04</v>
      </c>
      <c r="E2929" s="39">
        <f>ROUND(АТС!E689*$E$791*$E$792/100,2)</f>
        <v>82.73</v>
      </c>
      <c r="F2929" s="39">
        <f>ROUND(АТС!E689*$F$791*$F$792/100,2)</f>
        <v>56.34</v>
      </c>
      <c r="G2929" s="39">
        <f>ROUND(АТС!E689*$G$791*$G$792/100,2)</f>
        <v>32.979999999999997</v>
      </c>
    </row>
    <row r="2930" spans="1:7" x14ac:dyDescent="0.25">
      <c r="A2930" s="236"/>
      <c r="B2930" s="137">
        <f t="shared" si="46"/>
        <v>42001.041669999999</v>
      </c>
      <c r="C2930" s="138">
        <v>1</v>
      </c>
      <c r="D2930" s="39">
        <f>ROUND(АТС!E690*$D$791*$D$792/100,2)</f>
        <v>32.72</v>
      </c>
      <c r="E2930" s="39">
        <f>ROUND(АТС!E690*$E$791*$E$792/100,2)</f>
        <v>30.06</v>
      </c>
      <c r="F2930" s="39">
        <f>ROUND(АТС!E690*$F$791*$F$792/100,2)</f>
        <v>20.47</v>
      </c>
      <c r="G2930" s="39">
        <f>ROUND(АТС!E690*$G$791*$G$792/100,2)</f>
        <v>11.98</v>
      </c>
    </row>
    <row r="2931" spans="1:7" x14ac:dyDescent="0.25">
      <c r="A2931" s="236"/>
      <c r="B2931" s="137">
        <f t="shared" si="46"/>
        <v>42001.083330000001</v>
      </c>
      <c r="C2931" s="138">
        <v>2</v>
      </c>
      <c r="D2931" s="39">
        <f>ROUND(АТС!E691*$D$791*$D$792/100,2)</f>
        <v>45.59</v>
      </c>
      <c r="E2931" s="39">
        <f>ROUND(АТС!E691*$E$791*$E$792/100,2)</f>
        <v>41.88</v>
      </c>
      <c r="F2931" s="39">
        <f>ROUND(АТС!E691*$F$791*$F$792/100,2)</f>
        <v>28.52</v>
      </c>
      <c r="G2931" s="39">
        <f>ROUND(АТС!E691*$G$791*$G$792/100,2)</f>
        <v>16.7</v>
      </c>
    </row>
    <row r="2932" spans="1:7" x14ac:dyDescent="0.25">
      <c r="A2932" s="236"/>
      <c r="B2932" s="137">
        <f t="shared" si="46"/>
        <v>42001.125</v>
      </c>
      <c r="C2932" s="138">
        <v>3</v>
      </c>
      <c r="D2932" s="39">
        <f>ROUND(АТС!E692*$D$791*$D$792/100,2)</f>
        <v>0</v>
      </c>
      <c r="E2932" s="39">
        <f>ROUND(АТС!E692*$E$791*$E$792/100,2)</f>
        <v>0</v>
      </c>
      <c r="F2932" s="39">
        <f>ROUND(АТС!E692*$F$791*$F$792/100,2)</f>
        <v>0</v>
      </c>
      <c r="G2932" s="39">
        <f>ROUND(АТС!E692*$G$791*$G$792/100,2)</f>
        <v>0</v>
      </c>
    </row>
    <row r="2933" spans="1:7" x14ac:dyDescent="0.25">
      <c r="A2933" s="236"/>
      <c r="B2933" s="137">
        <f t="shared" si="46"/>
        <v>42001.166669999999</v>
      </c>
      <c r="C2933" s="138">
        <v>4</v>
      </c>
      <c r="D2933" s="39">
        <f>ROUND(АТС!E693*$D$791*$D$792/100,2)</f>
        <v>0</v>
      </c>
      <c r="E2933" s="39">
        <f>ROUND(АТС!E693*$E$791*$E$792/100,2)</f>
        <v>0</v>
      </c>
      <c r="F2933" s="39">
        <f>ROUND(АТС!E693*$F$791*$F$792/100,2)</f>
        <v>0</v>
      </c>
      <c r="G2933" s="39">
        <f>ROUND(АТС!E693*$G$791*$G$792/100,2)</f>
        <v>0</v>
      </c>
    </row>
    <row r="2934" spans="1:7" x14ac:dyDescent="0.25">
      <c r="A2934" s="236"/>
      <c r="B2934" s="137">
        <f t="shared" si="46"/>
        <v>42001.208330000001</v>
      </c>
      <c r="C2934" s="138">
        <v>5</v>
      </c>
      <c r="D2934" s="39">
        <f>ROUND(АТС!E694*$D$791*$D$792/100,2)</f>
        <v>26.75</v>
      </c>
      <c r="E2934" s="39">
        <f>ROUND(АТС!E694*$E$791*$E$792/100,2)</f>
        <v>24.58</v>
      </c>
      <c r="F2934" s="39">
        <f>ROUND(АТС!E694*$F$791*$F$792/100,2)</f>
        <v>16.739999999999998</v>
      </c>
      <c r="G2934" s="39">
        <f>ROUND(АТС!E694*$G$791*$G$792/100,2)</f>
        <v>9.8000000000000007</v>
      </c>
    </row>
    <row r="2935" spans="1:7" x14ac:dyDescent="0.25">
      <c r="A2935" s="236"/>
      <c r="B2935" s="137">
        <f t="shared" si="46"/>
        <v>42001.25</v>
      </c>
      <c r="C2935" s="138">
        <v>6</v>
      </c>
      <c r="D2935" s="39">
        <f>ROUND(АТС!E695*$D$791*$D$792/100,2)</f>
        <v>0</v>
      </c>
      <c r="E2935" s="39">
        <f>ROUND(АТС!E695*$E$791*$E$792/100,2)</f>
        <v>0</v>
      </c>
      <c r="F2935" s="39">
        <f>ROUND(АТС!E695*$F$791*$F$792/100,2)</f>
        <v>0</v>
      </c>
      <c r="G2935" s="39">
        <f>ROUND(АТС!E695*$G$791*$G$792/100,2)</f>
        <v>0</v>
      </c>
    </row>
    <row r="2936" spans="1:7" x14ac:dyDescent="0.25">
      <c r="A2936" s="236"/>
      <c r="B2936" s="137">
        <f t="shared" si="46"/>
        <v>42001.291669999999</v>
      </c>
      <c r="C2936" s="138">
        <v>7</v>
      </c>
      <c r="D2936" s="39">
        <f>ROUND(АТС!E696*$D$791*$D$792/100,2)</f>
        <v>0</v>
      </c>
      <c r="E2936" s="39">
        <f>ROUND(АТС!E696*$E$791*$E$792/100,2)</f>
        <v>0</v>
      </c>
      <c r="F2936" s="39">
        <f>ROUND(АТС!E696*$F$791*$F$792/100,2)</f>
        <v>0</v>
      </c>
      <c r="G2936" s="39">
        <f>ROUND(АТС!E696*$G$791*$G$792/100,2)</f>
        <v>0</v>
      </c>
    </row>
    <row r="2937" spans="1:7" x14ac:dyDescent="0.25">
      <c r="A2937" s="236"/>
      <c r="B2937" s="137">
        <f t="shared" si="46"/>
        <v>42001.333330000001</v>
      </c>
      <c r="C2937" s="138">
        <v>8</v>
      </c>
      <c r="D2937" s="39">
        <f>ROUND(АТС!E697*$D$791*$D$792/100,2)</f>
        <v>79.2</v>
      </c>
      <c r="E2937" s="39">
        <f>ROUND(АТС!E697*$E$791*$E$792/100,2)</f>
        <v>72.760000000000005</v>
      </c>
      <c r="F2937" s="39">
        <f>ROUND(АТС!E697*$F$791*$F$792/100,2)</f>
        <v>49.55</v>
      </c>
      <c r="G2937" s="39">
        <f>ROUND(АТС!E697*$G$791*$G$792/100,2)</f>
        <v>29.01</v>
      </c>
    </row>
    <row r="2938" spans="1:7" x14ac:dyDescent="0.25">
      <c r="A2938" s="236"/>
      <c r="B2938" s="137">
        <f t="shared" si="46"/>
        <v>42001.375</v>
      </c>
      <c r="C2938" s="138">
        <v>9</v>
      </c>
      <c r="D2938" s="39">
        <f>ROUND(АТС!E698*$D$791*$D$792/100,2)</f>
        <v>0</v>
      </c>
      <c r="E2938" s="39">
        <f>ROUND(АТС!E698*$E$791*$E$792/100,2)</f>
        <v>0</v>
      </c>
      <c r="F2938" s="39">
        <f>ROUND(АТС!E698*$F$791*$F$792/100,2)</f>
        <v>0</v>
      </c>
      <c r="G2938" s="39">
        <f>ROUND(АТС!E698*$G$791*$G$792/100,2)</f>
        <v>0</v>
      </c>
    </row>
    <row r="2939" spans="1:7" x14ac:dyDescent="0.25">
      <c r="A2939" s="236"/>
      <c r="B2939" s="137">
        <f t="shared" si="46"/>
        <v>42001.416669999999</v>
      </c>
      <c r="C2939" s="138">
        <v>10</v>
      </c>
      <c r="D2939" s="39">
        <f>ROUND(АТС!E699*$D$791*$D$792/100,2)</f>
        <v>19.190000000000001</v>
      </c>
      <c r="E2939" s="39">
        <f>ROUND(АТС!E699*$E$791*$E$792/100,2)</f>
        <v>17.63</v>
      </c>
      <c r="F2939" s="39">
        <f>ROUND(АТС!E699*$F$791*$F$792/100,2)</f>
        <v>12.01</v>
      </c>
      <c r="G2939" s="39">
        <f>ROUND(АТС!E699*$G$791*$G$792/100,2)</f>
        <v>7.03</v>
      </c>
    </row>
    <row r="2940" spans="1:7" x14ac:dyDescent="0.25">
      <c r="A2940" s="236"/>
      <c r="B2940" s="137">
        <f t="shared" si="46"/>
        <v>42001.458330000001</v>
      </c>
      <c r="C2940" s="138">
        <v>11</v>
      </c>
      <c r="D2940" s="39">
        <f>ROUND(АТС!E700*$D$791*$D$792/100,2)</f>
        <v>18.8</v>
      </c>
      <c r="E2940" s="39">
        <f>ROUND(АТС!E700*$E$791*$E$792/100,2)</f>
        <v>17.27</v>
      </c>
      <c r="F2940" s="39">
        <f>ROUND(АТС!E700*$F$791*$F$792/100,2)</f>
        <v>11.76</v>
      </c>
      <c r="G2940" s="39">
        <f>ROUND(АТС!E700*$G$791*$G$792/100,2)</f>
        <v>6.88</v>
      </c>
    </row>
    <row r="2941" spans="1:7" x14ac:dyDescent="0.25">
      <c r="A2941" s="236"/>
      <c r="B2941" s="137">
        <f t="shared" si="46"/>
        <v>42001.5</v>
      </c>
      <c r="C2941" s="138">
        <v>12</v>
      </c>
      <c r="D2941" s="39">
        <f>ROUND(АТС!E701*$D$791*$D$792/100,2)</f>
        <v>17.579999999999998</v>
      </c>
      <c r="E2941" s="39">
        <f>ROUND(АТС!E701*$E$791*$E$792/100,2)</f>
        <v>16.149999999999999</v>
      </c>
      <c r="F2941" s="39">
        <f>ROUND(АТС!E701*$F$791*$F$792/100,2)</f>
        <v>11</v>
      </c>
      <c r="G2941" s="39">
        <f>ROUND(АТС!E701*$G$791*$G$792/100,2)</f>
        <v>6.44</v>
      </c>
    </row>
    <row r="2942" spans="1:7" x14ac:dyDescent="0.25">
      <c r="A2942" s="236"/>
      <c r="B2942" s="137">
        <f t="shared" si="46"/>
        <v>42001.541669999999</v>
      </c>
      <c r="C2942" s="138">
        <v>13</v>
      </c>
      <c r="D2942" s="39">
        <f>ROUND(АТС!E702*$D$791*$D$792/100,2)</f>
        <v>19.77</v>
      </c>
      <c r="E2942" s="39">
        <f>ROUND(АТС!E702*$E$791*$E$792/100,2)</f>
        <v>18.170000000000002</v>
      </c>
      <c r="F2942" s="39">
        <f>ROUND(АТС!E702*$F$791*$F$792/100,2)</f>
        <v>12.37</v>
      </c>
      <c r="G2942" s="39">
        <f>ROUND(АТС!E702*$G$791*$G$792/100,2)</f>
        <v>7.24</v>
      </c>
    </row>
    <row r="2943" spans="1:7" x14ac:dyDescent="0.25">
      <c r="A2943" s="236"/>
      <c r="B2943" s="137">
        <f t="shared" si="46"/>
        <v>42001.583330000001</v>
      </c>
      <c r="C2943" s="138">
        <v>14</v>
      </c>
      <c r="D2943" s="39">
        <f>ROUND(АТС!E703*$D$791*$D$792/100,2)</f>
        <v>0</v>
      </c>
      <c r="E2943" s="39">
        <f>ROUND(АТС!E703*$E$791*$E$792/100,2)</f>
        <v>0</v>
      </c>
      <c r="F2943" s="39">
        <f>ROUND(АТС!E703*$F$791*$F$792/100,2)</f>
        <v>0</v>
      </c>
      <c r="G2943" s="39">
        <f>ROUND(АТС!E703*$G$791*$G$792/100,2)</f>
        <v>0</v>
      </c>
    </row>
    <row r="2944" spans="1:7" x14ac:dyDescent="0.25">
      <c r="A2944" s="236"/>
      <c r="B2944" s="137">
        <f t="shared" si="46"/>
        <v>42001.625</v>
      </c>
      <c r="C2944" s="138">
        <v>15</v>
      </c>
      <c r="D2944" s="39">
        <f>ROUND(АТС!E704*$D$791*$D$792/100,2)</f>
        <v>0</v>
      </c>
      <c r="E2944" s="39">
        <f>ROUND(АТС!E704*$E$791*$E$792/100,2)</f>
        <v>0</v>
      </c>
      <c r="F2944" s="39">
        <f>ROUND(АТС!E704*$F$791*$F$792/100,2)</f>
        <v>0</v>
      </c>
      <c r="G2944" s="39">
        <f>ROUND(АТС!E704*$G$791*$G$792/100,2)</f>
        <v>0</v>
      </c>
    </row>
    <row r="2945" spans="1:7" x14ac:dyDescent="0.25">
      <c r="A2945" s="236"/>
      <c r="B2945" s="137">
        <f t="shared" si="46"/>
        <v>42001.666669999999</v>
      </c>
      <c r="C2945" s="138">
        <v>16</v>
      </c>
      <c r="D2945" s="39">
        <f>ROUND(АТС!E705*$D$791*$D$792/100,2)</f>
        <v>0</v>
      </c>
      <c r="E2945" s="39">
        <f>ROUND(АТС!E705*$E$791*$E$792/100,2)</f>
        <v>0</v>
      </c>
      <c r="F2945" s="39">
        <f>ROUND(АТС!E705*$F$791*$F$792/100,2)</f>
        <v>0</v>
      </c>
      <c r="G2945" s="39">
        <f>ROUND(АТС!E705*$G$791*$G$792/100,2)</f>
        <v>0</v>
      </c>
    </row>
    <row r="2946" spans="1:7" x14ac:dyDescent="0.25">
      <c r="A2946" s="236"/>
      <c r="B2946" s="137">
        <f t="shared" ref="B2946:B3009" si="47">B2922+1</f>
        <v>42001.708330000001</v>
      </c>
      <c r="C2946" s="138">
        <v>17</v>
      </c>
      <c r="D2946" s="39">
        <f>ROUND(АТС!E706*$D$791*$D$792/100,2)</f>
        <v>59.52</v>
      </c>
      <c r="E2946" s="39">
        <f>ROUND(АТС!E706*$E$791*$E$792/100,2)</f>
        <v>54.69</v>
      </c>
      <c r="F2946" s="39">
        <f>ROUND(АТС!E706*$F$791*$F$792/100,2)</f>
        <v>37.24</v>
      </c>
      <c r="G2946" s="39">
        <f>ROUND(АТС!E706*$G$791*$G$792/100,2)</f>
        <v>21.8</v>
      </c>
    </row>
    <row r="2947" spans="1:7" x14ac:dyDescent="0.25">
      <c r="A2947" s="236"/>
      <c r="B2947" s="137">
        <f t="shared" si="47"/>
        <v>42001.75</v>
      </c>
      <c r="C2947" s="138">
        <v>18</v>
      </c>
      <c r="D2947" s="39">
        <f>ROUND(АТС!E707*$D$791*$D$792/100,2)</f>
        <v>70.52</v>
      </c>
      <c r="E2947" s="39">
        <f>ROUND(АТС!E707*$E$791*$E$792/100,2)</f>
        <v>64.790000000000006</v>
      </c>
      <c r="F2947" s="39">
        <f>ROUND(АТС!E707*$F$791*$F$792/100,2)</f>
        <v>44.13</v>
      </c>
      <c r="G2947" s="39">
        <f>ROUND(АТС!E707*$G$791*$G$792/100,2)</f>
        <v>25.83</v>
      </c>
    </row>
    <row r="2948" spans="1:7" x14ac:dyDescent="0.25">
      <c r="A2948" s="236"/>
      <c r="B2948" s="137">
        <f t="shared" si="47"/>
        <v>42001.791669999999</v>
      </c>
      <c r="C2948" s="138">
        <v>19</v>
      </c>
      <c r="D2948" s="39">
        <f>ROUND(АТС!E708*$D$791*$D$792/100,2)</f>
        <v>13.48</v>
      </c>
      <c r="E2948" s="39">
        <f>ROUND(АТС!E708*$E$791*$E$792/100,2)</f>
        <v>12.39</v>
      </c>
      <c r="F2948" s="39">
        <f>ROUND(АТС!E708*$F$791*$F$792/100,2)</f>
        <v>8.44</v>
      </c>
      <c r="G2948" s="39">
        <f>ROUND(АТС!E708*$G$791*$G$792/100,2)</f>
        <v>4.9400000000000004</v>
      </c>
    </row>
    <row r="2949" spans="1:7" x14ac:dyDescent="0.25">
      <c r="A2949" s="236"/>
      <c r="B2949" s="137">
        <f t="shared" si="47"/>
        <v>42001.833330000001</v>
      </c>
      <c r="C2949" s="138">
        <v>20</v>
      </c>
      <c r="D2949" s="39">
        <f>ROUND(АТС!E709*$D$791*$D$792/100,2)</f>
        <v>32.61</v>
      </c>
      <c r="E2949" s="39">
        <f>ROUND(АТС!E709*$E$791*$E$792/100,2)</f>
        <v>29.96</v>
      </c>
      <c r="F2949" s="39">
        <f>ROUND(АТС!E709*$F$791*$F$792/100,2)</f>
        <v>20.399999999999999</v>
      </c>
      <c r="G2949" s="39">
        <f>ROUND(АТС!E709*$G$791*$G$792/100,2)</f>
        <v>11.94</v>
      </c>
    </row>
    <row r="2950" spans="1:7" x14ac:dyDescent="0.25">
      <c r="A2950" s="236"/>
      <c r="B2950" s="137">
        <f t="shared" si="47"/>
        <v>42001.875</v>
      </c>
      <c r="C2950" s="138">
        <v>21</v>
      </c>
      <c r="D2950" s="39">
        <f>ROUND(АТС!E710*$D$791*$D$792/100,2)</f>
        <v>74.61</v>
      </c>
      <c r="E2950" s="39">
        <f>ROUND(АТС!E710*$E$791*$E$792/100,2)</f>
        <v>68.55</v>
      </c>
      <c r="F2950" s="39">
        <f>ROUND(АТС!E710*$F$791*$F$792/100,2)</f>
        <v>46.69</v>
      </c>
      <c r="G2950" s="39">
        <f>ROUND(АТС!E710*$G$791*$G$792/100,2)</f>
        <v>27.33</v>
      </c>
    </row>
    <row r="2951" spans="1:7" x14ac:dyDescent="0.25">
      <c r="A2951" s="236"/>
      <c r="B2951" s="137">
        <f t="shared" si="47"/>
        <v>42001.916669999999</v>
      </c>
      <c r="C2951" s="138">
        <v>22</v>
      </c>
      <c r="D2951" s="39">
        <f>ROUND(АТС!E711*$D$791*$D$792/100,2)</f>
        <v>155.1</v>
      </c>
      <c r="E2951" s="39">
        <f>ROUND(АТС!E711*$E$791*$E$792/100,2)</f>
        <v>142.5</v>
      </c>
      <c r="F2951" s="39">
        <f>ROUND(АТС!E711*$F$791*$F$792/100,2)</f>
        <v>97.05</v>
      </c>
      <c r="G2951" s="39">
        <f>ROUND(АТС!E711*$G$791*$G$792/100,2)</f>
        <v>56.8</v>
      </c>
    </row>
    <row r="2952" spans="1:7" x14ac:dyDescent="0.25">
      <c r="A2952" s="236"/>
      <c r="B2952" s="137">
        <f t="shared" si="47"/>
        <v>42001.958330000001</v>
      </c>
      <c r="C2952" s="138">
        <v>23</v>
      </c>
      <c r="D2952" s="39">
        <f>ROUND(АТС!E712*$D$791*$D$792/100,2)</f>
        <v>161.19999999999999</v>
      </c>
      <c r="E2952" s="39">
        <f>ROUND(АТС!E712*$E$791*$E$792/100,2)</f>
        <v>148.11000000000001</v>
      </c>
      <c r="F2952" s="39">
        <f>ROUND(АТС!E712*$F$791*$F$792/100,2)</f>
        <v>100.86</v>
      </c>
      <c r="G2952" s="39">
        <f>ROUND(АТС!E712*$G$791*$G$792/100,2)</f>
        <v>59.04</v>
      </c>
    </row>
    <row r="2953" spans="1:7" x14ac:dyDescent="0.25">
      <c r="A2953" s="236"/>
      <c r="B2953" s="137">
        <f t="shared" si="47"/>
        <v>42002</v>
      </c>
      <c r="C2953" s="138">
        <v>0</v>
      </c>
      <c r="D2953" s="39">
        <f>ROUND(АТС!E713*$D$791*$D$792/100,2)</f>
        <v>88.57</v>
      </c>
      <c r="E2953" s="39">
        <f>ROUND(АТС!E713*$E$791*$E$792/100,2)</f>
        <v>81.37</v>
      </c>
      <c r="F2953" s="39">
        <f>ROUND(АТС!E713*$F$791*$F$792/100,2)</f>
        <v>55.42</v>
      </c>
      <c r="G2953" s="39">
        <f>ROUND(АТС!E713*$G$791*$G$792/100,2)</f>
        <v>32.44</v>
      </c>
    </row>
    <row r="2954" spans="1:7" x14ac:dyDescent="0.25">
      <c r="A2954" s="236"/>
      <c r="B2954" s="137">
        <f t="shared" si="47"/>
        <v>42002.041669999999</v>
      </c>
      <c r="C2954" s="138">
        <v>1</v>
      </c>
      <c r="D2954" s="39">
        <f>ROUND(АТС!E714*$D$791*$D$792/100,2)</f>
        <v>100.71</v>
      </c>
      <c r="E2954" s="39">
        <f>ROUND(АТС!E714*$E$791*$E$792/100,2)</f>
        <v>92.53</v>
      </c>
      <c r="F2954" s="39">
        <f>ROUND(АТС!E714*$F$791*$F$792/100,2)</f>
        <v>63.02</v>
      </c>
      <c r="G2954" s="39">
        <f>ROUND(АТС!E714*$G$791*$G$792/100,2)</f>
        <v>36.89</v>
      </c>
    </row>
    <row r="2955" spans="1:7" x14ac:dyDescent="0.25">
      <c r="A2955" s="236"/>
      <c r="B2955" s="137">
        <f t="shared" si="47"/>
        <v>42002.083330000001</v>
      </c>
      <c r="C2955" s="138">
        <v>2</v>
      </c>
      <c r="D2955" s="39">
        <f>ROUND(АТС!E715*$D$791*$D$792/100,2)</f>
        <v>100.15</v>
      </c>
      <c r="E2955" s="39">
        <f>ROUND(АТС!E715*$E$791*$E$792/100,2)</f>
        <v>92.01</v>
      </c>
      <c r="F2955" s="39">
        <f>ROUND(АТС!E715*$F$791*$F$792/100,2)</f>
        <v>62.66</v>
      </c>
      <c r="G2955" s="39">
        <f>ROUND(АТС!E715*$G$791*$G$792/100,2)</f>
        <v>36.68</v>
      </c>
    </row>
    <row r="2956" spans="1:7" x14ac:dyDescent="0.25">
      <c r="A2956" s="236"/>
      <c r="B2956" s="137">
        <f t="shared" si="47"/>
        <v>42002.125</v>
      </c>
      <c r="C2956" s="138">
        <v>3</v>
      </c>
      <c r="D2956" s="39">
        <f>ROUND(АТС!E716*$D$791*$D$792/100,2)</f>
        <v>8.94</v>
      </c>
      <c r="E2956" s="39">
        <f>ROUND(АТС!E716*$E$791*$E$792/100,2)</f>
        <v>8.2100000000000009</v>
      </c>
      <c r="F2956" s="39">
        <f>ROUND(АТС!E716*$F$791*$F$792/100,2)</f>
        <v>5.59</v>
      </c>
      <c r="G2956" s="39">
        <f>ROUND(АТС!E716*$G$791*$G$792/100,2)</f>
        <v>3.27</v>
      </c>
    </row>
    <row r="2957" spans="1:7" x14ac:dyDescent="0.25">
      <c r="A2957" s="236"/>
      <c r="B2957" s="137">
        <f t="shared" si="47"/>
        <v>42002.166669999999</v>
      </c>
      <c r="C2957" s="138">
        <v>4</v>
      </c>
      <c r="D2957" s="39">
        <f>ROUND(АТС!E717*$D$791*$D$792/100,2)</f>
        <v>0</v>
      </c>
      <c r="E2957" s="39">
        <f>ROUND(АТС!E717*$E$791*$E$792/100,2)</f>
        <v>0</v>
      </c>
      <c r="F2957" s="39">
        <f>ROUND(АТС!E717*$F$791*$F$792/100,2)</f>
        <v>0</v>
      </c>
      <c r="G2957" s="39">
        <f>ROUND(АТС!E717*$G$791*$G$792/100,2)</f>
        <v>0</v>
      </c>
    </row>
    <row r="2958" spans="1:7" x14ac:dyDescent="0.25">
      <c r="A2958" s="236"/>
      <c r="B2958" s="137">
        <f t="shared" si="47"/>
        <v>42002.208330000001</v>
      </c>
      <c r="C2958" s="138">
        <v>5</v>
      </c>
      <c r="D2958" s="39">
        <f>ROUND(АТС!E718*$D$791*$D$792/100,2)</f>
        <v>0</v>
      </c>
      <c r="E2958" s="39">
        <f>ROUND(АТС!E718*$E$791*$E$792/100,2)</f>
        <v>0</v>
      </c>
      <c r="F2958" s="39">
        <f>ROUND(АТС!E718*$F$791*$F$792/100,2)</f>
        <v>0</v>
      </c>
      <c r="G2958" s="39">
        <f>ROUND(АТС!E718*$G$791*$G$792/100,2)</f>
        <v>0</v>
      </c>
    </row>
    <row r="2959" spans="1:7" x14ac:dyDescent="0.25">
      <c r="A2959" s="236"/>
      <c r="B2959" s="137">
        <f t="shared" si="47"/>
        <v>42002.25</v>
      </c>
      <c r="C2959" s="138">
        <v>6</v>
      </c>
      <c r="D2959" s="39">
        <f>ROUND(АТС!E719*$D$791*$D$792/100,2)</f>
        <v>27.36</v>
      </c>
      <c r="E2959" s="39">
        <f>ROUND(АТС!E719*$E$791*$E$792/100,2)</f>
        <v>25.13</v>
      </c>
      <c r="F2959" s="39">
        <f>ROUND(АТС!E719*$F$791*$F$792/100,2)</f>
        <v>17.12</v>
      </c>
      <c r="G2959" s="39">
        <f>ROUND(АТС!E719*$G$791*$G$792/100,2)</f>
        <v>10.02</v>
      </c>
    </row>
    <row r="2960" spans="1:7" x14ac:dyDescent="0.25">
      <c r="A2960" s="236"/>
      <c r="B2960" s="137">
        <f t="shared" si="47"/>
        <v>42002.291669999999</v>
      </c>
      <c r="C2960" s="138">
        <v>7</v>
      </c>
      <c r="D2960" s="39">
        <f>ROUND(АТС!E720*$D$791*$D$792/100,2)</f>
        <v>0</v>
      </c>
      <c r="E2960" s="39">
        <f>ROUND(АТС!E720*$E$791*$E$792/100,2)</f>
        <v>0</v>
      </c>
      <c r="F2960" s="39">
        <f>ROUND(АТС!E720*$F$791*$F$792/100,2)</f>
        <v>0</v>
      </c>
      <c r="G2960" s="39">
        <f>ROUND(АТС!E720*$G$791*$G$792/100,2)</f>
        <v>0</v>
      </c>
    </row>
    <row r="2961" spans="1:7" x14ac:dyDescent="0.25">
      <c r="A2961" s="236"/>
      <c r="B2961" s="137">
        <f t="shared" si="47"/>
        <v>42002.333330000001</v>
      </c>
      <c r="C2961" s="138">
        <v>8</v>
      </c>
      <c r="D2961" s="39">
        <f>ROUND(АТС!E721*$D$791*$D$792/100,2)</f>
        <v>0</v>
      </c>
      <c r="E2961" s="39">
        <f>ROUND(АТС!E721*$E$791*$E$792/100,2)</f>
        <v>0</v>
      </c>
      <c r="F2961" s="39">
        <f>ROUND(АТС!E721*$F$791*$F$792/100,2)</f>
        <v>0</v>
      </c>
      <c r="G2961" s="39">
        <f>ROUND(АТС!E721*$G$791*$G$792/100,2)</f>
        <v>0</v>
      </c>
    </row>
    <row r="2962" spans="1:7" x14ac:dyDescent="0.25">
      <c r="A2962" s="236"/>
      <c r="B2962" s="137">
        <f t="shared" si="47"/>
        <v>42002.375</v>
      </c>
      <c r="C2962" s="138">
        <v>9</v>
      </c>
      <c r="D2962" s="39">
        <f>ROUND(АТС!E722*$D$791*$D$792/100,2)</f>
        <v>0</v>
      </c>
      <c r="E2962" s="39">
        <f>ROUND(АТС!E722*$E$791*$E$792/100,2)</f>
        <v>0</v>
      </c>
      <c r="F2962" s="39">
        <f>ROUND(АТС!E722*$F$791*$F$792/100,2)</f>
        <v>0</v>
      </c>
      <c r="G2962" s="39">
        <f>ROUND(АТС!E722*$G$791*$G$792/100,2)</f>
        <v>0</v>
      </c>
    </row>
    <row r="2963" spans="1:7" x14ac:dyDescent="0.25">
      <c r="A2963" s="236"/>
      <c r="B2963" s="137">
        <f t="shared" si="47"/>
        <v>42002.416669999999</v>
      </c>
      <c r="C2963" s="138">
        <v>10</v>
      </c>
      <c r="D2963" s="39">
        <f>ROUND(АТС!E723*$D$791*$D$792/100,2)</f>
        <v>0</v>
      </c>
      <c r="E2963" s="39">
        <f>ROUND(АТС!E723*$E$791*$E$792/100,2)</f>
        <v>0</v>
      </c>
      <c r="F2963" s="39">
        <f>ROUND(АТС!E723*$F$791*$F$792/100,2)</f>
        <v>0</v>
      </c>
      <c r="G2963" s="39">
        <f>ROUND(АТС!E723*$G$791*$G$792/100,2)</f>
        <v>0</v>
      </c>
    </row>
    <row r="2964" spans="1:7" x14ac:dyDescent="0.25">
      <c r="A2964" s="236"/>
      <c r="B2964" s="137">
        <f t="shared" si="47"/>
        <v>42002.458330000001</v>
      </c>
      <c r="C2964" s="138">
        <v>11</v>
      </c>
      <c r="D2964" s="39">
        <f>ROUND(АТС!E724*$D$791*$D$792/100,2)</f>
        <v>0</v>
      </c>
      <c r="E2964" s="39">
        <f>ROUND(АТС!E724*$E$791*$E$792/100,2)</f>
        <v>0</v>
      </c>
      <c r="F2964" s="39">
        <f>ROUND(АТС!E724*$F$791*$F$792/100,2)</f>
        <v>0</v>
      </c>
      <c r="G2964" s="39">
        <f>ROUND(АТС!E724*$G$791*$G$792/100,2)</f>
        <v>0</v>
      </c>
    </row>
    <row r="2965" spans="1:7" x14ac:dyDescent="0.25">
      <c r="A2965" s="236"/>
      <c r="B2965" s="137">
        <f t="shared" si="47"/>
        <v>42002.5</v>
      </c>
      <c r="C2965" s="138">
        <v>12</v>
      </c>
      <c r="D2965" s="39">
        <f>ROUND(АТС!E725*$D$791*$D$792/100,2)</f>
        <v>0</v>
      </c>
      <c r="E2965" s="39">
        <f>ROUND(АТС!E725*$E$791*$E$792/100,2)</f>
        <v>0</v>
      </c>
      <c r="F2965" s="39">
        <f>ROUND(АТС!E725*$F$791*$F$792/100,2)</f>
        <v>0</v>
      </c>
      <c r="G2965" s="39">
        <f>ROUND(АТС!E725*$G$791*$G$792/100,2)</f>
        <v>0</v>
      </c>
    </row>
    <row r="2966" spans="1:7" x14ac:dyDescent="0.25">
      <c r="A2966" s="236"/>
      <c r="B2966" s="137">
        <f t="shared" si="47"/>
        <v>42002.541669999999</v>
      </c>
      <c r="C2966" s="138">
        <v>13</v>
      </c>
      <c r="D2966" s="39">
        <f>ROUND(АТС!E726*$D$791*$D$792/100,2)</f>
        <v>0</v>
      </c>
      <c r="E2966" s="39">
        <f>ROUND(АТС!E726*$E$791*$E$792/100,2)</f>
        <v>0</v>
      </c>
      <c r="F2966" s="39">
        <f>ROUND(АТС!E726*$F$791*$F$792/100,2)</f>
        <v>0</v>
      </c>
      <c r="G2966" s="39">
        <f>ROUND(АТС!E726*$G$791*$G$792/100,2)</f>
        <v>0</v>
      </c>
    </row>
    <row r="2967" spans="1:7" x14ac:dyDescent="0.25">
      <c r="A2967" s="236"/>
      <c r="B2967" s="137">
        <f t="shared" si="47"/>
        <v>42002.583330000001</v>
      </c>
      <c r="C2967" s="138">
        <v>14</v>
      </c>
      <c r="D2967" s="39">
        <f>ROUND(АТС!E727*$D$791*$D$792/100,2)</f>
        <v>0</v>
      </c>
      <c r="E2967" s="39">
        <f>ROUND(АТС!E727*$E$791*$E$792/100,2)</f>
        <v>0</v>
      </c>
      <c r="F2967" s="39">
        <f>ROUND(АТС!E727*$F$791*$F$792/100,2)</f>
        <v>0</v>
      </c>
      <c r="G2967" s="39">
        <f>ROUND(АТС!E727*$G$791*$G$792/100,2)</f>
        <v>0</v>
      </c>
    </row>
    <row r="2968" spans="1:7" x14ac:dyDescent="0.25">
      <c r="A2968" s="236"/>
      <c r="B2968" s="137">
        <f t="shared" si="47"/>
        <v>42002.625</v>
      </c>
      <c r="C2968" s="138">
        <v>15</v>
      </c>
      <c r="D2968" s="39">
        <f>ROUND(АТС!E728*$D$791*$D$792/100,2)</f>
        <v>0</v>
      </c>
      <c r="E2968" s="39">
        <f>ROUND(АТС!E728*$E$791*$E$792/100,2)</f>
        <v>0</v>
      </c>
      <c r="F2968" s="39">
        <f>ROUND(АТС!E728*$F$791*$F$792/100,2)</f>
        <v>0</v>
      </c>
      <c r="G2968" s="39">
        <f>ROUND(АТС!E728*$G$791*$G$792/100,2)</f>
        <v>0</v>
      </c>
    </row>
    <row r="2969" spans="1:7" x14ac:dyDescent="0.25">
      <c r="A2969" s="236"/>
      <c r="B2969" s="137">
        <f t="shared" si="47"/>
        <v>42002.666669999999</v>
      </c>
      <c r="C2969" s="138">
        <v>16</v>
      </c>
      <c r="D2969" s="39">
        <f>ROUND(АТС!E729*$D$791*$D$792/100,2)</f>
        <v>0</v>
      </c>
      <c r="E2969" s="39">
        <f>ROUND(АТС!E729*$E$791*$E$792/100,2)</f>
        <v>0</v>
      </c>
      <c r="F2969" s="39">
        <f>ROUND(АТС!E729*$F$791*$F$792/100,2)</f>
        <v>0</v>
      </c>
      <c r="G2969" s="39">
        <f>ROUND(АТС!E729*$G$791*$G$792/100,2)</f>
        <v>0</v>
      </c>
    </row>
    <row r="2970" spans="1:7" x14ac:dyDescent="0.25">
      <c r="A2970" s="236"/>
      <c r="B2970" s="137">
        <f t="shared" si="47"/>
        <v>42002.708330000001</v>
      </c>
      <c r="C2970" s="138">
        <v>17</v>
      </c>
      <c r="D2970" s="39">
        <f>ROUND(АТС!E730*$D$791*$D$792/100,2)</f>
        <v>0</v>
      </c>
      <c r="E2970" s="39">
        <f>ROUND(АТС!E730*$E$791*$E$792/100,2)</f>
        <v>0</v>
      </c>
      <c r="F2970" s="39">
        <f>ROUND(АТС!E730*$F$791*$F$792/100,2)</f>
        <v>0</v>
      </c>
      <c r="G2970" s="39">
        <f>ROUND(АТС!E730*$G$791*$G$792/100,2)</f>
        <v>0</v>
      </c>
    </row>
    <row r="2971" spans="1:7" x14ac:dyDescent="0.25">
      <c r="A2971" s="236"/>
      <c r="B2971" s="137">
        <f t="shared" si="47"/>
        <v>42002.75</v>
      </c>
      <c r="C2971" s="138">
        <v>18</v>
      </c>
      <c r="D2971" s="39">
        <f>ROUND(АТС!E731*$D$791*$D$792/100,2)</f>
        <v>0</v>
      </c>
      <c r="E2971" s="39">
        <f>ROUND(АТС!E731*$E$791*$E$792/100,2)</f>
        <v>0</v>
      </c>
      <c r="F2971" s="39">
        <f>ROUND(АТС!E731*$F$791*$F$792/100,2)</f>
        <v>0</v>
      </c>
      <c r="G2971" s="39">
        <f>ROUND(АТС!E731*$G$791*$G$792/100,2)</f>
        <v>0</v>
      </c>
    </row>
    <row r="2972" spans="1:7" x14ac:dyDescent="0.25">
      <c r="A2972" s="236"/>
      <c r="B2972" s="137">
        <f t="shared" si="47"/>
        <v>42002.791669999999</v>
      </c>
      <c r="C2972" s="138">
        <v>19</v>
      </c>
      <c r="D2972" s="39">
        <f>ROUND(АТС!E732*$D$791*$D$792/100,2)</f>
        <v>0.01</v>
      </c>
      <c r="E2972" s="39">
        <f>ROUND(АТС!E732*$E$791*$E$792/100,2)</f>
        <v>0.01</v>
      </c>
      <c r="F2972" s="39">
        <f>ROUND(АТС!E732*$F$791*$F$792/100,2)</f>
        <v>0</v>
      </c>
      <c r="G2972" s="39">
        <f>ROUND(АТС!E732*$G$791*$G$792/100,2)</f>
        <v>0</v>
      </c>
    </row>
    <row r="2973" spans="1:7" x14ac:dyDescent="0.25">
      <c r="A2973" s="236"/>
      <c r="B2973" s="137">
        <f t="shared" si="47"/>
        <v>42002.833330000001</v>
      </c>
      <c r="C2973" s="138">
        <v>20</v>
      </c>
      <c r="D2973" s="39">
        <f>ROUND(АТС!E733*$D$791*$D$792/100,2)</f>
        <v>25.13</v>
      </c>
      <c r="E2973" s="39">
        <f>ROUND(АТС!E733*$E$791*$E$792/100,2)</f>
        <v>23.08</v>
      </c>
      <c r="F2973" s="39">
        <f>ROUND(АТС!E733*$F$791*$F$792/100,2)</f>
        <v>15.72</v>
      </c>
      <c r="G2973" s="39">
        <f>ROUND(АТС!E733*$G$791*$G$792/100,2)</f>
        <v>9.1999999999999993</v>
      </c>
    </row>
    <row r="2974" spans="1:7" x14ac:dyDescent="0.25">
      <c r="A2974" s="236"/>
      <c r="B2974" s="137">
        <f t="shared" si="47"/>
        <v>42002.875</v>
      </c>
      <c r="C2974" s="138">
        <v>21</v>
      </c>
      <c r="D2974" s="39">
        <f>ROUND(АТС!E734*$D$791*$D$792/100,2)</f>
        <v>43.58</v>
      </c>
      <c r="E2974" s="39">
        <f>ROUND(АТС!E734*$E$791*$E$792/100,2)</f>
        <v>40.04</v>
      </c>
      <c r="F2974" s="39">
        <f>ROUND(АТС!E734*$F$791*$F$792/100,2)</f>
        <v>27.27</v>
      </c>
      <c r="G2974" s="39">
        <f>ROUND(АТС!E734*$G$791*$G$792/100,2)</f>
        <v>15.96</v>
      </c>
    </row>
    <row r="2975" spans="1:7" x14ac:dyDescent="0.25">
      <c r="A2975" s="236"/>
      <c r="B2975" s="137">
        <f t="shared" si="47"/>
        <v>42002.916669999999</v>
      </c>
      <c r="C2975" s="138">
        <v>22</v>
      </c>
      <c r="D2975" s="39">
        <f>ROUND(АТС!E735*$D$791*$D$792/100,2)</f>
        <v>63.56</v>
      </c>
      <c r="E2975" s="39">
        <f>ROUND(АТС!E735*$E$791*$E$792/100,2)</f>
        <v>58.4</v>
      </c>
      <c r="F2975" s="39">
        <f>ROUND(АТС!E735*$F$791*$F$792/100,2)</f>
        <v>39.770000000000003</v>
      </c>
      <c r="G2975" s="39">
        <f>ROUND(АТС!E735*$G$791*$G$792/100,2)</f>
        <v>23.28</v>
      </c>
    </row>
    <row r="2976" spans="1:7" x14ac:dyDescent="0.25">
      <c r="A2976" s="236"/>
      <c r="B2976" s="137">
        <f t="shared" si="47"/>
        <v>42002.958330000001</v>
      </c>
      <c r="C2976" s="138">
        <v>23</v>
      </c>
      <c r="D2976" s="39">
        <f>ROUND(АТС!E736*$D$791*$D$792/100,2)</f>
        <v>21.71</v>
      </c>
      <c r="E2976" s="39">
        <f>ROUND(АТС!E736*$E$791*$E$792/100,2)</f>
        <v>19.940000000000001</v>
      </c>
      <c r="F2976" s="39">
        <f>ROUND(АТС!E736*$F$791*$F$792/100,2)</f>
        <v>13.58</v>
      </c>
      <c r="G2976" s="39">
        <f>ROUND(АТС!E736*$G$791*$G$792/100,2)</f>
        <v>7.95</v>
      </c>
    </row>
    <row r="2977" spans="1:7" x14ac:dyDescent="0.25">
      <c r="A2977" s="236"/>
      <c r="B2977" s="137">
        <f t="shared" si="47"/>
        <v>42003</v>
      </c>
      <c r="C2977" s="138">
        <v>0</v>
      </c>
      <c r="D2977" s="39">
        <f>ROUND(АТС!E737*$D$791*$D$792/100,2)</f>
        <v>94.59</v>
      </c>
      <c r="E2977" s="39">
        <f>ROUND(АТС!E737*$E$791*$E$792/100,2)</f>
        <v>86.9</v>
      </c>
      <c r="F2977" s="39">
        <f>ROUND(АТС!E737*$F$791*$F$792/100,2)</f>
        <v>59.18</v>
      </c>
      <c r="G2977" s="39">
        <f>ROUND(АТС!E737*$G$791*$G$792/100,2)</f>
        <v>34.64</v>
      </c>
    </row>
    <row r="2978" spans="1:7" x14ac:dyDescent="0.25">
      <c r="A2978" s="236"/>
      <c r="B2978" s="137">
        <f t="shared" si="47"/>
        <v>42003.041669999999</v>
      </c>
      <c r="C2978" s="138">
        <v>1</v>
      </c>
      <c r="D2978" s="39">
        <f>ROUND(АТС!E738*$D$791*$D$792/100,2)</f>
        <v>121.32</v>
      </c>
      <c r="E2978" s="39">
        <f>ROUND(АТС!E738*$E$791*$E$792/100,2)</f>
        <v>111.46</v>
      </c>
      <c r="F2978" s="39">
        <f>ROUND(АТС!E738*$F$791*$F$792/100,2)</f>
        <v>75.91</v>
      </c>
      <c r="G2978" s="39">
        <f>ROUND(АТС!E738*$G$791*$G$792/100,2)</f>
        <v>44.43</v>
      </c>
    </row>
    <row r="2979" spans="1:7" x14ac:dyDescent="0.25">
      <c r="A2979" s="236"/>
      <c r="B2979" s="137">
        <f t="shared" si="47"/>
        <v>42003.083330000001</v>
      </c>
      <c r="C2979" s="138">
        <v>2</v>
      </c>
      <c r="D2979" s="39">
        <f>ROUND(АТС!E739*$D$791*$D$792/100,2)</f>
        <v>26.96</v>
      </c>
      <c r="E2979" s="39">
        <f>ROUND(АТС!E739*$E$791*$E$792/100,2)</f>
        <v>24.77</v>
      </c>
      <c r="F2979" s="39">
        <f>ROUND(АТС!E739*$F$791*$F$792/100,2)</f>
        <v>16.87</v>
      </c>
      <c r="G2979" s="39">
        <f>ROUND(АТС!E739*$G$791*$G$792/100,2)</f>
        <v>9.8699999999999992</v>
      </c>
    </row>
    <row r="2980" spans="1:7" x14ac:dyDescent="0.25">
      <c r="A2980" s="236"/>
      <c r="B2980" s="137">
        <f t="shared" si="47"/>
        <v>42003.125</v>
      </c>
      <c r="C2980" s="138">
        <v>3</v>
      </c>
      <c r="D2980" s="39">
        <f>ROUND(АТС!E740*$D$791*$D$792/100,2)</f>
        <v>27.13</v>
      </c>
      <c r="E2980" s="39">
        <f>ROUND(АТС!E740*$E$791*$E$792/100,2)</f>
        <v>24.93</v>
      </c>
      <c r="F2980" s="39">
        <f>ROUND(АТС!E740*$F$791*$F$792/100,2)</f>
        <v>16.98</v>
      </c>
      <c r="G2980" s="39">
        <f>ROUND(АТС!E740*$G$791*$G$792/100,2)</f>
        <v>9.94</v>
      </c>
    </row>
    <row r="2981" spans="1:7" x14ac:dyDescent="0.25">
      <c r="A2981" s="236"/>
      <c r="B2981" s="137">
        <f t="shared" si="47"/>
        <v>42003.166669999999</v>
      </c>
      <c r="C2981" s="138">
        <v>4</v>
      </c>
      <c r="D2981" s="39">
        <f>ROUND(АТС!E741*$D$791*$D$792/100,2)</f>
        <v>15.04</v>
      </c>
      <c r="E2981" s="39">
        <f>ROUND(АТС!E741*$E$791*$E$792/100,2)</f>
        <v>13.82</v>
      </c>
      <c r="F2981" s="39">
        <f>ROUND(АТС!E741*$F$791*$F$792/100,2)</f>
        <v>9.41</v>
      </c>
      <c r="G2981" s="39">
        <f>ROUND(АТС!E741*$G$791*$G$792/100,2)</f>
        <v>5.51</v>
      </c>
    </row>
    <row r="2982" spans="1:7" x14ac:dyDescent="0.25">
      <c r="A2982" s="236"/>
      <c r="B2982" s="137">
        <f t="shared" si="47"/>
        <v>42003.208330000001</v>
      </c>
      <c r="C2982" s="138">
        <v>5</v>
      </c>
      <c r="D2982" s="39">
        <f>ROUND(АТС!E742*$D$791*$D$792/100,2)</f>
        <v>0</v>
      </c>
      <c r="E2982" s="39">
        <f>ROUND(АТС!E742*$E$791*$E$792/100,2)</f>
        <v>0</v>
      </c>
      <c r="F2982" s="39">
        <f>ROUND(АТС!E742*$F$791*$F$792/100,2)</f>
        <v>0</v>
      </c>
      <c r="G2982" s="39">
        <f>ROUND(АТС!E742*$G$791*$G$792/100,2)</f>
        <v>0</v>
      </c>
    </row>
    <row r="2983" spans="1:7" x14ac:dyDescent="0.25">
      <c r="A2983" s="236"/>
      <c r="B2983" s="137">
        <f t="shared" si="47"/>
        <v>42003.25</v>
      </c>
      <c r="C2983" s="138">
        <v>6</v>
      </c>
      <c r="D2983" s="39">
        <f>ROUND(АТС!E743*$D$791*$D$792/100,2)</f>
        <v>14.49</v>
      </c>
      <c r="E2983" s="39">
        <f>ROUND(АТС!E743*$E$791*$E$792/100,2)</f>
        <v>13.31</v>
      </c>
      <c r="F2983" s="39">
        <f>ROUND(АТС!E743*$F$791*$F$792/100,2)</f>
        <v>9.07</v>
      </c>
      <c r="G2983" s="39">
        <f>ROUND(АТС!E743*$G$791*$G$792/100,2)</f>
        <v>5.31</v>
      </c>
    </row>
    <row r="2984" spans="1:7" x14ac:dyDescent="0.25">
      <c r="A2984" s="236"/>
      <c r="B2984" s="137">
        <f t="shared" si="47"/>
        <v>42003.291669999999</v>
      </c>
      <c r="C2984" s="138">
        <v>7</v>
      </c>
      <c r="D2984" s="39">
        <f>ROUND(АТС!E744*$D$791*$D$792/100,2)</f>
        <v>37.799999999999997</v>
      </c>
      <c r="E2984" s="39">
        <f>ROUND(АТС!E744*$E$791*$E$792/100,2)</f>
        <v>34.729999999999997</v>
      </c>
      <c r="F2984" s="39">
        <f>ROUND(АТС!E744*$F$791*$F$792/100,2)</f>
        <v>23.65</v>
      </c>
      <c r="G2984" s="39">
        <f>ROUND(АТС!E744*$G$791*$G$792/100,2)</f>
        <v>13.84</v>
      </c>
    </row>
    <row r="2985" spans="1:7" x14ac:dyDescent="0.25">
      <c r="A2985" s="236"/>
      <c r="B2985" s="137">
        <f t="shared" si="47"/>
        <v>42003.333330000001</v>
      </c>
      <c r="C2985" s="138">
        <v>8</v>
      </c>
      <c r="D2985" s="39">
        <f>ROUND(АТС!E745*$D$791*$D$792/100,2)</f>
        <v>49.48</v>
      </c>
      <c r="E2985" s="39">
        <f>ROUND(АТС!E745*$E$791*$E$792/100,2)</f>
        <v>45.46</v>
      </c>
      <c r="F2985" s="39">
        <f>ROUND(АТС!E745*$F$791*$F$792/100,2)</f>
        <v>30.96</v>
      </c>
      <c r="G2985" s="39">
        <f>ROUND(АТС!E745*$G$791*$G$792/100,2)</f>
        <v>18.12</v>
      </c>
    </row>
    <row r="2986" spans="1:7" x14ac:dyDescent="0.25">
      <c r="A2986" s="236"/>
      <c r="B2986" s="137">
        <f t="shared" si="47"/>
        <v>42003.375</v>
      </c>
      <c r="C2986" s="138">
        <v>9</v>
      </c>
      <c r="D2986" s="39">
        <f>ROUND(АТС!E746*$D$791*$D$792/100,2)</f>
        <v>51.73</v>
      </c>
      <c r="E2986" s="39">
        <f>ROUND(АТС!E746*$E$791*$E$792/100,2)</f>
        <v>47.52</v>
      </c>
      <c r="F2986" s="39">
        <f>ROUND(АТС!E746*$F$791*$F$792/100,2)</f>
        <v>32.369999999999997</v>
      </c>
      <c r="G2986" s="39">
        <f>ROUND(АТС!E746*$G$791*$G$792/100,2)</f>
        <v>18.940000000000001</v>
      </c>
    </row>
    <row r="2987" spans="1:7" x14ac:dyDescent="0.25">
      <c r="A2987" s="236"/>
      <c r="B2987" s="137">
        <f t="shared" si="47"/>
        <v>42003.416669999999</v>
      </c>
      <c r="C2987" s="138">
        <v>10</v>
      </c>
      <c r="D2987" s="39">
        <f>ROUND(АТС!E747*$D$791*$D$792/100,2)</f>
        <v>55.95</v>
      </c>
      <c r="E2987" s="39">
        <f>ROUND(АТС!E747*$E$791*$E$792/100,2)</f>
        <v>51.4</v>
      </c>
      <c r="F2987" s="39">
        <f>ROUND(АТС!E747*$F$791*$F$792/100,2)</f>
        <v>35.01</v>
      </c>
      <c r="G2987" s="39">
        <f>ROUND(АТС!E747*$G$791*$G$792/100,2)</f>
        <v>20.49</v>
      </c>
    </row>
    <row r="2988" spans="1:7" x14ac:dyDescent="0.25">
      <c r="A2988" s="236"/>
      <c r="B2988" s="137">
        <f t="shared" si="47"/>
        <v>42003.458330000001</v>
      </c>
      <c r="C2988" s="138">
        <v>11</v>
      </c>
      <c r="D2988" s="39">
        <f>ROUND(АТС!E748*$D$791*$D$792/100,2)</f>
        <v>57.26</v>
      </c>
      <c r="E2988" s="39">
        <f>ROUND(АТС!E748*$E$791*$E$792/100,2)</f>
        <v>52.61</v>
      </c>
      <c r="F2988" s="39">
        <f>ROUND(АТС!E748*$F$791*$F$792/100,2)</f>
        <v>35.83</v>
      </c>
      <c r="G2988" s="39">
        <f>ROUND(АТС!E748*$G$791*$G$792/100,2)</f>
        <v>20.97</v>
      </c>
    </row>
    <row r="2989" spans="1:7" x14ac:dyDescent="0.25">
      <c r="A2989" s="236"/>
      <c r="B2989" s="137">
        <f t="shared" si="47"/>
        <v>42003.5</v>
      </c>
      <c r="C2989" s="138">
        <v>12</v>
      </c>
      <c r="D2989" s="39">
        <f>ROUND(АТС!E749*$D$791*$D$792/100,2)</f>
        <v>73.27</v>
      </c>
      <c r="E2989" s="39">
        <f>ROUND(АТС!E749*$E$791*$E$792/100,2)</f>
        <v>67.319999999999993</v>
      </c>
      <c r="F2989" s="39">
        <f>ROUND(АТС!E749*$F$791*$F$792/100,2)</f>
        <v>45.85</v>
      </c>
      <c r="G2989" s="39">
        <f>ROUND(АТС!E749*$G$791*$G$792/100,2)</f>
        <v>26.84</v>
      </c>
    </row>
    <row r="2990" spans="1:7" x14ac:dyDescent="0.25">
      <c r="A2990" s="236"/>
      <c r="B2990" s="137">
        <f t="shared" si="47"/>
        <v>42003.541669999999</v>
      </c>
      <c r="C2990" s="138">
        <v>13</v>
      </c>
      <c r="D2990" s="39">
        <f>ROUND(АТС!E750*$D$791*$D$792/100,2)</f>
        <v>81.849999999999994</v>
      </c>
      <c r="E2990" s="39">
        <f>ROUND(АТС!E750*$E$791*$E$792/100,2)</f>
        <v>75.2</v>
      </c>
      <c r="F2990" s="39">
        <f>ROUND(АТС!E750*$F$791*$F$792/100,2)</f>
        <v>51.21</v>
      </c>
      <c r="G2990" s="39">
        <f>ROUND(АТС!E750*$G$791*$G$792/100,2)</f>
        <v>29.98</v>
      </c>
    </row>
    <row r="2991" spans="1:7" x14ac:dyDescent="0.25">
      <c r="A2991" s="236"/>
      <c r="B2991" s="137">
        <f t="shared" si="47"/>
        <v>42003.583330000001</v>
      </c>
      <c r="C2991" s="138">
        <v>14</v>
      </c>
      <c r="D2991" s="39">
        <f>ROUND(АТС!E751*$D$791*$D$792/100,2)</f>
        <v>85.51</v>
      </c>
      <c r="E2991" s="39">
        <f>ROUND(АТС!E751*$E$791*$E$792/100,2)</f>
        <v>78.56</v>
      </c>
      <c r="F2991" s="39">
        <f>ROUND(АТС!E751*$F$791*$F$792/100,2)</f>
        <v>53.5</v>
      </c>
      <c r="G2991" s="39">
        <f>ROUND(АТС!E751*$G$791*$G$792/100,2)</f>
        <v>31.32</v>
      </c>
    </row>
    <row r="2992" spans="1:7" x14ac:dyDescent="0.25">
      <c r="A2992" s="236"/>
      <c r="B2992" s="137">
        <f t="shared" si="47"/>
        <v>42003.625</v>
      </c>
      <c r="C2992" s="138">
        <v>15</v>
      </c>
      <c r="D2992" s="39">
        <f>ROUND(АТС!E752*$D$791*$D$792/100,2)</f>
        <v>85.85</v>
      </c>
      <c r="E2992" s="39">
        <f>ROUND(АТС!E752*$E$791*$E$792/100,2)</f>
        <v>78.88</v>
      </c>
      <c r="F2992" s="39">
        <f>ROUND(АТС!E752*$F$791*$F$792/100,2)</f>
        <v>53.72</v>
      </c>
      <c r="G2992" s="39">
        <f>ROUND(АТС!E752*$G$791*$G$792/100,2)</f>
        <v>31.44</v>
      </c>
    </row>
    <row r="2993" spans="1:7" x14ac:dyDescent="0.25">
      <c r="A2993" s="236"/>
      <c r="B2993" s="137">
        <f t="shared" si="47"/>
        <v>42003.666669999999</v>
      </c>
      <c r="C2993" s="138">
        <v>16</v>
      </c>
      <c r="D2993" s="39">
        <f>ROUND(АТС!E753*$D$791*$D$792/100,2)</f>
        <v>34.54</v>
      </c>
      <c r="E2993" s="39">
        <f>ROUND(АТС!E753*$E$791*$E$792/100,2)</f>
        <v>31.74</v>
      </c>
      <c r="F2993" s="39">
        <f>ROUND(АТС!E753*$F$791*$F$792/100,2)</f>
        <v>21.61</v>
      </c>
      <c r="G2993" s="39">
        <f>ROUND(АТС!E753*$G$791*$G$792/100,2)</f>
        <v>12.65</v>
      </c>
    </row>
    <row r="2994" spans="1:7" x14ac:dyDescent="0.25">
      <c r="A2994" s="236"/>
      <c r="B2994" s="137">
        <f t="shared" si="47"/>
        <v>42003.708330000001</v>
      </c>
      <c r="C2994" s="138">
        <v>17</v>
      </c>
      <c r="D2994" s="39">
        <f>ROUND(АТС!E754*$D$791*$D$792/100,2)</f>
        <v>96.86</v>
      </c>
      <c r="E2994" s="39">
        <f>ROUND(АТС!E754*$E$791*$E$792/100,2)</f>
        <v>89</v>
      </c>
      <c r="F2994" s="39">
        <f>ROUND(АТС!E754*$F$791*$F$792/100,2)</f>
        <v>60.61</v>
      </c>
      <c r="G2994" s="39">
        <f>ROUND(АТС!E754*$G$791*$G$792/100,2)</f>
        <v>35.479999999999997</v>
      </c>
    </row>
    <row r="2995" spans="1:7" x14ac:dyDescent="0.25">
      <c r="A2995" s="236"/>
      <c r="B2995" s="137">
        <f t="shared" si="47"/>
        <v>42003.75</v>
      </c>
      <c r="C2995" s="138">
        <v>18</v>
      </c>
      <c r="D2995" s="39">
        <f>ROUND(АТС!E755*$D$791*$D$792/100,2)</f>
        <v>111.65</v>
      </c>
      <c r="E2995" s="39">
        <f>ROUND(АТС!E755*$E$791*$E$792/100,2)</f>
        <v>102.58</v>
      </c>
      <c r="F2995" s="39">
        <f>ROUND(АТС!E755*$F$791*$F$792/100,2)</f>
        <v>69.86</v>
      </c>
      <c r="G2995" s="39">
        <f>ROUND(АТС!E755*$G$791*$G$792/100,2)</f>
        <v>40.89</v>
      </c>
    </row>
    <row r="2996" spans="1:7" x14ac:dyDescent="0.25">
      <c r="A2996" s="236"/>
      <c r="B2996" s="137">
        <f t="shared" si="47"/>
        <v>42003.791669999999</v>
      </c>
      <c r="C2996" s="138">
        <v>19</v>
      </c>
      <c r="D2996" s="39">
        <f>ROUND(АТС!E756*$D$791*$D$792/100,2)</f>
        <v>113.29</v>
      </c>
      <c r="E2996" s="39">
        <f>ROUND(АТС!E756*$E$791*$E$792/100,2)</f>
        <v>104.09</v>
      </c>
      <c r="F2996" s="39">
        <f>ROUND(АТС!E756*$F$791*$F$792/100,2)</f>
        <v>70.89</v>
      </c>
      <c r="G2996" s="39">
        <f>ROUND(АТС!E756*$G$791*$G$792/100,2)</f>
        <v>41.49</v>
      </c>
    </row>
    <row r="2997" spans="1:7" x14ac:dyDescent="0.25">
      <c r="A2997" s="236"/>
      <c r="B2997" s="137">
        <f t="shared" si="47"/>
        <v>42003.833330000001</v>
      </c>
      <c r="C2997" s="138">
        <v>20</v>
      </c>
      <c r="D2997" s="39">
        <f>ROUND(АТС!E757*$D$791*$D$792/100,2)</f>
        <v>110.28</v>
      </c>
      <c r="E2997" s="39">
        <f>ROUND(АТС!E757*$E$791*$E$792/100,2)</f>
        <v>101.32</v>
      </c>
      <c r="F2997" s="39">
        <f>ROUND(АТС!E757*$F$791*$F$792/100,2)</f>
        <v>69</v>
      </c>
      <c r="G2997" s="39">
        <f>ROUND(АТС!E757*$G$791*$G$792/100,2)</f>
        <v>40.39</v>
      </c>
    </row>
    <row r="2998" spans="1:7" x14ac:dyDescent="0.25">
      <c r="A2998" s="236"/>
      <c r="B2998" s="137">
        <f t="shared" si="47"/>
        <v>42003.875</v>
      </c>
      <c r="C2998" s="138">
        <v>21</v>
      </c>
      <c r="D2998" s="39">
        <f>ROUND(АТС!E758*$D$791*$D$792/100,2)</f>
        <v>111.39</v>
      </c>
      <c r="E2998" s="39">
        <f>ROUND(АТС!E758*$E$791*$E$792/100,2)</f>
        <v>102.34</v>
      </c>
      <c r="F2998" s="39">
        <f>ROUND(АТС!E758*$F$791*$F$792/100,2)</f>
        <v>69.7</v>
      </c>
      <c r="G2998" s="39">
        <f>ROUND(АТС!E758*$G$791*$G$792/100,2)</f>
        <v>40.799999999999997</v>
      </c>
    </row>
    <row r="2999" spans="1:7" x14ac:dyDescent="0.25">
      <c r="A2999" s="236"/>
      <c r="B2999" s="137">
        <f t="shared" si="47"/>
        <v>42003.916669999999</v>
      </c>
      <c r="C2999" s="138">
        <v>22</v>
      </c>
      <c r="D2999" s="39">
        <f>ROUND(АТС!E759*$D$791*$D$792/100,2)</f>
        <v>111.82</v>
      </c>
      <c r="E2999" s="39">
        <f>ROUND(АТС!E759*$E$791*$E$792/100,2)</f>
        <v>102.73</v>
      </c>
      <c r="F2999" s="39">
        <f>ROUND(АТС!E759*$F$791*$F$792/100,2)</f>
        <v>69.959999999999994</v>
      </c>
      <c r="G2999" s="39">
        <f>ROUND(АТС!E759*$G$791*$G$792/100,2)</f>
        <v>40.950000000000003</v>
      </c>
    </row>
    <row r="3000" spans="1:7" x14ac:dyDescent="0.25">
      <c r="A3000" s="236"/>
      <c r="B3000" s="137">
        <f t="shared" si="47"/>
        <v>42003.958330000001</v>
      </c>
      <c r="C3000" s="138">
        <v>23</v>
      </c>
      <c r="D3000" s="39">
        <f>ROUND(АТС!E760*$D$791*$D$792/100,2)</f>
        <v>30.36</v>
      </c>
      <c r="E3000" s="39">
        <f>ROUND(АТС!E760*$E$791*$E$792/100,2)</f>
        <v>27.89</v>
      </c>
      <c r="F3000" s="39">
        <f>ROUND(АТС!E760*$F$791*$F$792/100,2)</f>
        <v>18.989999999999998</v>
      </c>
      <c r="G3000" s="39">
        <f>ROUND(АТС!E760*$G$791*$G$792/100,2)</f>
        <v>11.12</v>
      </c>
    </row>
    <row r="3001" spans="1:7" x14ac:dyDescent="0.25">
      <c r="A3001" s="236"/>
      <c r="B3001" s="137">
        <f t="shared" si="47"/>
        <v>42004</v>
      </c>
      <c r="C3001" s="138">
        <v>0</v>
      </c>
      <c r="D3001" s="39">
        <f>ROUND(АТС!E761*$D$791*$D$792/100,2)</f>
        <v>4.28</v>
      </c>
      <c r="E3001" s="39">
        <f>ROUND(АТС!E761*$E$791*$E$792/100,2)</f>
        <v>3.93</v>
      </c>
      <c r="F3001" s="39">
        <f>ROUND(АТС!E761*$F$791*$F$792/100,2)</f>
        <v>2.68</v>
      </c>
      <c r="G3001" s="39">
        <f>ROUND(АТС!E761*$G$791*$G$792/100,2)</f>
        <v>1.57</v>
      </c>
    </row>
    <row r="3002" spans="1:7" x14ac:dyDescent="0.25">
      <c r="A3002" s="236"/>
      <c r="B3002" s="137">
        <f t="shared" si="47"/>
        <v>42004.041669999999</v>
      </c>
      <c r="C3002" s="138">
        <v>1</v>
      </c>
      <c r="D3002" s="39">
        <f>ROUND(АТС!E762*$D$791*$D$792/100,2)</f>
        <v>4.58</v>
      </c>
      <c r="E3002" s="39">
        <f>ROUND(АТС!E762*$E$791*$E$792/100,2)</f>
        <v>4.21</v>
      </c>
      <c r="F3002" s="39">
        <f>ROUND(АТС!E762*$F$791*$F$792/100,2)</f>
        <v>2.87</v>
      </c>
      <c r="G3002" s="39">
        <f>ROUND(АТС!E762*$G$791*$G$792/100,2)</f>
        <v>1.68</v>
      </c>
    </row>
    <row r="3003" spans="1:7" x14ac:dyDescent="0.25">
      <c r="A3003" s="236"/>
      <c r="B3003" s="137">
        <f t="shared" si="47"/>
        <v>42004.083330000001</v>
      </c>
      <c r="C3003" s="138">
        <v>2</v>
      </c>
      <c r="D3003" s="39">
        <f>ROUND(АТС!E763*$D$791*$D$792/100,2)</f>
        <v>11.06</v>
      </c>
      <c r="E3003" s="39">
        <f>ROUND(АТС!E763*$E$791*$E$792/100,2)</f>
        <v>10.16</v>
      </c>
      <c r="F3003" s="39">
        <f>ROUND(АТС!E763*$F$791*$F$792/100,2)</f>
        <v>6.92</v>
      </c>
      <c r="G3003" s="39">
        <f>ROUND(АТС!E763*$G$791*$G$792/100,2)</f>
        <v>4.05</v>
      </c>
    </row>
    <row r="3004" spans="1:7" x14ac:dyDescent="0.25">
      <c r="A3004" s="236"/>
      <c r="B3004" s="137">
        <f t="shared" si="47"/>
        <v>42004.125</v>
      </c>
      <c r="C3004" s="138">
        <v>3</v>
      </c>
      <c r="D3004" s="39">
        <f>ROUND(АТС!E764*$D$791*$D$792/100,2)</f>
        <v>1.42</v>
      </c>
      <c r="E3004" s="39">
        <f>ROUND(АТС!E764*$E$791*$E$792/100,2)</f>
        <v>1.31</v>
      </c>
      <c r="F3004" s="39">
        <f>ROUND(АТС!E764*$F$791*$F$792/100,2)</f>
        <v>0.89</v>
      </c>
      <c r="G3004" s="39">
        <f>ROUND(АТС!E764*$G$791*$G$792/100,2)</f>
        <v>0.52</v>
      </c>
    </row>
    <row r="3005" spans="1:7" x14ac:dyDescent="0.25">
      <c r="A3005" s="236"/>
      <c r="B3005" s="137">
        <f t="shared" si="47"/>
        <v>42004.166669999999</v>
      </c>
      <c r="C3005" s="138">
        <v>4</v>
      </c>
      <c r="D3005" s="39">
        <f>ROUND(АТС!E765*$D$791*$D$792/100,2)</f>
        <v>8.3699999999999992</v>
      </c>
      <c r="E3005" s="39">
        <f>ROUND(АТС!E765*$E$791*$E$792/100,2)</f>
        <v>7.69</v>
      </c>
      <c r="F3005" s="39">
        <f>ROUND(АТС!E765*$F$791*$F$792/100,2)</f>
        <v>5.24</v>
      </c>
      <c r="G3005" s="39">
        <f>ROUND(АТС!E765*$G$791*$G$792/100,2)</f>
        <v>3.07</v>
      </c>
    </row>
    <row r="3006" spans="1:7" x14ac:dyDescent="0.25">
      <c r="A3006" s="236"/>
      <c r="B3006" s="137">
        <f t="shared" si="47"/>
        <v>42004.208330000001</v>
      </c>
      <c r="C3006" s="138">
        <v>5</v>
      </c>
      <c r="D3006" s="39">
        <f>ROUND(АТС!E766*$D$791*$D$792/100,2)</f>
        <v>0</v>
      </c>
      <c r="E3006" s="39">
        <f>ROUND(АТС!E766*$E$791*$E$792/100,2)</f>
        <v>0</v>
      </c>
      <c r="F3006" s="39">
        <f>ROUND(АТС!E766*$F$791*$F$792/100,2)</f>
        <v>0</v>
      </c>
      <c r="G3006" s="39">
        <f>ROUND(АТС!E766*$G$791*$G$792/100,2)</f>
        <v>0</v>
      </c>
    </row>
    <row r="3007" spans="1:7" x14ac:dyDescent="0.25">
      <c r="A3007" s="236"/>
      <c r="B3007" s="137">
        <f t="shared" si="47"/>
        <v>42004.25</v>
      </c>
      <c r="C3007" s="138">
        <v>6</v>
      </c>
      <c r="D3007" s="39">
        <f>ROUND(АТС!E767*$D$791*$D$792/100,2)</f>
        <v>0</v>
      </c>
      <c r="E3007" s="39">
        <f>ROUND(АТС!E767*$E$791*$E$792/100,2)</f>
        <v>0</v>
      </c>
      <c r="F3007" s="39">
        <f>ROUND(АТС!E767*$F$791*$F$792/100,2)</f>
        <v>0</v>
      </c>
      <c r="G3007" s="39">
        <f>ROUND(АТС!E767*$G$791*$G$792/100,2)</f>
        <v>0</v>
      </c>
    </row>
    <row r="3008" spans="1:7" x14ac:dyDescent="0.25">
      <c r="A3008" s="236"/>
      <c r="B3008" s="137">
        <f t="shared" si="47"/>
        <v>42004.291669999999</v>
      </c>
      <c r="C3008" s="138">
        <v>7</v>
      </c>
      <c r="D3008" s="39">
        <f>ROUND(АТС!E768*$D$791*$D$792/100,2)</f>
        <v>40.5</v>
      </c>
      <c r="E3008" s="39">
        <f>ROUND(АТС!E768*$E$791*$E$792/100,2)</f>
        <v>37.21</v>
      </c>
      <c r="F3008" s="39">
        <f>ROUND(АТС!E768*$F$791*$F$792/100,2)</f>
        <v>25.34</v>
      </c>
      <c r="G3008" s="39">
        <f>ROUND(АТС!E768*$G$791*$G$792/100,2)</f>
        <v>14.83</v>
      </c>
    </row>
    <row r="3009" spans="1:7" x14ac:dyDescent="0.25">
      <c r="A3009" s="236"/>
      <c r="B3009" s="137">
        <f t="shared" si="47"/>
        <v>42004.333330000001</v>
      </c>
      <c r="C3009" s="138">
        <v>8</v>
      </c>
      <c r="D3009" s="39">
        <f>ROUND(АТС!E769*$D$791*$D$792/100,2)</f>
        <v>54.68</v>
      </c>
      <c r="E3009" s="39">
        <f>ROUND(АТС!E769*$E$791*$E$792/100,2)</f>
        <v>50.24</v>
      </c>
      <c r="F3009" s="39">
        <f>ROUND(АТС!E769*$F$791*$F$792/100,2)</f>
        <v>34.21</v>
      </c>
      <c r="G3009" s="39">
        <f>ROUND(АТС!E769*$G$791*$G$792/100,2)</f>
        <v>20.03</v>
      </c>
    </row>
    <row r="3010" spans="1:7" x14ac:dyDescent="0.25">
      <c r="A3010" s="236"/>
      <c r="B3010" s="137">
        <f t="shared" ref="B3010:B3024" si="48">B2986+1</f>
        <v>42004.375</v>
      </c>
      <c r="C3010" s="138">
        <v>9</v>
      </c>
      <c r="D3010" s="39">
        <f>ROUND(АТС!E770*$D$791*$D$792/100,2)</f>
        <v>73.53</v>
      </c>
      <c r="E3010" s="39">
        <f>ROUND(АТС!E770*$E$791*$E$792/100,2)</f>
        <v>67.56</v>
      </c>
      <c r="F3010" s="39">
        <f>ROUND(АТС!E770*$F$791*$F$792/100,2)</f>
        <v>46.01</v>
      </c>
      <c r="G3010" s="39">
        <f>ROUND(АТС!E770*$G$791*$G$792/100,2)</f>
        <v>26.93</v>
      </c>
    </row>
    <row r="3011" spans="1:7" x14ac:dyDescent="0.25">
      <c r="A3011" s="236"/>
      <c r="B3011" s="137">
        <f t="shared" si="48"/>
        <v>42004.416669999999</v>
      </c>
      <c r="C3011" s="138">
        <v>10</v>
      </c>
      <c r="D3011" s="39">
        <f>ROUND(АТС!E771*$D$791*$D$792/100,2)</f>
        <v>104.65</v>
      </c>
      <c r="E3011" s="39">
        <f>ROUND(АТС!E771*$E$791*$E$792/100,2)</f>
        <v>96.15</v>
      </c>
      <c r="F3011" s="39">
        <f>ROUND(АТС!E771*$F$791*$F$792/100,2)</f>
        <v>65.48</v>
      </c>
      <c r="G3011" s="39">
        <f>ROUND(АТС!E771*$G$791*$G$792/100,2)</f>
        <v>38.33</v>
      </c>
    </row>
    <row r="3012" spans="1:7" x14ac:dyDescent="0.25">
      <c r="A3012" s="236"/>
      <c r="B3012" s="137">
        <f t="shared" si="48"/>
        <v>42004.458330000001</v>
      </c>
      <c r="C3012" s="138">
        <v>11</v>
      </c>
      <c r="D3012" s="39">
        <f>ROUND(АТС!E772*$D$791*$D$792/100,2)</f>
        <v>45.65</v>
      </c>
      <c r="E3012" s="39">
        <f>ROUND(АТС!E772*$E$791*$E$792/100,2)</f>
        <v>41.95</v>
      </c>
      <c r="F3012" s="39">
        <f>ROUND(АТС!E772*$F$791*$F$792/100,2)</f>
        <v>28.57</v>
      </c>
      <c r="G3012" s="39">
        <f>ROUND(АТС!E772*$G$791*$G$792/100,2)</f>
        <v>16.72</v>
      </c>
    </row>
    <row r="3013" spans="1:7" x14ac:dyDescent="0.25">
      <c r="A3013" s="236"/>
      <c r="B3013" s="137">
        <f t="shared" si="48"/>
        <v>42004.5</v>
      </c>
      <c r="C3013" s="138">
        <v>12</v>
      </c>
      <c r="D3013" s="39">
        <f>ROUND(АТС!E773*$D$791*$D$792/100,2)</f>
        <v>52.49</v>
      </c>
      <c r="E3013" s="39">
        <f>ROUND(АТС!E773*$E$791*$E$792/100,2)</f>
        <v>48.23</v>
      </c>
      <c r="F3013" s="39">
        <f>ROUND(АТС!E773*$F$791*$F$792/100,2)</f>
        <v>32.840000000000003</v>
      </c>
      <c r="G3013" s="39">
        <f>ROUND(АТС!E773*$G$791*$G$792/100,2)</f>
        <v>19.22</v>
      </c>
    </row>
    <row r="3014" spans="1:7" x14ac:dyDescent="0.25">
      <c r="A3014" s="236"/>
      <c r="B3014" s="137">
        <f t="shared" si="48"/>
        <v>42004.541669999999</v>
      </c>
      <c r="C3014" s="138">
        <v>13</v>
      </c>
      <c r="D3014" s="39">
        <f>ROUND(АТС!E774*$D$791*$D$792/100,2)</f>
        <v>42.15</v>
      </c>
      <c r="E3014" s="39">
        <f>ROUND(АТС!E774*$E$791*$E$792/100,2)</f>
        <v>38.729999999999997</v>
      </c>
      <c r="F3014" s="39">
        <f>ROUND(АТС!E774*$F$791*$F$792/100,2)</f>
        <v>26.38</v>
      </c>
      <c r="G3014" s="39">
        <f>ROUND(АТС!E774*$G$791*$G$792/100,2)</f>
        <v>15.44</v>
      </c>
    </row>
    <row r="3015" spans="1:7" x14ac:dyDescent="0.25">
      <c r="A3015" s="236"/>
      <c r="B3015" s="137">
        <f t="shared" si="48"/>
        <v>42004.583330000001</v>
      </c>
      <c r="C3015" s="138">
        <v>14</v>
      </c>
      <c r="D3015" s="39">
        <f>ROUND(АТС!E775*$D$791*$D$792/100,2)</f>
        <v>120.5</v>
      </c>
      <c r="E3015" s="39">
        <f>ROUND(АТС!E775*$E$791*$E$792/100,2)</f>
        <v>110.71</v>
      </c>
      <c r="F3015" s="39">
        <f>ROUND(АТС!E775*$F$791*$F$792/100,2)</f>
        <v>75.400000000000006</v>
      </c>
      <c r="G3015" s="39">
        <f>ROUND(АТС!E775*$G$791*$G$792/100,2)</f>
        <v>44.13</v>
      </c>
    </row>
    <row r="3016" spans="1:7" x14ac:dyDescent="0.25">
      <c r="A3016" s="236"/>
      <c r="B3016" s="137">
        <f t="shared" si="48"/>
        <v>42004.625</v>
      </c>
      <c r="C3016" s="138">
        <v>15</v>
      </c>
      <c r="D3016" s="39">
        <f>ROUND(АТС!E776*$D$791*$D$792/100,2)</f>
        <v>103.49</v>
      </c>
      <c r="E3016" s="39">
        <f>ROUND(АТС!E776*$E$791*$E$792/100,2)</f>
        <v>95.08</v>
      </c>
      <c r="F3016" s="39">
        <f>ROUND(АТС!E776*$F$791*$F$792/100,2)</f>
        <v>64.75</v>
      </c>
      <c r="G3016" s="39">
        <f>ROUND(АТС!E776*$G$791*$G$792/100,2)</f>
        <v>37.9</v>
      </c>
    </row>
    <row r="3017" spans="1:7" x14ac:dyDescent="0.25">
      <c r="A3017" s="236"/>
      <c r="B3017" s="137">
        <f t="shared" si="48"/>
        <v>42004.666669999999</v>
      </c>
      <c r="C3017" s="138">
        <v>16</v>
      </c>
      <c r="D3017" s="39">
        <f>ROUND(АТС!E777*$D$791*$D$792/100,2)</f>
        <v>37.619999999999997</v>
      </c>
      <c r="E3017" s="39">
        <f>ROUND(АТС!E777*$E$791*$E$792/100,2)</f>
        <v>34.56</v>
      </c>
      <c r="F3017" s="39">
        <f>ROUND(АТС!E777*$F$791*$F$792/100,2)</f>
        <v>23.54</v>
      </c>
      <c r="G3017" s="39">
        <f>ROUND(АТС!E777*$G$791*$G$792/100,2)</f>
        <v>13.78</v>
      </c>
    </row>
    <row r="3018" spans="1:7" x14ac:dyDescent="0.25">
      <c r="A3018" s="236"/>
      <c r="B3018" s="137">
        <f t="shared" si="48"/>
        <v>42004.708330000001</v>
      </c>
      <c r="C3018" s="138">
        <v>17</v>
      </c>
      <c r="D3018" s="39">
        <f>ROUND(АТС!E778*$D$791*$D$792/100,2)</f>
        <v>40.01</v>
      </c>
      <c r="E3018" s="39">
        <f>ROUND(АТС!E778*$E$791*$E$792/100,2)</f>
        <v>36.76</v>
      </c>
      <c r="F3018" s="39">
        <f>ROUND(АТС!E778*$F$791*$F$792/100,2)</f>
        <v>25.03</v>
      </c>
      <c r="G3018" s="39">
        <f>ROUND(АТС!E778*$G$791*$G$792/100,2)</f>
        <v>14.65</v>
      </c>
    </row>
    <row r="3019" spans="1:7" x14ac:dyDescent="0.25">
      <c r="A3019" s="236"/>
      <c r="B3019" s="137">
        <f t="shared" si="48"/>
        <v>42004.75</v>
      </c>
      <c r="C3019" s="138">
        <v>18</v>
      </c>
      <c r="D3019" s="39">
        <f>ROUND(АТС!E779*$D$791*$D$792/100,2)</f>
        <v>57.8</v>
      </c>
      <c r="E3019" s="39">
        <f>ROUND(АТС!E779*$E$791*$E$792/100,2)</f>
        <v>53.11</v>
      </c>
      <c r="F3019" s="39">
        <f>ROUND(АТС!E779*$F$791*$F$792/100,2)</f>
        <v>36.17</v>
      </c>
      <c r="G3019" s="39">
        <f>ROUND(АТС!E779*$G$791*$G$792/100,2)</f>
        <v>21.17</v>
      </c>
    </row>
    <row r="3020" spans="1:7" x14ac:dyDescent="0.25">
      <c r="A3020" s="236"/>
      <c r="B3020" s="137">
        <f t="shared" si="48"/>
        <v>42004.791669999999</v>
      </c>
      <c r="C3020" s="138">
        <v>19</v>
      </c>
      <c r="D3020" s="39">
        <f>ROUND(АТС!E780*$D$791*$D$792/100,2)</f>
        <v>79.69</v>
      </c>
      <c r="E3020" s="39">
        <f>ROUND(АТС!E780*$E$791*$E$792/100,2)</f>
        <v>73.209999999999994</v>
      </c>
      <c r="F3020" s="39">
        <f>ROUND(АТС!E780*$F$791*$F$792/100,2)</f>
        <v>49.86</v>
      </c>
      <c r="G3020" s="39">
        <f>ROUND(АТС!E780*$G$791*$G$792/100,2)</f>
        <v>29.18</v>
      </c>
    </row>
    <row r="3021" spans="1:7" x14ac:dyDescent="0.25">
      <c r="A3021" s="236"/>
      <c r="B3021" s="137">
        <f t="shared" si="48"/>
        <v>42004.833330000001</v>
      </c>
      <c r="C3021" s="138">
        <v>20</v>
      </c>
      <c r="D3021" s="39">
        <f>ROUND(АТС!E781*$D$791*$D$792/100,2)</f>
        <v>77.84</v>
      </c>
      <c r="E3021" s="39">
        <f>ROUND(АТС!E781*$E$791*$E$792/100,2)</f>
        <v>71.52</v>
      </c>
      <c r="F3021" s="39">
        <f>ROUND(АТС!E781*$F$791*$F$792/100,2)</f>
        <v>48.7</v>
      </c>
      <c r="G3021" s="39">
        <f>ROUND(АТС!E781*$G$791*$G$792/100,2)</f>
        <v>28.51</v>
      </c>
    </row>
    <row r="3022" spans="1:7" x14ac:dyDescent="0.25">
      <c r="A3022" s="236"/>
      <c r="B3022" s="137">
        <f t="shared" si="48"/>
        <v>42004.875</v>
      </c>
      <c r="C3022" s="138">
        <v>21</v>
      </c>
      <c r="D3022" s="39">
        <f>ROUND(АТС!E782*$D$791*$D$792/100,2)</f>
        <v>102.33</v>
      </c>
      <c r="E3022" s="39">
        <f>ROUND(АТС!E782*$E$791*$E$792/100,2)</f>
        <v>94.02</v>
      </c>
      <c r="F3022" s="39">
        <f>ROUND(АТС!E782*$F$791*$F$792/100,2)</f>
        <v>64.03</v>
      </c>
      <c r="G3022" s="39">
        <f>ROUND(АТС!E782*$G$791*$G$792/100,2)</f>
        <v>37.479999999999997</v>
      </c>
    </row>
    <row r="3023" spans="1:7" x14ac:dyDescent="0.25">
      <c r="A3023" s="236"/>
      <c r="B3023" s="137">
        <f t="shared" si="48"/>
        <v>42004.916669999999</v>
      </c>
      <c r="C3023" s="138">
        <v>22</v>
      </c>
      <c r="D3023" s="39">
        <f>ROUND(АТС!E783*$D$791*$D$792/100,2)</f>
        <v>38.65</v>
      </c>
      <c r="E3023" s="39">
        <f>ROUND(АТС!E783*$E$791*$E$792/100,2)</f>
        <v>35.51</v>
      </c>
      <c r="F3023" s="39">
        <f>ROUND(АТС!E783*$F$791*$F$792/100,2)</f>
        <v>24.18</v>
      </c>
      <c r="G3023" s="39">
        <f>ROUND(АТС!E783*$G$791*$G$792/100,2)</f>
        <v>14.15</v>
      </c>
    </row>
    <row r="3024" spans="1:7" x14ac:dyDescent="0.25">
      <c r="A3024" s="236"/>
      <c r="B3024" s="137">
        <f t="shared" si="48"/>
        <v>42004.958330000001</v>
      </c>
      <c r="C3024" s="138">
        <v>23</v>
      </c>
      <c r="D3024" s="39">
        <f>ROUND(АТС!E784*$D$791*$D$792/100,2)</f>
        <v>9.85</v>
      </c>
      <c r="E3024" s="39">
        <f>ROUND(АТС!E784*$E$791*$E$792/100,2)</f>
        <v>9.0500000000000007</v>
      </c>
      <c r="F3024" s="39">
        <f>ROUND(АТС!E784*$F$791*$F$792/100,2)</f>
        <v>6.16</v>
      </c>
      <c r="G3024" s="39">
        <f>ROUND(АТС!E784*$G$791*$G$792/100,2)</f>
        <v>3.61</v>
      </c>
    </row>
    <row r="3025" spans="1:9" ht="98.25" customHeight="1" x14ac:dyDescent="0.25">
      <c r="A3025" s="248" t="s">
        <v>179</v>
      </c>
      <c r="B3025" s="249"/>
      <c r="C3025" s="250"/>
      <c r="D3025" s="16">
        <f>ROUND(АТС!B37*$D$791*$D$792/100,2)</f>
        <v>-0.49</v>
      </c>
      <c r="E3025" s="16">
        <f>ROUND(АТС!B37*$E$791*$E$792/100,2)</f>
        <v>-0.45</v>
      </c>
      <c r="F3025" s="16">
        <f>ROUND(АТС!B37*$F$791*$F$792/100,2)</f>
        <v>-0.3</v>
      </c>
      <c r="G3025" s="16">
        <f>ROUND(АТС!B37*$G$791*$G$792/100,2)</f>
        <v>-0.18</v>
      </c>
    </row>
    <row r="3026" spans="1:9" ht="100.5" customHeight="1" x14ac:dyDescent="0.25">
      <c r="A3026" s="248" t="s">
        <v>180</v>
      </c>
      <c r="B3026" s="249"/>
      <c r="C3026" s="250"/>
      <c r="D3026" s="16">
        <f>ROUND(АТС!B38*$D$791*$D$792/100,2)</f>
        <v>35.26</v>
      </c>
      <c r="E3026" s="16">
        <f>ROUND(АТС!B38*$E$791*$E$792/100,2)</f>
        <v>32.4</v>
      </c>
      <c r="F3026" s="16">
        <f>ROUND(АТС!B38*$F$791*$F$792/100,2)</f>
        <v>22.06</v>
      </c>
      <c r="G3026" s="16">
        <f>ROUND(АТС!B38*$G$791*$G$792/100,2)</f>
        <v>12.91</v>
      </c>
      <c r="I3026" s="43"/>
    </row>
    <row r="3029" spans="1:9" x14ac:dyDescent="0.25">
      <c r="A3029" s="232" t="s">
        <v>51</v>
      </c>
      <c r="B3029" s="232"/>
      <c r="C3029" s="232"/>
      <c r="D3029" s="232"/>
      <c r="E3029" s="232"/>
      <c r="F3029" s="232"/>
      <c r="G3029" s="232"/>
    </row>
    <row r="3030" spans="1:9" ht="71.25" customHeight="1" x14ac:dyDescent="0.25">
      <c r="A3030" s="233" t="s">
        <v>11</v>
      </c>
      <c r="B3030" s="234"/>
      <c r="C3030" s="113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1" t="s">
        <v>177</v>
      </c>
      <c r="B3031" s="252"/>
      <c r="C3031" s="112" t="s">
        <v>119</v>
      </c>
      <c r="D3031" s="15">
        <v>28.56</v>
      </c>
      <c r="E3031" s="15">
        <v>26.24</v>
      </c>
      <c r="F3031" s="15">
        <v>17.87</v>
      </c>
      <c r="G3031" s="15">
        <v>10.46</v>
      </c>
    </row>
    <row r="3032" spans="1:9" ht="17.25" customHeight="1" x14ac:dyDescent="0.25">
      <c r="A3032" s="237" t="s">
        <v>8</v>
      </c>
      <c r="B3032" s="238"/>
      <c r="C3032" s="113" t="s">
        <v>173</v>
      </c>
      <c r="D3032" s="14">
        <v>0.79600000000000004</v>
      </c>
      <c r="E3032" s="14">
        <v>0.79600000000000004</v>
      </c>
      <c r="F3032" s="14">
        <v>0.79600000000000004</v>
      </c>
      <c r="G3032" s="14">
        <v>0.79600000000000004</v>
      </c>
    </row>
    <row r="3033" spans="1:9" ht="31.5" customHeight="1" x14ac:dyDescent="0.25">
      <c r="A3033" s="237" t="s">
        <v>50</v>
      </c>
      <c r="B3033" s="238"/>
      <c r="C3033" s="113" t="s">
        <v>183</v>
      </c>
      <c r="D3033" s="15">
        <f>АТС!B24</f>
        <v>311670.40999999997</v>
      </c>
      <c r="E3033" s="15">
        <f>D3033</f>
        <v>311670.40999999997</v>
      </c>
      <c r="F3033" s="15">
        <f>E3033</f>
        <v>311670.40999999997</v>
      </c>
      <c r="G3033" s="15">
        <f>F3033</f>
        <v>311670.40999999997</v>
      </c>
    </row>
    <row r="3034" spans="1:9" ht="30" customHeight="1" x14ac:dyDescent="0.25">
      <c r="A3034" s="239" t="s">
        <v>182</v>
      </c>
      <c r="B3034" s="240"/>
      <c r="C3034" s="84" t="s">
        <v>181</v>
      </c>
      <c r="D3034" s="134">
        <f>ROUND(D3031/100*D3033*D3032,2)</f>
        <v>70854.399999999994</v>
      </c>
      <c r="E3034" s="134">
        <f>ROUND(E3031/100*E3033*E3032,2)</f>
        <v>65098.720000000001</v>
      </c>
      <c r="F3034" s="134">
        <f>ROUND(F3031/100*F3033*F3032,2)</f>
        <v>44333.62</v>
      </c>
      <c r="G3034" s="134">
        <f>ROUND(G3031/100*G3033*G3032,2)</f>
        <v>25950.18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"/>
  <sheetViews>
    <sheetView topLeftCell="A19" zoomScale="70" zoomScaleNormal="70" workbookViewId="0">
      <selection activeCell="A42" sqref="A42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41974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7">
        <v>545.4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7">
        <v>995.41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7">
        <v>3393.57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128"/>
      <c r="C14" s="21"/>
      <c r="D14" s="21"/>
      <c r="E14" s="21"/>
      <c r="F14" s="21"/>
    </row>
    <row r="15" spans="1:6" ht="12.75" customHeight="1" x14ac:dyDescent="0.2">
      <c r="A15" s="28" t="s">
        <v>21</v>
      </c>
      <c r="B15" s="7">
        <v>545.4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7">
        <v>1782.97</v>
      </c>
      <c r="C16" s="21"/>
      <c r="D16" s="21"/>
      <c r="E16" s="21"/>
      <c r="F16" s="21"/>
    </row>
    <row r="17" spans="1:6" ht="30" customHeight="1" x14ac:dyDescent="0.2">
      <c r="A17" s="129" t="s">
        <v>26</v>
      </c>
      <c r="B17" s="130"/>
      <c r="C17" s="21"/>
      <c r="D17" s="21"/>
      <c r="E17" s="21"/>
      <c r="F17" s="21"/>
    </row>
    <row r="18" spans="1:6" ht="12.75" customHeight="1" x14ac:dyDescent="0.2">
      <c r="A18" s="27" t="s">
        <v>21</v>
      </c>
      <c r="B18" s="7">
        <v>545.4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7">
        <v>569.72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7">
        <v>580.17999999999995</v>
      </c>
      <c r="C20" s="21"/>
      <c r="D20" s="21"/>
      <c r="E20" s="21"/>
      <c r="F20" s="21"/>
    </row>
    <row r="21" spans="1:6" ht="30" customHeight="1" x14ac:dyDescent="0.2">
      <c r="A21" s="129" t="s">
        <v>26</v>
      </c>
      <c r="B21" s="130"/>
      <c r="C21" s="21"/>
      <c r="D21" s="21"/>
      <c r="E21" s="21"/>
      <c r="F21" s="21"/>
    </row>
    <row r="22" spans="1:6" ht="12.75" customHeight="1" x14ac:dyDescent="0.2">
      <c r="A22" s="28" t="s">
        <v>21</v>
      </c>
      <c r="B22" s="7">
        <v>545.4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7">
        <v>573.09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44">
        <v>311670.40999999997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44">
        <v>564.38</v>
      </c>
      <c r="C25" s="21"/>
      <c r="D25" s="21"/>
      <c r="E25" s="21"/>
      <c r="F25" s="21"/>
    </row>
    <row r="26" spans="1:6" ht="12.75" customHeight="1" x14ac:dyDescent="0.25">
      <c r="A26" s="30"/>
      <c r="B26" s="31"/>
      <c r="C26" s="21"/>
      <c r="D26" s="21"/>
      <c r="E26" s="21"/>
      <c r="F26" s="21"/>
    </row>
    <row r="27" spans="1:6" ht="12.75" customHeight="1" x14ac:dyDescent="0.25">
      <c r="A27" s="32"/>
      <c r="B27" s="33"/>
      <c r="C27" s="21"/>
      <c r="D27" s="21"/>
      <c r="E27" s="21"/>
      <c r="F27" s="21"/>
    </row>
    <row r="28" spans="1:6" ht="12.75" customHeight="1" x14ac:dyDescent="0.25">
      <c r="A28" s="1"/>
      <c r="B28" s="33"/>
      <c r="C28" s="21"/>
      <c r="D28" s="21"/>
      <c r="E28" s="21"/>
      <c r="F28" s="21"/>
    </row>
    <row r="29" spans="1:6" ht="15.75" customHeight="1" x14ac:dyDescent="0.25">
      <c r="A29" s="34"/>
      <c r="B29" s="23"/>
      <c r="C29" s="21"/>
      <c r="D29" s="21"/>
      <c r="E29" s="21"/>
      <c r="F29" s="21"/>
    </row>
    <row r="30" spans="1:6" ht="25.5" customHeight="1" x14ac:dyDescent="0.2">
      <c r="A30" s="25" t="s">
        <v>29</v>
      </c>
      <c r="B30" s="44">
        <v>213100.01199999999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44">
        <v>0</v>
      </c>
      <c r="C31" s="21"/>
      <c r="D31" s="21"/>
      <c r="E31" s="21"/>
      <c r="F31" s="21"/>
    </row>
    <row r="32" spans="1:6" ht="12.75" customHeight="1" x14ac:dyDescent="0.25">
      <c r="A32" s="30"/>
      <c r="B32" s="35"/>
      <c r="C32" s="21"/>
      <c r="D32" s="21"/>
      <c r="E32" s="21"/>
      <c r="F32" s="21"/>
    </row>
    <row r="33" spans="1:6" ht="12.75" customHeight="1" x14ac:dyDescent="0.25">
      <c r="A33" s="32"/>
      <c r="B33" s="36"/>
      <c r="C33" s="21"/>
      <c r="D33" s="21"/>
      <c r="E33" s="21"/>
      <c r="F33" s="21"/>
    </row>
    <row r="34" spans="1:6" ht="12.75" customHeight="1" x14ac:dyDescent="0.25">
      <c r="A34" s="32"/>
      <c r="B34" s="36"/>
      <c r="C34" s="40"/>
      <c r="D34" s="21"/>
      <c r="E34" s="21"/>
      <c r="F34" s="21"/>
    </row>
    <row r="35" spans="1:6" ht="12.75" customHeight="1" x14ac:dyDescent="0.25">
      <c r="A35" s="32"/>
      <c r="B35" s="36"/>
      <c r="C35" s="40"/>
      <c r="D35" s="21"/>
      <c r="E35" s="21"/>
      <c r="F35" s="21"/>
    </row>
    <row r="36" spans="1:6" ht="15.75" customHeight="1" x14ac:dyDescent="0.25">
      <c r="A36" s="37"/>
      <c r="B36" s="34"/>
      <c r="C36" s="40"/>
      <c r="D36" s="21"/>
      <c r="E36" s="21"/>
      <c r="F36" s="21"/>
    </row>
    <row r="37" spans="1:6" ht="38.25" customHeight="1" x14ac:dyDescent="0.2">
      <c r="A37" s="25" t="s">
        <v>31</v>
      </c>
      <c r="B37" s="44" t="s">
        <v>337</v>
      </c>
      <c r="C37" s="41"/>
      <c r="D37" s="21"/>
      <c r="E37" s="21"/>
      <c r="F37" s="21"/>
    </row>
    <row r="38" spans="1:6" ht="38.25" customHeight="1" x14ac:dyDescent="0.2">
      <c r="A38" s="25" t="s">
        <v>32</v>
      </c>
      <c r="B38" s="44" t="s">
        <v>338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6">
        <v>41974</v>
      </c>
      <c r="B41" s="38">
        <v>0</v>
      </c>
      <c r="C41" s="45" t="s">
        <v>339</v>
      </c>
      <c r="D41" s="45" t="s">
        <v>340</v>
      </c>
      <c r="E41" s="45" t="s">
        <v>196</v>
      </c>
      <c r="F41" s="45" t="s">
        <v>341</v>
      </c>
    </row>
    <row r="42" spans="1:6" ht="14.25" customHeight="1" x14ac:dyDescent="0.2">
      <c r="A42" s="93">
        <f t="shared" ref="A42:A64" si="0">A$41+ROUND(B42/24,5)</f>
        <v>41974.041669999999</v>
      </c>
      <c r="B42" s="38">
        <v>1</v>
      </c>
      <c r="C42" s="45" t="s">
        <v>342</v>
      </c>
      <c r="D42" s="45" t="s">
        <v>196</v>
      </c>
      <c r="E42" s="45" t="s">
        <v>343</v>
      </c>
      <c r="F42" s="45" t="s">
        <v>344</v>
      </c>
    </row>
    <row r="43" spans="1:6" ht="14.25" customHeight="1" x14ac:dyDescent="0.2">
      <c r="A43" s="93">
        <f t="shared" si="0"/>
        <v>41974.083330000001</v>
      </c>
      <c r="B43" s="38">
        <v>2</v>
      </c>
      <c r="C43" s="45" t="s">
        <v>345</v>
      </c>
      <c r="D43" s="45" t="s">
        <v>196</v>
      </c>
      <c r="E43" s="45" t="s">
        <v>346</v>
      </c>
      <c r="F43" s="45" t="s">
        <v>347</v>
      </c>
    </row>
    <row r="44" spans="1:6" ht="14.25" customHeight="1" x14ac:dyDescent="0.2">
      <c r="A44" s="93">
        <f t="shared" si="0"/>
        <v>41974.125</v>
      </c>
      <c r="B44" s="38">
        <v>3</v>
      </c>
      <c r="C44" s="45" t="s">
        <v>348</v>
      </c>
      <c r="D44" s="45" t="s">
        <v>349</v>
      </c>
      <c r="E44" s="45" t="s">
        <v>196</v>
      </c>
      <c r="F44" s="45" t="s">
        <v>350</v>
      </c>
    </row>
    <row r="45" spans="1:6" ht="14.25" customHeight="1" x14ac:dyDescent="0.2">
      <c r="A45" s="93">
        <f t="shared" si="0"/>
        <v>41974.166669999999</v>
      </c>
      <c r="B45" s="38">
        <v>4</v>
      </c>
      <c r="C45" s="45" t="s">
        <v>351</v>
      </c>
      <c r="D45" s="45" t="s">
        <v>270</v>
      </c>
      <c r="E45" s="45" t="s">
        <v>290</v>
      </c>
      <c r="F45" s="45" t="s">
        <v>352</v>
      </c>
    </row>
    <row r="46" spans="1:6" ht="14.25" customHeight="1" x14ac:dyDescent="0.2">
      <c r="A46" s="93">
        <f t="shared" si="0"/>
        <v>41974.208330000001</v>
      </c>
      <c r="B46" s="38">
        <v>5</v>
      </c>
      <c r="C46" s="45" t="s">
        <v>353</v>
      </c>
      <c r="D46" s="45" t="s">
        <v>354</v>
      </c>
      <c r="E46" s="45" t="s">
        <v>196</v>
      </c>
      <c r="F46" s="45" t="s">
        <v>355</v>
      </c>
    </row>
    <row r="47" spans="1:6" ht="14.25" customHeight="1" x14ac:dyDescent="0.2">
      <c r="A47" s="93">
        <f t="shared" si="0"/>
        <v>41974.25</v>
      </c>
      <c r="B47" s="38">
        <v>6</v>
      </c>
      <c r="C47" s="45" t="s">
        <v>356</v>
      </c>
      <c r="D47" s="45" t="s">
        <v>357</v>
      </c>
      <c r="E47" s="45" t="s">
        <v>196</v>
      </c>
      <c r="F47" s="45" t="s">
        <v>358</v>
      </c>
    </row>
    <row r="48" spans="1:6" ht="14.25" customHeight="1" x14ac:dyDescent="0.2">
      <c r="A48" s="93">
        <f t="shared" si="0"/>
        <v>41974.291669999999</v>
      </c>
      <c r="B48" s="38">
        <v>7</v>
      </c>
      <c r="C48" s="45" t="s">
        <v>359</v>
      </c>
      <c r="D48" s="45" t="s">
        <v>360</v>
      </c>
      <c r="E48" s="45" t="s">
        <v>196</v>
      </c>
      <c r="F48" s="45" t="s">
        <v>361</v>
      </c>
    </row>
    <row r="49" spans="1:6" ht="14.25" customHeight="1" x14ac:dyDescent="0.2">
      <c r="A49" s="93">
        <f t="shared" si="0"/>
        <v>41974.333330000001</v>
      </c>
      <c r="B49" s="38">
        <v>8</v>
      </c>
      <c r="C49" s="45" t="s">
        <v>362</v>
      </c>
      <c r="D49" s="45" t="s">
        <v>363</v>
      </c>
      <c r="E49" s="45" t="s">
        <v>196</v>
      </c>
      <c r="F49" s="45" t="s">
        <v>364</v>
      </c>
    </row>
    <row r="50" spans="1:6" ht="14.25" customHeight="1" x14ac:dyDescent="0.2">
      <c r="A50" s="93">
        <f t="shared" si="0"/>
        <v>41974.375</v>
      </c>
      <c r="B50" s="38">
        <v>9</v>
      </c>
      <c r="C50" s="45" t="s">
        <v>365</v>
      </c>
      <c r="D50" s="45" t="s">
        <v>366</v>
      </c>
      <c r="E50" s="45" t="s">
        <v>199</v>
      </c>
      <c r="F50" s="45" t="s">
        <v>367</v>
      </c>
    </row>
    <row r="51" spans="1:6" ht="14.25" customHeight="1" x14ac:dyDescent="0.2">
      <c r="A51" s="93">
        <f t="shared" si="0"/>
        <v>41974.416669999999</v>
      </c>
      <c r="B51" s="38">
        <v>10</v>
      </c>
      <c r="C51" s="45" t="s">
        <v>317</v>
      </c>
      <c r="D51" s="45" t="s">
        <v>231</v>
      </c>
      <c r="E51" s="45" t="s">
        <v>368</v>
      </c>
      <c r="F51" s="45" t="s">
        <v>369</v>
      </c>
    </row>
    <row r="52" spans="1:6" ht="14.25" customHeight="1" x14ac:dyDescent="0.2">
      <c r="A52" s="93">
        <f t="shared" si="0"/>
        <v>41974.458330000001</v>
      </c>
      <c r="B52" s="38">
        <v>11</v>
      </c>
      <c r="C52" s="45" t="s">
        <v>370</v>
      </c>
      <c r="D52" s="45" t="s">
        <v>371</v>
      </c>
      <c r="E52" s="45" t="s">
        <v>372</v>
      </c>
      <c r="F52" s="45" t="s">
        <v>315</v>
      </c>
    </row>
    <row r="53" spans="1:6" ht="14.25" customHeight="1" x14ac:dyDescent="0.2">
      <c r="A53" s="93">
        <f t="shared" si="0"/>
        <v>41974.5</v>
      </c>
      <c r="B53" s="38">
        <v>12</v>
      </c>
      <c r="C53" s="45" t="s">
        <v>373</v>
      </c>
      <c r="D53" s="45" t="s">
        <v>374</v>
      </c>
      <c r="E53" s="45" t="s">
        <v>196</v>
      </c>
      <c r="F53" s="45" t="s">
        <v>375</v>
      </c>
    </row>
    <row r="54" spans="1:6" ht="14.25" customHeight="1" x14ac:dyDescent="0.2">
      <c r="A54" s="93">
        <f t="shared" si="0"/>
        <v>41974.541669999999</v>
      </c>
      <c r="B54" s="38">
        <v>13</v>
      </c>
      <c r="C54" s="45" t="s">
        <v>376</v>
      </c>
      <c r="D54" s="45" t="s">
        <v>377</v>
      </c>
      <c r="E54" s="45" t="s">
        <v>196</v>
      </c>
      <c r="F54" s="45" t="s">
        <v>378</v>
      </c>
    </row>
    <row r="55" spans="1:6" ht="14.25" customHeight="1" x14ac:dyDescent="0.2">
      <c r="A55" s="93">
        <f t="shared" si="0"/>
        <v>41974.583330000001</v>
      </c>
      <c r="B55" s="38">
        <v>14</v>
      </c>
      <c r="C55" s="45" t="s">
        <v>379</v>
      </c>
      <c r="D55" s="45" t="s">
        <v>380</v>
      </c>
      <c r="E55" s="45" t="s">
        <v>196</v>
      </c>
      <c r="F55" s="45" t="s">
        <v>381</v>
      </c>
    </row>
    <row r="56" spans="1:6" ht="14.25" customHeight="1" x14ac:dyDescent="0.2">
      <c r="A56" s="93">
        <f t="shared" si="0"/>
        <v>41974.625</v>
      </c>
      <c r="B56" s="38">
        <v>15</v>
      </c>
      <c r="C56" s="45" t="s">
        <v>382</v>
      </c>
      <c r="D56" s="45" t="s">
        <v>383</v>
      </c>
      <c r="E56" s="45" t="s">
        <v>196</v>
      </c>
      <c r="F56" s="45" t="s">
        <v>384</v>
      </c>
    </row>
    <row r="57" spans="1:6" ht="14.25" customHeight="1" x14ac:dyDescent="0.2">
      <c r="A57" s="93">
        <f t="shared" si="0"/>
        <v>41974.666669999999</v>
      </c>
      <c r="B57" s="38">
        <v>16</v>
      </c>
      <c r="C57" s="45" t="s">
        <v>385</v>
      </c>
      <c r="D57" s="45" t="s">
        <v>386</v>
      </c>
      <c r="E57" s="45" t="s">
        <v>196</v>
      </c>
      <c r="F57" s="45" t="s">
        <v>387</v>
      </c>
    </row>
    <row r="58" spans="1:6" ht="14.25" customHeight="1" x14ac:dyDescent="0.2">
      <c r="A58" s="93">
        <f t="shared" si="0"/>
        <v>41974.708330000001</v>
      </c>
      <c r="B58" s="38">
        <v>17</v>
      </c>
      <c r="C58" s="45" t="s">
        <v>388</v>
      </c>
      <c r="D58" s="45" t="s">
        <v>286</v>
      </c>
      <c r="E58" s="45" t="s">
        <v>196</v>
      </c>
      <c r="F58" s="45" t="s">
        <v>389</v>
      </c>
    </row>
    <row r="59" spans="1:6" ht="14.25" customHeight="1" x14ac:dyDescent="0.2">
      <c r="A59" s="93">
        <f t="shared" si="0"/>
        <v>41974.75</v>
      </c>
      <c r="B59" s="38">
        <v>18</v>
      </c>
      <c r="C59" s="45" t="s">
        <v>390</v>
      </c>
      <c r="D59" s="45" t="s">
        <v>391</v>
      </c>
      <c r="E59" s="45" t="s">
        <v>196</v>
      </c>
      <c r="F59" s="45" t="s">
        <v>392</v>
      </c>
    </row>
    <row r="60" spans="1:6" ht="14.25" customHeight="1" x14ac:dyDescent="0.2">
      <c r="A60" s="93">
        <f t="shared" si="0"/>
        <v>41974.791669999999</v>
      </c>
      <c r="B60" s="38">
        <v>19</v>
      </c>
      <c r="C60" s="45" t="s">
        <v>393</v>
      </c>
      <c r="D60" s="45" t="s">
        <v>217</v>
      </c>
      <c r="E60" s="45" t="s">
        <v>196</v>
      </c>
      <c r="F60" s="45" t="s">
        <v>394</v>
      </c>
    </row>
    <row r="61" spans="1:6" ht="14.25" customHeight="1" x14ac:dyDescent="0.2">
      <c r="A61" s="93">
        <f t="shared" si="0"/>
        <v>41974.833330000001</v>
      </c>
      <c r="B61" s="38">
        <v>20</v>
      </c>
      <c r="C61" s="45" t="s">
        <v>395</v>
      </c>
      <c r="D61" s="45" t="s">
        <v>396</v>
      </c>
      <c r="E61" s="45" t="s">
        <v>196</v>
      </c>
      <c r="F61" s="45" t="s">
        <v>397</v>
      </c>
    </row>
    <row r="62" spans="1:6" ht="14.25" customHeight="1" x14ac:dyDescent="0.2">
      <c r="A62" s="93">
        <f t="shared" si="0"/>
        <v>41974.875</v>
      </c>
      <c r="B62" s="38">
        <v>21</v>
      </c>
      <c r="C62" s="45" t="s">
        <v>398</v>
      </c>
      <c r="D62" s="45" t="s">
        <v>292</v>
      </c>
      <c r="E62" s="45" t="s">
        <v>399</v>
      </c>
      <c r="F62" s="45" t="s">
        <v>400</v>
      </c>
    </row>
    <row r="63" spans="1:6" ht="14.25" customHeight="1" x14ac:dyDescent="0.2">
      <c r="A63" s="93">
        <f t="shared" si="0"/>
        <v>41974.916669999999</v>
      </c>
      <c r="B63" s="38">
        <v>22</v>
      </c>
      <c r="C63" s="45" t="s">
        <v>401</v>
      </c>
      <c r="D63" s="45" t="s">
        <v>196</v>
      </c>
      <c r="E63" s="45" t="s">
        <v>402</v>
      </c>
      <c r="F63" s="45" t="s">
        <v>403</v>
      </c>
    </row>
    <row r="64" spans="1:6" ht="14.25" customHeight="1" x14ac:dyDescent="0.2">
      <c r="A64" s="93">
        <f t="shared" si="0"/>
        <v>41974.958330000001</v>
      </c>
      <c r="B64" s="38">
        <v>23</v>
      </c>
      <c r="C64" s="45" t="s">
        <v>404</v>
      </c>
      <c r="D64" s="45" t="s">
        <v>196</v>
      </c>
      <c r="E64" s="45" t="s">
        <v>405</v>
      </c>
      <c r="F64" s="45" t="s">
        <v>406</v>
      </c>
    </row>
    <row r="65" spans="1:6" ht="14.25" customHeight="1" x14ac:dyDescent="0.2">
      <c r="A65" s="93">
        <f>A41+1</f>
        <v>41975</v>
      </c>
      <c r="B65" s="38">
        <v>0</v>
      </c>
      <c r="C65" s="45" t="s">
        <v>407</v>
      </c>
      <c r="D65" s="45" t="s">
        <v>199</v>
      </c>
      <c r="E65" s="45" t="s">
        <v>408</v>
      </c>
      <c r="F65" s="45" t="s">
        <v>409</v>
      </c>
    </row>
    <row r="66" spans="1:6" ht="14.25" customHeight="1" x14ac:dyDescent="0.2">
      <c r="A66" s="93">
        <f t="shared" ref="A66:A129" si="1">A42+1</f>
        <v>41975.041669999999</v>
      </c>
      <c r="B66" s="38">
        <v>1</v>
      </c>
      <c r="C66" s="45" t="s">
        <v>410</v>
      </c>
      <c r="D66" s="45" t="s">
        <v>411</v>
      </c>
      <c r="E66" s="45" t="s">
        <v>196</v>
      </c>
      <c r="F66" s="45" t="s">
        <v>412</v>
      </c>
    </row>
    <row r="67" spans="1:6" ht="14.25" customHeight="1" x14ac:dyDescent="0.2">
      <c r="A67" s="93">
        <f t="shared" si="1"/>
        <v>41975.083330000001</v>
      </c>
      <c r="B67" s="38">
        <v>2</v>
      </c>
      <c r="C67" s="45" t="s">
        <v>275</v>
      </c>
      <c r="D67" s="45" t="s">
        <v>413</v>
      </c>
      <c r="E67" s="45" t="s">
        <v>196</v>
      </c>
      <c r="F67" s="45" t="s">
        <v>206</v>
      </c>
    </row>
    <row r="68" spans="1:6" ht="14.25" customHeight="1" x14ac:dyDescent="0.2">
      <c r="A68" s="93">
        <f t="shared" si="1"/>
        <v>41975.125</v>
      </c>
      <c r="B68" s="38">
        <v>3</v>
      </c>
      <c r="C68" s="45" t="s">
        <v>414</v>
      </c>
      <c r="D68" s="45" t="s">
        <v>415</v>
      </c>
      <c r="E68" s="45" t="s">
        <v>196</v>
      </c>
      <c r="F68" s="45" t="s">
        <v>416</v>
      </c>
    </row>
    <row r="69" spans="1:6" ht="14.25" customHeight="1" x14ac:dyDescent="0.2">
      <c r="A69" s="93">
        <f t="shared" si="1"/>
        <v>41975.166669999999</v>
      </c>
      <c r="B69" s="38">
        <v>4</v>
      </c>
      <c r="C69" s="45" t="s">
        <v>313</v>
      </c>
      <c r="D69" s="45" t="s">
        <v>196</v>
      </c>
      <c r="E69" s="45" t="s">
        <v>417</v>
      </c>
      <c r="F69" s="45" t="s">
        <v>418</v>
      </c>
    </row>
    <row r="70" spans="1:6" ht="14.25" customHeight="1" x14ac:dyDescent="0.2">
      <c r="A70" s="93">
        <f t="shared" si="1"/>
        <v>41975.208330000001</v>
      </c>
      <c r="B70" s="38">
        <v>5</v>
      </c>
      <c r="C70" s="45" t="s">
        <v>419</v>
      </c>
      <c r="D70" s="45" t="s">
        <v>420</v>
      </c>
      <c r="E70" s="45" t="s">
        <v>196</v>
      </c>
      <c r="F70" s="45" t="s">
        <v>281</v>
      </c>
    </row>
    <row r="71" spans="1:6" ht="14.25" customHeight="1" x14ac:dyDescent="0.2">
      <c r="A71" s="93">
        <f t="shared" si="1"/>
        <v>41975.25</v>
      </c>
      <c r="B71" s="38">
        <v>6</v>
      </c>
      <c r="C71" s="45" t="s">
        <v>421</v>
      </c>
      <c r="D71" s="45" t="s">
        <v>422</v>
      </c>
      <c r="E71" s="45" t="s">
        <v>196</v>
      </c>
      <c r="F71" s="45" t="s">
        <v>423</v>
      </c>
    </row>
    <row r="72" spans="1:6" ht="14.25" customHeight="1" x14ac:dyDescent="0.2">
      <c r="A72" s="93">
        <f t="shared" si="1"/>
        <v>41975.291669999999</v>
      </c>
      <c r="B72" s="38">
        <v>7</v>
      </c>
      <c r="C72" s="45" t="s">
        <v>424</v>
      </c>
      <c r="D72" s="45" t="s">
        <v>425</v>
      </c>
      <c r="E72" s="45" t="s">
        <v>196</v>
      </c>
      <c r="F72" s="45" t="s">
        <v>426</v>
      </c>
    </row>
    <row r="73" spans="1:6" ht="14.25" customHeight="1" x14ac:dyDescent="0.2">
      <c r="A73" s="93">
        <f t="shared" si="1"/>
        <v>41975.333330000001</v>
      </c>
      <c r="B73" s="38">
        <v>8</v>
      </c>
      <c r="C73" s="45" t="s">
        <v>427</v>
      </c>
      <c r="D73" s="45" t="s">
        <v>196</v>
      </c>
      <c r="E73" s="45" t="s">
        <v>428</v>
      </c>
      <c r="F73" s="45" t="s">
        <v>429</v>
      </c>
    </row>
    <row r="74" spans="1:6" ht="14.25" customHeight="1" x14ac:dyDescent="0.2">
      <c r="A74" s="93">
        <f t="shared" si="1"/>
        <v>41975.375</v>
      </c>
      <c r="B74" s="38">
        <v>9</v>
      </c>
      <c r="C74" s="45" t="s">
        <v>430</v>
      </c>
      <c r="D74" s="45" t="s">
        <v>196</v>
      </c>
      <c r="E74" s="45" t="s">
        <v>431</v>
      </c>
      <c r="F74" s="45" t="s">
        <v>432</v>
      </c>
    </row>
    <row r="75" spans="1:6" ht="14.25" customHeight="1" x14ac:dyDescent="0.2">
      <c r="A75" s="93">
        <f t="shared" si="1"/>
        <v>41975.416669999999</v>
      </c>
      <c r="B75" s="38">
        <v>10</v>
      </c>
      <c r="C75" s="45" t="s">
        <v>433</v>
      </c>
      <c r="D75" s="45" t="s">
        <v>196</v>
      </c>
      <c r="E75" s="45" t="s">
        <v>434</v>
      </c>
      <c r="F75" s="45" t="s">
        <v>435</v>
      </c>
    </row>
    <row r="76" spans="1:6" ht="14.25" customHeight="1" x14ac:dyDescent="0.2">
      <c r="A76" s="93">
        <f t="shared" si="1"/>
        <v>41975.458330000001</v>
      </c>
      <c r="B76" s="38">
        <v>11</v>
      </c>
      <c r="C76" s="45" t="s">
        <v>436</v>
      </c>
      <c r="D76" s="45" t="s">
        <v>196</v>
      </c>
      <c r="E76" s="45" t="s">
        <v>437</v>
      </c>
      <c r="F76" s="45" t="s">
        <v>438</v>
      </c>
    </row>
    <row r="77" spans="1:6" ht="14.25" customHeight="1" x14ac:dyDescent="0.2">
      <c r="A77" s="93">
        <f t="shared" si="1"/>
        <v>41975.5</v>
      </c>
      <c r="B77" s="38">
        <v>12</v>
      </c>
      <c r="C77" s="45" t="s">
        <v>439</v>
      </c>
      <c r="D77" s="45" t="s">
        <v>196</v>
      </c>
      <c r="E77" s="45" t="s">
        <v>440</v>
      </c>
      <c r="F77" s="45" t="s">
        <v>441</v>
      </c>
    </row>
    <row r="78" spans="1:6" ht="14.25" customHeight="1" x14ac:dyDescent="0.2">
      <c r="A78" s="93">
        <f t="shared" si="1"/>
        <v>41975.541669999999</v>
      </c>
      <c r="B78" s="38">
        <v>13</v>
      </c>
      <c r="C78" s="45" t="s">
        <v>442</v>
      </c>
      <c r="D78" s="45" t="s">
        <v>196</v>
      </c>
      <c r="E78" s="45" t="s">
        <v>443</v>
      </c>
      <c r="F78" s="45" t="s">
        <v>444</v>
      </c>
    </row>
    <row r="79" spans="1:6" ht="14.25" customHeight="1" x14ac:dyDescent="0.2">
      <c r="A79" s="93">
        <f t="shared" si="1"/>
        <v>41975.583330000001</v>
      </c>
      <c r="B79" s="38">
        <v>14</v>
      </c>
      <c r="C79" s="45" t="s">
        <v>445</v>
      </c>
      <c r="D79" s="45" t="s">
        <v>446</v>
      </c>
      <c r="E79" s="45" t="s">
        <v>196</v>
      </c>
      <c r="F79" s="45" t="s">
        <v>447</v>
      </c>
    </row>
    <row r="80" spans="1:6" ht="14.25" customHeight="1" x14ac:dyDescent="0.2">
      <c r="A80" s="93">
        <f t="shared" si="1"/>
        <v>41975.625</v>
      </c>
      <c r="B80" s="38">
        <v>15</v>
      </c>
      <c r="C80" s="45" t="s">
        <v>448</v>
      </c>
      <c r="D80" s="45" t="s">
        <v>449</v>
      </c>
      <c r="E80" s="45" t="s">
        <v>196</v>
      </c>
      <c r="F80" s="45" t="s">
        <v>267</v>
      </c>
    </row>
    <row r="81" spans="1:6" ht="14.25" customHeight="1" x14ac:dyDescent="0.2">
      <c r="A81" s="93">
        <f t="shared" si="1"/>
        <v>41975.666669999999</v>
      </c>
      <c r="B81" s="38">
        <v>16</v>
      </c>
      <c r="C81" s="45" t="s">
        <v>450</v>
      </c>
      <c r="D81" s="45" t="s">
        <v>196</v>
      </c>
      <c r="E81" s="45" t="s">
        <v>451</v>
      </c>
      <c r="F81" s="45" t="s">
        <v>452</v>
      </c>
    </row>
    <row r="82" spans="1:6" ht="14.25" customHeight="1" x14ac:dyDescent="0.2">
      <c r="A82" s="93">
        <f t="shared" si="1"/>
        <v>41975.708330000001</v>
      </c>
      <c r="B82" s="38">
        <v>17</v>
      </c>
      <c r="C82" s="45" t="s">
        <v>453</v>
      </c>
      <c r="D82" s="45" t="s">
        <v>196</v>
      </c>
      <c r="E82" s="45" t="s">
        <v>454</v>
      </c>
      <c r="F82" s="45" t="s">
        <v>455</v>
      </c>
    </row>
    <row r="83" spans="1:6" ht="14.25" customHeight="1" x14ac:dyDescent="0.2">
      <c r="A83" s="93">
        <f t="shared" si="1"/>
        <v>41975.75</v>
      </c>
      <c r="B83" s="38">
        <v>18</v>
      </c>
      <c r="C83" s="45" t="s">
        <v>456</v>
      </c>
      <c r="D83" s="45" t="s">
        <v>196</v>
      </c>
      <c r="E83" s="45" t="s">
        <v>457</v>
      </c>
      <c r="F83" s="45" t="s">
        <v>458</v>
      </c>
    </row>
    <row r="84" spans="1:6" ht="14.25" customHeight="1" x14ac:dyDescent="0.2">
      <c r="A84" s="93">
        <f t="shared" si="1"/>
        <v>41975.791669999999</v>
      </c>
      <c r="B84" s="38">
        <v>19</v>
      </c>
      <c r="C84" s="45" t="s">
        <v>459</v>
      </c>
      <c r="D84" s="45" t="s">
        <v>196</v>
      </c>
      <c r="E84" s="45" t="s">
        <v>460</v>
      </c>
      <c r="F84" s="45" t="s">
        <v>461</v>
      </c>
    </row>
    <row r="85" spans="1:6" ht="14.25" customHeight="1" x14ac:dyDescent="0.2">
      <c r="A85" s="93">
        <f t="shared" si="1"/>
        <v>41975.833330000001</v>
      </c>
      <c r="B85" s="38">
        <v>20</v>
      </c>
      <c r="C85" s="45" t="s">
        <v>462</v>
      </c>
      <c r="D85" s="45" t="s">
        <v>196</v>
      </c>
      <c r="E85" s="45" t="s">
        <v>463</v>
      </c>
      <c r="F85" s="45" t="s">
        <v>464</v>
      </c>
    </row>
    <row r="86" spans="1:6" ht="14.25" customHeight="1" x14ac:dyDescent="0.2">
      <c r="A86" s="93">
        <f t="shared" si="1"/>
        <v>41975.875</v>
      </c>
      <c r="B86" s="38">
        <v>21</v>
      </c>
      <c r="C86" s="45" t="s">
        <v>301</v>
      </c>
      <c r="D86" s="45" t="s">
        <v>196</v>
      </c>
      <c r="E86" s="45" t="s">
        <v>465</v>
      </c>
      <c r="F86" s="45" t="s">
        <v>466</v>
      </c>
    </row>
    <row r="87" spans="1:6" ht="14.25" customHeight="1" x14ac:dyDescent="0.2">
      <c r="A87" s="93">
        <f t="shared" si="1"/>
        <v>41975.916669999999</v>
      </c>
      <c r="B87" s="38">
        <v>22</v>
      </c>
      <c r="C87" s="45" t="s">
        <v>467</v>
      </c>
      <c r="D87" s="45" t="s">
        <v>196</v>
      </c>
      <c r="E87" s="45" t="s">
        <v>468</v>
      </c>
      <c r="F87" s="45" t="s">
        <v>469</v>
      </c>
    </row>
    <row r="88" spans="1:6" ht="14.25" customHeight="1" x14ac:dyDescent="0.2">
      <c r="A88" s="93">
        <f t="shared" si="1"/>
        <v>41975.958330000001</v>
      </c>
      <c r="B88" s="38">
        <v>23</v>
      </c>
      <c r="C88" s="45" t="s">
        <v>470</v>
      </c>
      <c r="D88" s="45" t="s">
        <v>196</v>
      </c>
      <c r="E88" s="45" t="s">
        <v>471</v>
      </c>
      <c r="F88" s="45" t="s">
        <v>472</v>
      </c>
    </row>
    <row r="89" spans="1:6" ht="14.25" customHeight="1" x14ac:dyDescent="0.2">
      <c r="A89" s="93">
        <f t="shared" si="1"/>
        <v>41976</v>
      </c>
      <c r="B89" s="38">
        <v>0</v>
      </c>
      <c r="C89" s="45" t="s">
        <v>263</v>
      </c>
      <c r="D89" s="45" t="s">
        <v>196</v>
      </c>
      <c r="E89" s="45" t="s">
        <v>473</v>
      </c>
      <c r="F89" s="45" t="s">
        <v>474</v>
      </c>
    </row>
    <row r="90" spans="1:6" ht="14.25" customHeight="1" x14ac:dyDescent="0.2">
      <c r="A90" s="93">
        <f t="shared" si="1"/>
        <v>41976.041669999999</v>
      </c>
      <c r="B90" s="38">
        <v>1</v>
      </c>
      <c r="C90" s="45" t="s">
        <v>475</v>
      </c>
      <c r="D90" s="45" t="s">
        <v>476</v>
      </c>
      <c r="E90" s="45" t="s">
        <v>196</v>
      </c>
      <c r="F90" s="45" t="s">
        <v>330</v>
      </c>
    </row>
    <row r="91" spans="1:6" ht="14.25" customHeight="1" x14ac:dyDescent="0.2">
      <c r="A91" s="93">
        <f t="shared" si="1"/>
        <v>41976.083330000001</v>
      </c>
      <c r="B91" s="38">
        <v>2</v>
      </c>
      <c r="C91" s="45" t="s">
        <v>477</v>
      </c>
      <c r="D91" s="45" t="s">
        <v>196</v>
      </c>
      <c r="E91" s="45" t="s">
        <v>478</v>
      </c>
      <c r="F91" s="45" t="s">
        <v>479</v>
      </c>
    </row>
    <row r="92" spans="1:6" ht="14.25" customHeight="1" x14ac:dyDescent="0.2">
      <c r="A92" s="93">
        <f t="shared" si="1"/>
        <v>41976.125</v>
      </c>
      <c r="B92" s="38">
        <v>3</v>
      </c>
      <c r="C92" s="45" t="s">
        <v>480</v>
      </c>
      <c r="D92" s="45" t="s">
        <v>196</v>
      </c>
      <c r="E92" s="45" t="s">
        <v>481</v>
      </c>
      <c r="F92" s="45" t="s">
        <v>482</v>
      </c>
    </row>
    <row r="93" spans="1:6" ht="14.25" customHeight="1" x14ac:dyDescent="0.2">
      <c r="A93" s="93">
        <f t="shared" si="1"/>
        <v>41976.166669999999</v>
      </c>
      <c r="B93" s="38">
        <v>4</v>
      </c>
      <c r="C93" s="45" t="s">
        <v>483</v>
      </c>
      <c r="D93" s="45" t="s">
        <v>484</v>
      </c>
      <c r="E93" s="45" t="s">
        <v>196</v>
      </c>
      <c r="F93" s="45" t="s">
        <v>485</v>
      </c>
    </row>
    <row r="94" spans="1:6" ht="14.25" customHeight="1" x14ac:dyDescent="0.2">
      <c r="A94" s="93">
        <f t="shared" si="1"/>
        <v>41976.208330000001</v>
      </c>
      <c r="B94" s="38">
        <v>5</v>
      </c>
      <c r="C94" s="45" t="s">
        <v>486</v>
      </c>
      <c r="D94" s="45" t="s">
        <v>487</v>
      </c>
      <c r="E94" s="45" t="s">
        <v>196</v>
      </c>
      <c r="F94" s="45" t="s">
        <v>488</v>
      </c>
    </row>
    <row r="95" spans="1:6" ht="14.25" customHeight="1" x14ac:dyDescent="0.2">
      <c r="A95" s="93">
        <f t="shared" si="1"/>
        <v>41976.25</v>
      </c>
      <c r="B95" s="38">
        <v>6</v>
      </c>
      <c r="C95" s="45" t="s">
        <v>489</v>
      </c>
      <c r="D95" s="45" t="s">
        <v>196</v>
      </c>
      <c r="E95" s="45" t="s">
        <v>490</v>
      </c>
      <c r="F95" s="45" t="s">
        <v>491</v>
      </c>
    </row>
    <row r="96" spans="1:6" ht="14.25" customHeight="1" x14ac:dyDescent="0.2">
      <c r="A96" s="93">
        <f t="shared" si="1"/>
        <v>41976.291669999999</v>
      </c>
      <c r="B96" s="38">
        <v>7</v>
      </c>
      <c r="C96" s="45" t="s">
        <v>492</v>
      </c>
      <c r="D96" s="45" t="s">
        <v>199</v>
      </c>
      <c r="E96" s="45" t="s">
        <v>493</v>
      </c>
      <c r="F96" s="45" t="s">
        <v>494</v>
      </c>
    </row>
    <row r="97" spans="1:6" ht="14.25" customHeight="1" x14ac:dyDescent="0.2">
      <c r="A97" s="93">
        <f t="shared" si="1"/>
        <v>41976.333330000001</v>
      </c>
      <c r="B97" s="38">
        <v>8</v>
      </c>
      <c r="C97" s="45" t="s">
        <v>495</v>
      </c>
      <c r="D97" s="45" t="s">
        <v>196</v>
      </c>
      <c r="E97" s="45" t="s">
        <v>496</v>
      </c>
      <c r="F97" s="45" t="s">
        <v>497</v>
      </c>
    </row>
    <row r="98" spans="1:6" ht="14.25" customHeight="1" x14ac:dyDescent="0.2">
      <c r="A98" s="93">
        <f t="shared" si="1"/>
        <v>41976.375</v>
      </c>
      <c r="B98" s="38">
        <v>9</v>
      </c>
      <c r="C98" s="45" t="s">
        <v>498</v>
      </c>
      <c r="D98" s="45" t="s">
        <v>196</v>
      </c>
      <c r="E98" s="45" t="s">
        <v>499</v>
      </c>
      <c r="F98" s="45" t="s">
        <v>500</v>
      </c>
    </row>
    <row r="99" spans="1:6" ht="14.25" customHeight="1" x14ac:dyDescent="0.2">
      <c r="A99" s="93">
        <f t="shared" si="1"/>
        <v>41976.416669999999</v>
      </c>
      <c r="B99" s="38">
        <v>10</v>
      </c>
      <c r="C99" s="45" t="s">
        <v>501</v>
      </c>
      <c r="D99" s="45" t="s">
        <v>196</v>
      </c>
      <c r="E99" s="45" t="s">
        <v>502</v>
      </c>
      <c r="F99" s="45" t="s">
        <v>503</v>
      </c>
    </row>
    <row r="100" spans="1:6" ht="14.25" customHeight="1" x14ac:dyDescent="0.2">
      <c r="A100" s="93">
        <f t="shared" si="1"/>
        <v>41976.458330000001</v>
      </c>
      <c r="B100" s="38">
        <v>11</v>
      </c>
      <c r="C100" s="45" t="s">
        <v>504</v>
      </c>
      <c r="D100" s="45" t="s">
        <v>196</v>
      </c>
      <c r="E100" s="45" t="s">
        <v>505</v>
      </c>
      <c r="F100" s="45" t="s">
        <v>506</v>
      </c>
    </row>
    <row r="101" spans="1:6" ht="14.25" customHeight="1" x14ac:dyDescent="0.2">
      <c r="A101" s="93">
        <f t="shared" si="1"/>
        <v>41976.5</v>
      </c>
      <c r="B101" s="38">
        <v>12</v>
      </c>
      <c r="C101" s="45" t="s">
        <v>507</v>
      </c>
      <c r="D101" s="45" t="s">
        <v>508</v>
      </c>
      <c r="E101" s="45" t="s">
        <v>509</v>
      </c>
      <c r="F101" s="45" t="s">
        <v>510</v>
      </c>
    </row>
    <row r="102" spans="1:6" ht="14.25" customHeight="1" x14ac:dyDescent="0.2">
      <c r="A102" s="93">
        <f t="shared" si="1"/>
        <v>41976.541669999999</v>
      </c>
      <c r="B102" s="38">
        <v>13</v>
      </c>
      <c r="C102" s="45" t="s">
        <v>511</v>
      </c>
      <c r="D102" s="45" t="s">
        <v>512</v>
      </c>
      <c r="E102" s="45" t="s">
        <v>513</v>
      </c>
      <c r="F102" s="45" t="s">
        <v>514</v>
      </c>
    </row>
    <row r="103" spans="1:6" ht="14.25" customHeight="1" x14ac:dyDescent="0.2">
      <c r="A103" s="93">
        <f t="shared" si="1"/>
        <v>41976.583330000001</v>
      </c>
      <c r="B103" s="38">
        <v>14</v>
      </c>
      <c r="C103" s="45" t="s">
        <v>515</v>
      </c>
      <c r="D103" s="45" t="s">
        <v>229</v>
      </c>
      <c r="E103" s="45" t="s">
        <v>516</v>
      </c>
      <c r="F103" s="45" t="s">
        <v>517</v>
      </c>
    </row>
    <row r="104" spans="1:6" ht="14.25" customHeight="1" x14ac:dyDescent="0.2">
      <c r="A104" s="93">
        <f t="shared" si="1"/>
        <v>41976.625</v>
      </c>
      <c r="B104" s="38">
        <v>15</v>
      </c>
      <c r="C104" s="45" t="s">
        <v>518</v>
      </c>
      <c r="D104" s="45" t="s">
        <v>196</v>
      </c>
      <c r="E104" s="45" t="s">
        <v>519</v>
      </c>
      <c r="F104" s="45" t="s">
        <v>520</v>
      </c>
    </row>
    <row r="105" spans="1:6" ht="14.25" customHeight="1" x14ac:dyDescent="0.2">
      <c r="A105" s="93">
        <f t="shared" si="1"/>
        <v>41976.666669999999</v>
      </c>
      <c r="B105" s="38">
        <v>16</v>
      </c>
      <c r="C105" s="45" t="s">
        <v>521</v>
      </c>
      <c r="D105" s="45" t="s">
        <v>522</v>
      </c>
      <c r="E105" s="45" t="s">
        <v>196</v>
      </c>
      <c r="F105" s="45" t="s">
        <v>523</v>
      </c>
    </row>
    <row r="106" spans="1:6" ht="14.25" customHeight="1" x14ac:dyDescent="0.2">
      <c r="A106" s="93">
        <f t="shared" si="1"/>
        <v>41976.708330000001</v>
      </c>
      <c r="B106" s="38">
        <v>17</v>
      </c>
      <c r="C106" s="45" t="s">
        <v>524</v>
      </c>
      <c r="D106" s="45" t="s">
        <v>525</v>
      </c>
      <c r="E106" s="45" t="s">
        <v>196</v>
      </c>
      <c r="F106" s="45" t="s">
        <v>526</v>
      </c>
    </row>
    <row r="107" spans="1:6" ht="14.25" customHeight="1" x14ac:dyDescent="0.2">
      <c r="A107" s="93">
        <f t="shared" si="1"/>
        <v>41976.75</v>
      </c>
      <c r="B107" s="38">
        <v>18</v>
      </c>
      <c r="C107" s="45" t="s">
        <v>527</v>
      </c>
      <c r="D107" s="45" t="s">
        <v>528</v>
      </c>
      <c r="E107" s="45" t="s">
        <v>196</v>
      </c>
      <c r="F107" s="45" t="s">
        <v>529</v>
      </c>
    </row>
    <row r="108" spans="1:6" ht="14.25" customHeight="1" x14ac:dyDescent="0.2">
      <c r="A108" s="93">
        <f t="shared" si="1"/>
        <v>41976.791669999999</v>
      </c>
      <c r="B108" s="38">
        <v>19</v>
      </c>
      <c r="C108" s="45" t="s">
        <v>304</v>
      </c>
      <c r="D108" s="45" t="s">
        <v>530</v>
      </c>
      <c r="E108" s="45" t="s">
        <v>531</v>
      </c>
      <c r="F108" s="45" t="s">
        <v>532</v>
      </c>
    </row>
    <row r="109" spans="1:6" ht="14.25" customHeight="1" x14ac:dyDescent="0.2">
      <c r="A109" s="93">
        <f t="shared" si="1"/>
        <v>41976.833330000001</v>
      </c>
      <c r="B109" s="38">
        <v>20</v>
      </c>
      <c r="C109" s="45" t="s">
        <v>533</v>
      </c>
      <c r="D109" s="45" t="s">
        <v>534</v>
      </c>
      <c r="E109" s="45" t="s">
        <v>196</v>
      </c>
      <c r="F109" s="45" t="s">
        <v>535</v>
      </c>
    </row>
    <row r="110" spans="1:6" ht="14.25" customHeight="1" x14ac:dyDescent="0.2">
      <c r="A110" s="93">
        <f t="shared" si="1"/>
        <v>41976.875</v>
      </c>
      <c r="B110" s="38">
        <v>21</v>
      </c>
      <c r="C110" s="45" t="s">
        <v>536</v>
      </c>
      <c r="D110" s="45" t="s">
        <v>196</v>
      </c>
      <c r="E110" s="45" t="s">
        <v>537</v>
      </c>
      <c r="F110" s="45" t="s">
        <v>538</v>
      </c>
    </row>
    <row r="111" spans="1:6" ht="14.25" customHeight="1" x14ac:dyDescent="0.2">
      <c r="A111" s="93">
        <f t="shared" si="1"/>
        <v>41976.916669999999</v>
      </c>
      <c r="B111" s="38">
        <v>22</v>
      </c>
      <c r="C111" s="45" t="s">
        <v>539</v>
      </c>
      <c r="D111" s="45" t="s">
        <v>196</v>
      </c>
      <c r="E111" s="45" t="s">
        <v>540</v>
      </c>
      <c r="F111" s="45" t="s">
        <v>541</v>
      </c>
    </row>
    <row r="112" spans="1:6" ht="14.25" customHeight="1" x14ac:dyDescent="0.2">
      <c r="A112" s="93">
        <f t="shared" si="1"/>
        <v>41976.958330000001</v>
      </c>
      <c r="B112" s="38">
        <v>23</v>
      </c>
      <c r="C112" s="45" t="s">
        <v>542</v>
      </c>
      <c r="D112" s="45" t="s">
        <v>196</v>
      </c>
      <c r="E112" s="45" t="s">
        <v>543</v>
      </c>
      <c r="F112" s="45" t="s">
        <v>544</v>
      </c>
    </row>
    <row r="113" spans="1:6" ht="14.25" customHeight="1" x14ac:dyDescent="0.2">
      <c r="A113" s="93">
        <f t="shared" si="1"/>
        <v>41977</v>
      </c>
      <c r="B113" s="38">
        <v>0</v>
      </c>
      <c r="C113" s="45" t="s">
        <v>545</v>
      </c>
      <c r="D113" s="45" t="s">
        <v>196</v>
      </c>
      <c r="E113" s="45" t="s">
        <v>546</v>
      </c>
      <c r="F113" s="45" t="s">
        <v>547</v>
      </c>
    </row>
    <row r="114" spans="1:6" ht="14.25" customHeight="1" x14ac:dyDescent="0.2">
      <c r="A114" s="93">
        <f t="shared" si="1"/>
        <v>41977.041669999999</v>
      </c>
      <c r="B114" s="38">
        <v>1</v>
      </c>
      <c r="C114" s="45" t="s">
        <v>548</v>
      </c>
      <c r="D114" s="45" t="s">
        <v>196</v>
      </c>
      <c r="E114" s="45" t="s">
        <v>549</v>
      </c>
      <c r="F114" s="45" t="s">
        <v>550</v>
      </c>
    </row>
    <row r="115" spans="1:6" ht="14.25" customHeight="1" x14ac:dyDescent="0.2">
      <c r="A115" s="93">
        <f t="shared" si="1"/>
        <v>41977.083330000001</v>
      </c>
      <c r="B115" s="38">
        <v>2</v>
      </c>
      <c r="C115" s="45" t="s">
        <v>483</v>
      </c>
      <c r="D115" s="45" t="s">
        <v>196</v>
      </c>
      <c r="E115" s="45" t="s">
        <v>551</v>
      </c>
      <c r="F115" s="45" t="s">
        <v>485</v>
      </c>
    </row>
    <row r="116" spans="1:6" ht="14.25" customHeight="1" x14ac:dyDescent="0.2">
      <c r="A116" s="93">
        <f t="shared" si="1"/>
        <v>41977.125</v>
      </c>
      <c r="B116" s="38">
        <v>3</v>
      </c>
      <c r="C116" s="45" t="s">
        <v>552</v>
      </c>
      <c r="D116" s="45" t="s">
        <v>241</v>
      </c>
      <c r="E116" s="45" t="s">
        <v>318</v>
      </c>
      <c r="F116" s="45" t="s">
        <v>553</v>
      </c>
    </row>
    <row r="117" spans="1:6" ht="14.25" customHeight="1" x14ac:dyDescent="0.2">
      <c r="A117" s="93">
        <f t="shared" si="1"/>
        <v>41977.166669999999</v>
      </c>
      <c r="B117" s="38">
        <v>4</v>
      </c>
      <c r="C117" s="45" t="s">
        <v>554</v>
      </c>
      <c r="D117" s="45" t="s">
        <v>196</v>
      </c>
      <c r="E117" s="45" t="s">
        <v>555</v>
      </c>
      <c r="F117" s="45" t="s">
        <v>556</v>
      </c>
    </row>
    <row r="118" spans="1:6" ht="14.25" customHeight="1" x14ac:dyDescent="0.2">
      <c r="A118" s="93">
        <f t="shared" si="1"/>
        <v>41977.208330000001</v>
      </c>
      <c r="B118" s="38">
        <v>5</v>
      </c>
      <c r="C118" s="45" t="s">
        <v>557</v>
      </c>
      <c r="D118" s="45" t="s">
        <v>558</v>
      </c>
      <c r="E118" s="45" t="s">
        <v>196</v>
      </c>
      <c r="F118" s="45" t="s">
        <v>559</v>
      </c>
    </row>
    <row r="119" spans="1:6" ht="14.25" customHeight="1" x14ac:dyDescent="0.2">
      <c r="A119" s="93">
        <f t="shared" si="1"/>
        <v>41977.25</v>
      </c>
      <c r="B119" s="38">
        <v>6</v>
      </c>
      <c r="C119" s="45" t="s">
        <v>560</v>
      </c>
      <c r="D119" s="45" t="s">
        <v>561</v>
      </c>
      <c r="E119" s="45" t="s">
        <v>196</v>
      </c>
      <c r="F119" s="45" t="s">
        <v>562</v>
      </c>
    </row>
    <row r="120" spans="1:6" ht="14.25" customHeight="1" x14ac:dyDescent="0.2">
      <c r="A120" s="93">
        <f t="shared" si="1"/>
        <v>41977.291669999999</v>
      </c>
      <c r="B120" s="38">
        <v>7</v>
      </c>
      <c r="C120" s="45" t="s">
        <v>563</v>
      </c>
      <c r="D120" s="45" t="s">
        <v>564</v>
      </c>
      <c r="E120" s="45" t="s">
        <v>196</v>
      </c>
      <c r="F120" s="45" t="s">
        <v>565</v>
      </c>
    </row>
    <row r="121" spans="1:6" ht="14.25" customHeight="1" x14ac:dyDescent="0.2">
      <c r="A121" s="93">
        <f t="shared" si="1"/>
        <v>41977.333330000001</v>
      </c>
      <c r="B121" s="38">
        <v>8</v>
      </c>
      <c r="C121" s="45" t="s">
        <v>210</v>
      </c>
      <c r="D121" s="45" t="s">
        <v>566</v>
      </c>
      <c r="E121" s="45" t="s">
        <v>196</v>
      </c>
      <c r="F121" s="45" t="s">
        <v>567</v>
      </c>
    </row>
    <row r="122" spans="1:6" ht="14.25" customHeight="1" x14ac:dyDescent="0.2">
      <c r="A122" s="93">
        <f t="shared" si="1"/>
        <v>41977.375</v>
      </c>
      <c r="B122" s="38">
        <v>9</v>
      </c>
      <c r="C122" s="45" t="s">
        <v>568</v>
      </c>
      <c r="D122" s="45" t="s">
        <v>569</v>
      </c>
      <c r="E122" s="45" t="s">
        <v>196</v>
      </c>
      <c r="F122" s="45" t="s">
        <v>570</v>
      </c>
    </row>
    <row r="123" spans="1:6" ht="14.25" customHeight="1" x14ac:dyDescent="0.2">
      <c r="A123" s="93">
        <f t="shared" si="1"/>
        <v>41977.416669999999</v>
      </c>
      <c r="B123" s="38">
        <v>10</v>
      </c>
      <c r="C123" s="45" t="s">
        <v>571</v>
      </c>
      <c r="D123" s="45" t="s">
        <v>572</v>
      </c>
      <c r="E123" s="45" t="s">
        <v>196</v>
      </c>
      <c r="F123" s="45" t="s">
        <v>573</v>
      </c>
    </row>
    <row r="124" spans="1:6" ht="14.25" customHeight="1" x14ac:dyDescent="0.2">
      <c r="A124" s="93">
        <f t="shared" si="1"/>
        <v>41977.458330000001</v>
      </c>
      <c r="B124" s="38">
        <v>11</v>
      </c>
      <c r="C124" s="45" t="s">
        <v>574</v>
      </c>
      <c r="D124" s="45" t="s">
        <v>575</v>
      </c>
      <c r="E124" s="45" t="s">
        <v>196</v>
      </c>
      <c r="F124" s="45" t="s">
        <v>576</v>
      </c>
    </row>
    <row r="125" spans="1:6" ht="14.25" customHeight="1" x14ac:dyDescent="0.2">
      <c r="A125" s="93">
        <f t="shared" si="1"/>
        <v>41977.5</v>
      </c>
      <c r="B125" s="38">
        <v>12</v>
      </c>
      <c r="C125" s="45" t="s">
        <v>262</v>
      </c>
      <c r="D125" s="45" t="s">
        <v>196</v>
      </c>
      <c r="E125" s="45" t="s">
        <v>577</v>
      </c>
      <c r="F125" s="45" t="s">
        <v>312</v>
      </c>
    </row>
    <row r="126" spans="1:6" ht="14.25" customHeight="1" x14ac:dyDescent="0.2">
      <c r="A126" s="93">
        <f t="shared" si="1"/>
        <v>41977.541669999999</v>
      </c>
      <c r="B126" s="38">
        <v>13</v>
      </c>
      <c r="C126" s="45" t="s">
        <v>578</v>
      </c>
      <c r="D126" s="45" t="s">
        <v>196</v>
      </c>
      <c r="E126" s="45" t="s">
        <v>579</v>
      </c>
      <c r="F126" s="45" t="s">
        <v>580</v>
      </c>
    </row>
    <row r="127" spans="1:6" ht="14.25" customHeight="1" x14ac:dyDescent="0.2">
      <c r="A127" s="93">
        <f t="shared" si="1"/>
        <v>41977.583330000001</v>
      </c>
      <c r="B127" s="38">
        <v>14</v>
      </c>
      <c r="C127" s="45" t="s">
        <v>554</v>
      </c>
      <c r="D127" s="45" t="s">
        <v>196</v>
      </c>
      <c r="E127" s="45" t="s">
        <v>581</v>
      </c>
      <c r="F127" s="45" t="s">
        <v>556</v>
      </c>
    </row>
    <row r="128" spans="1:6" ht="14.25" customHeight="1" x14ac:dyDescent="0.2">
      <c r="A128" s="93">
        <f t="shared" si="1"/>
        <v>41977.625</v>
      </c>
      <c r="B128" s="38">
        <v>15</v>
      </c>
      <c r="C128" s="45" t="s">
        <v>582</v>
      </c>
      <c r="D128" s="45" t="s">
        <v>196</v>
      </c>
      <c r="E128" s="45" t="s">
        <v>583</v>
      </c>
      <c r="F128" s="45" t="s">
        <v>584</v>
      </c>
    </row>
    <row r="129" spans="1:6" ht="14.25" customHeight="1" x14ac:dyDescent="0.2">
      <c r="A129" s="93">
        <f t="shared" si="1"/>
        <v>41977.666669999999</v>
      </c>
      <c r="B129" s="38">
        <v>16</v>
      </c>
      <c r="C129" s="45" t="s">
        <v>240</v>
      </c>
      <c r="D129" s="45" t="s">
        <v>585</v>
      </c>
      <c r="E129" s="45" t="s">
        <v>199</v>
      </c>
      <c r="F129" s="45" t="s">
        <v>586</v>
      </c>
    </row>
    <row r="130" spans="1:6" ht="14.25" customHeight="1" x14ac:dyDescent="0.2">
      <c r="A130" s="93">
        <f t="shared" ref="A130:A193" si="2">A106+1</f>
        <v>41977.708330000001</v>
      </c>
      <c r="B130" s="38">
        <v>17</v>
      </c>
      <c r="C130" s="45" t="s">
        <v>587</v>
      </c>
      <c r="D130" s="45" t="s">
        <v>588</v>
      </c>
      <c r="E130" s="45" t="s">
        <v>196</v>
      </c>
      <c r="F130" s="45" t="s">
        <v>589</v>
      </c>
    </row>
    <row r="131" spans="1:6" ht="14.25" customHeight="1" x14ac:dyDescent="0.2">
      <c r="A131" s="93">
        <f t="shared" si="2"/>
        <v>41977.75</v>
      </c>
      <c r="B131" s="38">
        <v>18</v>
      </c>
      <c r="C131" s="45" t="s">
        <v>590</v>
      </c>
      <c r="D131" s="45" t="s">
        <v>591</v>
      </c>
      <c r="E131" s="45" t="s">
        <v>196</v>
      </c>
      <c r="F131" s="45" t="s">
        <v>592</v>
      </c>
    </row>
    <row r="132" spans="1:6" ht="14.25" customHeight="1" x14ac:dyDescent="0.2">
      <c r="A132" s="93">
        <f t="shared" si="2"/>
        <v>41977.791669999999</v>
      </c>
      <c r="B132" s="38">
        <v>19</v>
      </c>
      <c r="C132" s="45" t="s">
        <v>593</v>
      </c>
      <c r="D132" s="45" t="s">
        <v>594</v>
      </c>
      <c r="E132" s="45" t="s">
        <v>196</v>
      </c>
      <c r="F132" s="45" t="s">
        <v>595</v>
      </c>
    </row>
    <row r="133" spans="1:6" ht="14.25" customHeight="1" x14ac:dyDescent="0.2">
      <c r="A133" s="93">
        <f t="shared" si="2"/>
        <v>41977.833330000001</v>
      </c>
      <c r="B133" s="38">
        <v>20</v>
      </c>
      <c r="C133" s="45" t="s">
        <v>596</v>
      </c>
      <c r="D133" s="45" t="s">
        <v>196</v>
      </c>
      <c r="E133" s="45" t="s">
        <v>597</v>
      </c>
      <c r="F133" s="45" t="s">
        <v>598</v>
      </c>
    </row>
    <row r="134" spans="1:6" ht="14.25" customHeight="1" x14ac:dyDescent="0.2">
      <c r="A134" s="93">
        <f t="shared" si="2"/>
        <v>41977.875</v>
      </c>
      <c r="B134" s="38">
        <v>21</v>
      </c>
      <c r="C134" s="45" t="s">
        <v>599</v>
      </c>
      <c r="D134" s="45" t="s">
        <v>199</v>
      </c>
      <c r="E134" s="45" t="s">
        <v>600</v>
      </c>
      <c r="F134" s="45" t="s">
        <v>601</v>
      </c>
    </row>
    <row r="135" spans="1:6" ht="14.25" customHeight="1" x14ac:dyDescent="0.2">
      <c r="A135" s="93">
        <f t="shared" si="2"/>
        <v>41977.916669999999</v>
      </c>
      <c r="B135" s="38">
        <v>22</v>
      </c>
      <c r="C135" s="45" t="s">
        <v>602</v>
      </c>
      <c r="D135" s="45" t="s">
        <v>196</v>
      </c>
      <c r="E135" s="45" t="s">
        <v>603</v>
      </c>
      <c r="F135" s="45" t="s">
        <v>604</v>
      </c>
    </row>
    <row r="136" spans="1:6" ht="14.25" customHeight="1" x14ac:dyDescent="0.2">
      <c r="A136" s="93">
        <f t="shared" si="2"/>
        <v>41977.958330000001</v>
      </c>
      <c r="B136" s="38">
        <v>23</v>
      </c>
      <c r="C136" s="45" t="s">
        <v>605</v>
      </c>
      <c r="D136" s="45" t="s">
        <v>196</v>
      </c>
      <c r="E136" s="45" t="s">
        <v>606</v>
      </c>
      <c r="F136" s="45" t="s">
        <v>607</v>
      </c>
    </row>
    <row r="137" spans="1:6" ht="14.25" customHeight="1" x14ac:dyDescent="0.2">
      <c r="A137" s="93">
        <f t="shared" si="2"/>
        <v>41978</v>
      </c>
      <c r="B137" s="38">
        <v>0</v>
      </c>
      <c r="C137" s="45" t="s">
        <v>608</v>
      </c>
      <c r="D137" s="45" t="s">
        <v>196</v>
      </c>
      <c r="E137" s="45" t="s">
        <v>609</v>
      </c>
      <c r="F137" s="45" t="s">
        <v>610</v>
      </c>
    </row>
    <row r="138" spans="1:6" ht="14.25" customHeight="1" x14ac:dyDescent="0.2">
      <c r="A138" s="93">
        <f t="shared" si="2"/>
        <v>41978.041669999999</v>
      </c>
      <c r="B138" s="38">
        <v>1</v>
      </c>
      <c r="C138" s="45" t="s">
        <v>611</v>
      </c>
      <c r="D138" s="45" t="s">
        <v>612</v>
      </c>
      <c r="E138" s="45" t="s">
        <v>196</v>
      </c>
      <c r="F138" s="45" t="s">
        <v>613</v>
      </c>
    </row>
    <row r="139" spans="1:6" ht="14.25" customHeight="1" x14ac:dyDescent="0.2">
      <c r="A139" s="93">
        <f t="shared" si="2"/>
        <v>41978.083330000001</v>
      </c>
      <c r="B139" s="38">
        <v>2</v>
      </c>
      <c r="C139" s="45" t="s">
        <v>614</v>
      </c>
      <c r="D139" s="45" t="s">
        <v>199</v>
      </c>
      <c r="E139" s="45" t="s">
        <v>615</v>
      </c>
      <c r="F139" s="45" t="s">
        <v>616</v>
      </c>
    </row>
    <row r="140" spans="1:6" ht="14.25" customHeight="1" x14ac:dyDescent="0.2">
      <c r="A140" s="93">
        <f t="shared" si="2"/>
        <v>41978.125</v>
      </c>
      <c r="B140" s="38">
        <v>3</v>
      </c>
      <c r="C140" s="45" t="s">
        <v>617</v>
      </c>
      <c r="D140" s="45" t="s">
        <v>196</v>
      </c>
      <c r="E140" s="45" t="s">
        <v>296</v>
      </c>
      <c r="F140" s="45" t="s">
        <v>618</v>
      </c>
    </row>
    <row r="141" spans="1:6" ht="14.25" customHeight="1" x14ac:dyDescent="0.2">
      <c r="A141" s="93">
        <f t="shared" si="2"/>
        <v>41978.166669999999</v>
      </c>
      <c r="B141" s="38">
        <v>4</v>
      </c>
      <c r="C141" s="45" t="s">
        <v>619</v>
      </c>
      <c r="D141" s="45" t="s">
        <v>196</v>
      </c>
      <c r="E141" s="45" t="s">
        <v>620</v>
      </c>
      <c r="F141" s="45" t="s">
        <v>621</v>
      </c>
    </row>
    <row r="142" spans="1:6" ht="14.25" customHeight="1" x14ac:dyDescent="0.2">
      <c r="A142" s="93">
        <f t="shared" si="2"/>
        <v>41978.208330000001</v>
      </c>
      <c r="B142" s="38">
        <v>5</v>
      </c>
      <c r="C142" s="45" t="s">
        <v>204</v>
      </c>
      <c r="D142" s="45" t="s">
        <v>202</v>
      </c>
      <c r="E142" s="45" t="s">
        <v>399</v>
      </c>
      <c r="F142" s="45" t="s">
        <v>622</v>
      </c>
    </row>
    <row r="143" spans="1:6" ht="14.25" customHeight="1" x14ac:dyDescent="0.2">
      <c r="A143" s="93">
        <f t="shared" si="2"/>
        <v>41978.25</v>
      </c>
      <c r="B143" s="38">
        <v>6</v>
      </c>
      <c r="C143" s="45" t="s">
        <v>623</v>
      </c>
      <c r="D143" s="45" t="s">
        <v>624</v>
      </c>
      <c r="E143" s="45" t="s">
        <v>196</v>
      </c>
      <c r="F143" s="45" t="s">
        <v>625</v>
      </c>
    </row>
    <row r="144" spans="1:6" ht="14.25" customHeight="1" x14ac:dyDescent="0.2">
      <c r="A144" s="93">
        <f t="shared" si="2"/>
        <v>41978.291669999999</v>
      </c>
      <c r="B144" s="38">
        <v>7</v>
      </c>
      <c r="C144" s="45" t="s">
        <v>626</v>
      </c>
      <c r="D144" s="45" t="s">
        <v>627</v>
      </c>
      <c r="E144" s="45" t="s">
        <v>196</v>
      </c>
      <c r="F144" s="45" t="s">
        <v>628</v>
      </c>
    </row>
    <row r="145" spans="1:6" ht="14.25" customHeight="1" x14ac:dyDescent="0.2">
      <c r="A145" s="93">
        <f t="shared" si="2"/>
        <v>41978.333330000001</v>
      </c>
      <c r="B145" s="38">
        <v>8</v>
      </c>
      <c r="C145" s="45" t="s">
        <v>629</v>
      </c>
      <c r="D145" s="45" t="s">
        <v>630</v>
      </c>
      <c r="E145" s="45" t="s">
        <v>196</v>
      </c>
      <c r="F145" s="45" t="s">
        <v>631</v>
      </c>
    </row>
    <row r="146" spans="1:6" ht="14.25" customHeight="1" x14ac:dyDescent="0.2">
      <c r="A146" s="93">
        <f t="shared" si="2"/>
        <v>41978.375</v>
      </c>
      <c r="B146" s="38">
        <v>9</v>
      </c>
      <c r="C146" s="45" t="s">
        <v>269</v>
      </c>
      <c r="D146" s="45" t="s">
        <v>632</v>
      </c>
      <c r="E146" s="45" t="s">
        <v>196</v>
      </c>
      <c r="F146" s="45" t="s">
        <v>633</v>
      </c>
    </row>
    <row r="147" spans="1:6" ht="14.25" customHeight="1" x14ac:dyDescent="0.2">
      <c r="A147" s="93">
        <f t="shared" si="2"/>
        <v>41978.416669999999</v>
      </c>
      <c r="B147" s="38">
        <v>10</v>
      </c>
      <c r="C147" s="45" t="s">
        <v>258</v>
      </c>
      <c r="D147" s="45" t="s">
        <v>196</v>
      </c>
      <c r="E147" s="45" t="s">
        <v>634</v>
      </c>
      <c r="F147" s="45" t="s">
        <v>635</v>
      </c>
    </row>
    <row r="148" spans="1:6" ht="14.25" customHeight="1" x14ac:dyDescent="0.2">
      <c r="A148" s="93">
        <f t="shared" si="2"/>
        <v>41978.458330000001</v>
      </c>
      <c r="B148" s="38">
        <v>11</v>
      </c>
      <c r="C148" s="45" t="s">
        <v>636</v>
      </c>
      <c r="D148" s="45" t="s">
        <v>196</v>
      </c>
      <c r="E148" s="45" t="s">
        <v>637</v>
      </c>
      <c r="F148" s="45" t="s">
        <v>638</v>
      </c>
    </row>
    <row r="149" spans="1:6" ht="14.25" customHeight="1" x14ac:dyDescent="0.2">
      <c r="A149" s="93">
        <f t="shared" si="2"/>
        <v>41978.5</v>
      </c>
      <c r="B149" s="38">
        <v>12</v>
      </c>
      <c r="C149" s="45" t="s">
        <v>639</v>
      </c>
      <c r="D149" s="45" t="s">
        <v>199</v>
      </c>
      <c r="E149" s="45" t="s">
        <v>640</v>
      </c>
      <c r="F149" s="45" t="s">
        <v>641</v>
      </c>
    </row>
    <row r="150" spans="1:6" ht="14.25" customHeight="1" x14ac:dyDescent="0.2">
      <c r="A150" s="93">
        <f t="shared" si="2"/>
        <v>41978.541669999999</v>
      </c>
      <c r="B150" s="38">
        <v>13</v>
      </c>
      <c r="C150" s="45" t="s">
        <v>642</v>
      </c>
      <c r="D150" s="45" t="s">
        <v>196</v>
      </c>
      <c r="E150" s="45" t="s">
        <v>643</v>
      </c>
      <c r="F150" s="45" t="s">
        <v>644</v>
      </c>
    </row>
    <row r="151" spans="1:6" ht="14.25" customHeight="1" x14ac:dyDescent="0.2">
      <c r="A151" s="93">
        <f t="shared" si="2"/>
        <v>41978.583330000001</v>
      </c>
      <c r="B151" s="38">
        <v>14</v>
      </c>
      <c r="C151" s="45" t="s">
        <v>256</v>
      </c>
      <c r="D151" s="45" t="s">
        <v>196</v>
      </c>
      <c r="E151" s="45" t="s">
        <v>645</v>
      </c>
      <c r="F151" s="45" t="s">
        <v>646</v>
      </c>
    </row>
    <row r="152" spans="1:6" ht="14.25" customHeight="1" x14ac:dyDescent="0.2">
      <c r="A152" s="93">
        <f t="shared" si="2"/>
        <v>41978.625</v>
      </c>
      <c r="B152" s="38">
        <v>15</v>
      </c>
      <c r="C152" s="45" t="s">
        <v>647</v>
      </c>
      <c r="D152" s="45" t="s">
        <v>648</v>
      </c>
      <c r="E152" s="45" t="s">
        <v>290</v>
      </c>
      <c r="F152" s="45" t="s">
        <v>649</v>
      </c>
    </row>
    <row r="153" spans="1:6" ht="14.25" customHeight="1" x14ac:dyDescent="0.2">
      <c r="A153" s="93">
        <f t="shared" si="2"/>
        <v>41978.666669999999</v>
      </c>
      <c r="B153" s="38">
        <v>16</v>
      </c>
      <c r="C153" s="45" t="s">
        <v>610</v>
      </c>
      <c r="D153" s="45" t="s">
        <v>650</v>
      </c>
      <c r="E153" s="45" t="s">
        <v>196</v>
      </c>
      <c r="F153" s="45" t="s">
        <v>651</v>
      </c>
    </row>
    <row r="154" spans="1:6" ht="14.25" customHeight="1" x14ac:dyDescent="0.2">
      <c r="A154" s="93">
        <f t="shared" si="2"/>
        <v>41978.708330000001</v>
      </c>
      <c r="B154" s="38">
        <v>17</v>
      </c>
      <c r="C154" s="45" t="s">
        <v>652</v>
      </c>
      <c r="D154" s="45" t="s">
        <v>653</v>
      </c>
      <c r="E154" s="45" t="s">
        <v>196</v>
      </c>
      <c r="F154" s="45" t="s">
        <v>654</v>
      </c>
    </row>
    <row r="155" spans="1:6" ht="14.25" customHeight="1" x14ac:dyDescent="0.2">
      <c r="A155" s="93">
        <f t="shared" si="2"/>
        <v>41978.75</v>
      </c>
      <c r="B155" s="38">
        <v>18</v>
      </c>
      <c r="C155" s="45" t="s">
        <v>655</v>
      </c>
      <c r="D155" s="45" t="s">
        <v>656</v>
      </c>
      <c r="E155" s="45" t="s">
        <v>196</v>
      </c>
      <c r="F155" s="45" t="s">
        <v>657</v>
      </c>
    </row>
    <row r="156" spans="1:6" ht="14.25" customHeight="1" x14ac:dyDescent="0.2">
      <c r="A156" s="93">
        <f t="shared" si="2"/>
        <v>41978.791669999999</v>
      </c>
      <c r="B156" s="38">
        <v>19</v>
      </c>
      <c r="C156" s="45" t="s">
        <v>658</v>
      </c>
      <c r="D156" s="45" t="s">
        <v>659</v>
      </c>
      <c r="E156" s="45" t="s">
        <v>196</v>
      </c>
      <c r="F156" s="45" t="s">
        <v>660</v>
      </c>
    </row>
    <row r="157" spans="1:6" ht="14.25" customHeight="1" x14ac:dyDescent="0.2">
      <c r="A157" s="93">
        <f t="shared" si="2"/>
        <v>41978.833330000001</v>
      </c>
      <c r="B157" s="38">
        <v>20</v>
      </c>
      <c r="C157" s="45" t="s">
        <v>661</v>
      </c>
      <c r="D157" s="45" t="s">
        <v>662</v>
      </c>
      <c r="E157" s="45" t="s">
        <v>663</v>
      </c>
      <c r="F157" s="45" t="s">
        <v>664</v>
      </c>
    </row>
    <row r="158" spans="1:6" ht="14.25" customHeight="1" x14ac:dyDescent="0.2">
      <c r="A158" s="93">
        <f t="shared" si="2"/>
        <v>41978.875</v>
      </c>
      <c r="B158" s="38">
        <v>21</v>
      </c>
      <c r="C158" s="45" t="s">
        <v>665</v>
      </c>
      <c r="D158" s="45" t="s">
        <v>666</v>
      </c>
      <c r="E158" s="45" t="s">
        <v>196</v>
      </c>
      <c r="F158" s="45" t="s">
        <v>667</v>
      </c>
    </row>
    <row r="159" spans="1:6" ht="14.25" customHeight="1" x14ac:dyDescent="0.2">
      <c r="A159" s="93">
        <f t="shared" si="2"/>
        <v>41978.916669999999</v>
      </c>
      <c r="B159" s="38">
        <v>22</v>
      </c>
      <c r="C159" s="45" t="s">
        <v>668</v>
      </c>
      <c r="D159" s="45" t="s">
        <v>196</v>
      </c>
      <c r="E159" s="45" t="s">
        <v>669</v>
      </c>
      <c r="F159" s="45" t="s">
        <v>670</v>
      </c>
    </row>
    <row r="160" spans="1:6" ht="14.25" customHeight="1" x14ac:dyDescent="0.2">
      <c r="A160" s="93">
        <f t="shared" si="2"/>
        <v>41978.958330000001</v>
      </c>
      <c r="B160" s="38">
        <v>23</v>
      </c>
      <c r="C160" s="45" t="s">
        <v>671</v>
      </c>
      <c r="D160" s="45" t="s">
        <v>196</v>
      </c>
      <c r="E160" s="45" t="s">
        <v>672</v>
      </c>
      <c r="F160" s="45" t="s">
        <v>673</v>
      </c>
    </row>
    <row r="161" spans="1:6" ht="14.25" customHeight="1" x14ac:dyDescent="0.2">
      <c r="A161" s="93">
        <f t="shared" si="2"/>
        <v>41979</v>
      </c>
      <c r="B161" s="38">
        <v>0</v>
      </c>
      <c r="C161" s="45" t="s">
        <v>235</v>
      </c>
      <c r="D161" s="45" t="s">
        <v>196</v>
      </c>
      <c r="E161" s="45" t="s">
        <v>674</v>
      </c>
      <c r="F161" s="45" t="s">
        <v>675</v>
      </c>
    </row>
    <row r="162" spans="1:6" ht="14.25" customHeight="1" x14ac:dyDescent="0.2">
      <c r="A162" s="93">
        <f t="shared" si="2"/>
        <v>41979.041669999999</v>
      </c>
      <c r="B162" s="38">
        <v>1</v>
      </c>
      <c r="C162" s="45" t="s">
        <v>676</v>
      </c>
      <c r="D162" s="45" t="s">
        <v>196</v>
      </c>
      <c r="E162" s="45" t="s">
        <v>677</v>
      </c>
      <c r="F162" s="45" t="s">
        <v>678</v>
      </c>
    </row>
    <row r="163" spans="1:6" ht="14.25" customHeight="1" x14ac:dyDescent="0.2">
      <c r="A163" s="93">
        <f t="shared" si="2"/>
        <v>41979.083330000001</v>
      </c>
      <c r="B163" s="38">
        <v>2</v>
      </c>
      <c r="C163" s="45" t="s">
        <v>216</v>
      </c>
      <c r="D163" s="45" t="s">
        <v>196</v>
      </c>
      <c r="E163" s="45" t="s">
        <v>679</v>
      </c>
      <c r="F163" s="45" t="s">
        <v>680</v>
      </c>
    </row>
    <row r="164" spans="1:6" ht="14.25" customHeight="1" x14ac:dyDescent="0.2">
      <c r="A164" s="93">
        <f t="shared" si="2"/>
        <v>41979.125</v>
      </c>
      <c r="B164" s="38">
        <v>3</v>
      </c>
      <c r="C164" s="45" t="s">
        <v>681</v>
      </c>
      <c r="D164" s="45" t="s">
        <v>196</v>
      </c>
      <c r="E164" s="45" t="s">
        <v>682</v>
      </c>
      <c r="F164" s="45" t="s">
        <v>197</v>
      </c>
    </row>
    <row r="165" spans="1:6" ht="14.25" customHeight="1" x14ac:dyDescent="0.2">
      <c r="A165" s="93">
        <f t="shared" si="2"/>
        <v>41979.166669999999</v>
      </c>
      <c r="B165" s="38">
        <v>4</v>
      </c>
      <c r="C165" s="45" t="s">
        <v>683</v>
      </c>
      <c r="D165" s="45" t="s">
        <v>325</v>
      </c>
      <c r="E165" s="45" t="s">
        <v>684</v>
      </c>
      <c r="F165" s="45" t="s">
        <v>685</v>
      </c>
    </row>
    <row r="166" spans="1:6" ht="14.25" customHeight="1" x14ac:dyDescent="0.2">
      <c r="A166" s="93">
        <f t="shared" si="2"/>
        <v>41979.208330000001</v>
      </c>
      <c r="B166" s="38">
        <v>5</v>
      </c>
      <c r="C166" s="45" t="s">
        <v>686</v>
      </c>
      <c r="D166" s="45" t="s">
        <v>687</v>
      </c>
      <c r="E166" s="45" t="s">
        <v>196</v>
      </c>
      <c r="F166" s="45" t="s">
        <v>688</v>
      </c>
    </row>
    <row r="167" spans="1:6" ht="14.25" customHeight="1" x14ac:dyDescent="0.2">
      <c r="A167" s="93">
        <f t="shared" si="2"/>
        <v>41979.25</v>
      </c>
      <c r="B167" s="38">
        <v>6</v>
      </c>
      <c r="C167" s="45" t="s">
        <v>689</v>
      </c>
      <c r="D167" s="45" t="s">
        <v>690</v>
      </c>
      <c r="E167" s="45" t="s">
        <v>196</v>
      </c>
      <c r="F167" s="45" t="s">
        <v>691</v>
      </c>
    </row>
    <row r="168" spans="1:6" ht="14.25" customHeight="1" x14ac:dyDescent="0.2">
      <c r="A168" s="93">
        <f t="shared" si="2"/>
        <v>41979.291669999999</v>
      </c>
      <c r="B168" s="38">
        <v>7</v>
      </c>
      <c r="C168" s="45" t="s">
        <v>692</v>
      </c>
      <c r="D168" s="45" t="s">
        <v>196</v>
      </c>
      <c r="E168" s="45" t="s">
        <v>693</v>
      </c>
      <c r="F168" s="45" t="s">
        <v>694</v>
      </c>
    </row>
    <row r="169" spans="1:6" ht="14.25" customHeight="1" x14ac:dyDescent="0.2">
      <c r="A169" s="93">
        <f t="shared" si="2"/>
        <v>41979.333330000001</v>
      </c>
      <c r="B169" s="38">
        <v>8</v>
      </c>
      <c r="C169" s="45" t="s">
        <v>695</v>
      </c>
      <c r="D169" s="45" t="s">
        <v>696</v>
      </c>
      <c r="E169" s="45" t="s">
        <v>196</v>
      </c>
      <c r="F169" s="45" t="s">
        <v>697</v>
      </c>
    </row>
    <row r="170" spans="1:6" ht="14.25" customHeight="1" x14ac:dyDescent="0.2">
      <c r="A170" s="93">
        <f t="shared" si="2"/>
        <v>41979.375</v>
      </c>
      <c r="B170" s="38">
        <v>9</v>
      </c>
      <c r="C170" s="45" t="s">
        <v>698</v>
      </c>
      <c r="D170" s="45" t="s">
        <v>699</v>
      </c>
      <c r="E170" s="45" t="s">
        <v>196</v>
      </c>
      <c r="F170" s="45" t="s">
        <v>700</v>
      </c>
    </row>
    <row r="171" spans="1:6" ht="14.25" customHeight="1" x14ac:dyDescent="0.2">
      <c r="A171" s="93">
        <f t="shared" si="2"/>
        <v>41979.416669999999</v>
      </c>
      <c r="B171" s="38">
        <v>10</v>
      </c>
      <c r="C171" s="45" t="s">
        <v>701</v>
      </c>
      <c r="D171" s="45" t="s">
        <v>196</v>
      </c>
      <c r="E171" s="45" t="s">
        <v>702</v>
      </c>
      <c r="F171" s="45" t="s">
        <v>703</v>
      </c>
    </row>
    <row r="172" spans="1:6" ht="14.25" customHeight="1" x14ac:dyDescent="0.2">
      <c r="A172" s="93">
        <f t="shared" si="2"/>
        <v>41979.458330000001</v>
      </c>
      <c r="B172" s="38">
        <v>11</v>
      </c>
      <c r="C172" s="45" t="s">
        <v>704</v>
      </c>
      <c r="D172" s="45" t="s">
        <v>196</v>
      </c>
      <c r="E172" s="45" t="s">
        <v>705</v>
      </c>
      <c r="F172" s="45" t="s">
        <v>706</v>
      </c>
    </row>
    <row r="173" spans="1:6" ht="14.25" customHeight="1" x14ac:dyDescent="0.2">
      <c r="A173" s="93">
        <f t="shared" si="2"/>
        <v>41979.5</v>
      </c>
      <c r="B173" s="38">
        <v>12</v>
      </c>
      <c r="C173" s="45" t="s">
        <v>707</v>
      </c>
      <c r="D173" s="45" t="s">
        <v>196</v>
      </c>
      <c r="E173" s="45" t="s">
        <v>708</v>
      </c>
      <c r="F173" s="45" t="s">
        <v>709</v>
      </c>
    </row>
    <row r="174" spans="1:6" ht="14.25" customHeight="1" x14ac:dyDescent="0.2">
      <c r="A174" s="93">
        <f t="shared" si="2"/>
        <v>41979.541669999999</v>
      </c>
      <c r="B174" s="38">
        <v>13</v>
      </c>
      <c r="C174" s="45" t="s">
        <v>232</v>
      </c>
      <c r="D174" s="45" t="s">
        <v>196</v>
      </c>
      <c r="E174" s="45" t="s">
        <v>710</v>
      </c>
      <c r="F174" s="45" t="s">
        <v>204</v>
      </c>
    </row>
    <row r="175" spans="1:6" ht="14.25" customHeight="1" x14ac:dyDescent="0.2">
      <c r="A175" s="93">
        <f t="shared" si="2"/>
        <v>41979.583330000001</v>
      </c>
      <c r="B175" s="38">
        <v>14</v>
      </c>
      <c r="C175" s="45" t="s">
        <v>711</v>
      </c>
      <c r="D175" s="45" t="s">
        <v>196</v>
      </c>
      <c r="E175" s="45" t="s">
        <v>712</v>
      </c>
      <c r="F175" s="45" t="s">
        <v>713</v>
      </c>
    </row>
    <row r="176" spans="1:6" ht="14.25" customHeight="1" x14ac:dyDescent="0.2">
      <c r="A176" s="93">
        <f t="shared" si="2"/>
        <v>41979.625</v>
      </c>
      <c r="B176" s="38">
        <v>15</v>
      </c>
      <c r="C176" s="45" t="s">
        <v>714</v>
      </c>
      <c r="D176" s="45" t="s">
        <v>715</v>
      </c>
      <c r="E176" s="45" t="s">
        <v>196</v>
      </c>
      <c r="F176" s="45" t="s">
        <v>716</v>
      </c>
    </row>
    <row r="177" spans="1:6" ht="14.25" customHeight="1" x14ac:dyDescent="0.2">
      <c r="A177" s="93">
        <f t="shared" si="2"/>
        <v>41979.666669999999</v>
      </c>
      <c r="B177" s="38">
        <v>16</v>
      </c>
      <c r="C177" s="45" t="s">
        <v>717</v>
      </c>
      <c r="D177" s="45" t="s">
        <v>718</v>
      </c>
      <c r="E177" s="45" t="s">
        <v>196</v>
      </c>
      <c r="F177" s="45" t="s">
        <v>719</v>
      </c>
    </row>
    <row r="178" spans="1:6" ht="14.25" customHeight="1" x14ac:dyDescent="0.2">
      <c r="A178" s="93">
        <f t="shared" si="2"/>
        <v>41979.708330000001</v>
      </c>
      <c r="B178" s="38">
        <v>17</v>
      </c>
      <c r="C178" s="45" t="s">
        <v>279</v>
      </c>
      <c r="D178" s="45" t="s">
        <v>720</v>
      </c>
      <c r="E178" s="45" t="s">
        <v>196</v>
      </c>
      <c r="F178" s="45" t="s">
        <v>721</v>
      </c>
    </row>
    <row r="179" spans="1:6" ht="14.25" customHeight="1" x14ac:dyDescent="0.2">
      <c r="A179" s="93">
        <f t="shared" si="2"/>
        <v>41979.75</v>
      </c>
      <c r="B179" s="38">
        <v>18</v>
      </c>
      <c r="C179" s="45" t="s">
        <v>722</v>
      </c>
      <c r="D179" s="45" t="s">
        <v>723</v>
      </c>
      <c r="E179" s="45" t="s">
        <v>196</v>
      </c>
      <c r="F179" s="45" t="s">
        <v>724</v>
      </c>
    </row>
    <row r="180" spans="1:6" ht="14.25" customHeight="1" x14ac:dyDescent="0.2">
      <c r="A180" s="93">
        <f t="shared" si="2"/>
        <v>41979.791669999999</v>
      </c>
      <c r="B180" s="38">
        <v>19</v>
      </c>
      <c r="C180" s="45" t="s">
        <v>725</v>
      </c>
      <c r="D180" s="45" t="s">
        <v>726</v>
      </c>
      <c r="E180" s="45" t="s">
        <v>199</v>
      </c>
      <c r="F180" s="45" t="s">
        <v>727</v>
      </c>
    </row>
    <row r="181" spans="1:6" ht="14.25" customHeight="1" x14ac:dyDescent="0.2">
      <c r="A181" s="93">
        <f t="shared" si="2"/>
        <v>41979.833330000001</v>
      </c>
      <c r="B181" s="38">
        <v>20</v>
      </c>
      <c r="C181" s="45" t="s">
        <v>728</v>
      </c>
      <c r="D181" s="45" t="s">
        <v>196</v>
      </c>
      <c r="E181" s="45" t="s">
        <v>729</v>
      </c>
      <c r="F181" s="45" t="s">
        <v>730</v>
      </c>
    </row>
    <row r="182" spans="1:6" ht="14.25" customHeight="1" x14ac:dyDescent="0.2">
      <c r="A182" s="93">
        <f t="shared" si="2"/>
        <v>41979.875</v>
      </c>
      <c r="B182" s="38">
        <v>21</v>
      </c>
      <c r="C182" s="45" t="s">
        <v>731</v>
      </c>
      <c r="D182" s="45" t="s">
        <v>196</v>
      </c>
      <c r="E182" s="45" t="s">
        <v>732</v>
      </c>
      <c r="F182" s="45" t="s">
        <v>733</v>
      </c>
    </row>
    <row r="183" spans="1:6" ht="14.25" customHeight="1" x14ac:dyDescent="0.2">
      <c r="A183" s="93">
        <f t="shared" si="2"/>
        <v>41979.916669999999</v>
      </c>
      <c r="B183" s="38">
        <v>22</v>
      </c>
      <c r="C183" s="45" t="s">
        <v>734</v>
      </c>
      <c r="D183" s="45" t="s">
        <v>196</v>
      </c>
      <c r="E183" s="45" t="s">
        <v>735</v>
      </c>
      <c r="F183" s="45" t="s">
        <v>736</v>
      </c>
    </row>
    <row r="184" spans="1:6" ht="14.25" customHeight="1" x14ac:dyDescent="0.2">
      <c r="A184" s="93">
        <f t="shared" si="2"/>
        <v>41979.958330000001</v>
      </c>
      <c r="B184" s="38">
        <v>23</v>
      </c>
      <c r="C184" s="45" t="s">
        <v>737</v>
      </c>
      <c r="D184" s="45" t="s">
        <v>196</v>
      </c>
      <c r="E184" s="45" t="s">
        <v>738</v>
      </c>
      <c r="F184" s="45" t="s">
        <v>739</v>
      </c>
    </row>
    <row r="185" spans="1:6" ht="14.25" customHeight="1" x14ac:dyDescent="0.2">
      <c r="A185" s="93">
        <f t="shared" si="2"/>
        <v>41980</v>
      </c>
      <c r="B185" s="38">
        <v>0</v>
      </c>
      <c r="C185" s="45" t="s">
        <v>740</v>
      </c>
      <c r="D185" s="45" t="s">
        <v>196</v>
      </c>
      <c r="E185" s="45" t="s">
        <v>741</v>
      </c>
      <c r="F185" s="45" t="s">
        <v>742</v>
      </c>
    </row>
    <row r="186" spans="1:6" ht="14.25" customHeight="1" x14ac:dyDescent="0.2">
      <c r="A186" s="93">
        <f t="shared" si="2"/>
        <v>41980.041669999999</v>
      </c>
      <c r="B186" s="38">
        <v>1</v>
      </c>
      <c r="C186" s="45" t="s">
        <v>274</v>
      </c>
      <c r="D186" s="45" t="s">
        <v>743</v>
      </c>
      <c r="E186" s="45" t="s">
        <v>196</v>
      </c>
      <c r="F186" s="45" t="s">
        <v>744</v>
      </c>
    </row>
    <row r="187" spans="1:6" ht="14.25" customHeight="1" x14ac:dyDescent="0.2">
      <c r="A187" s="93">
        <f t="shared" si="2"/>
        <v>41980.083330000001</v>
      </c>
      <c r="B187" s="38">
        <v>2</v>
      </c>
      <c r="C187" s="45" t="s">
        <v>745</v>
      </c>
      <c r="D187" s="45" t="s">
        <v>196</v>
      </c>
      <c r="E187" s="45" t="s">
        <v>746</v>
      </c>
      <c r="F187" s="45" t="s">
        <v>747</v>
      </c>
    </row>
    <row r="188" spans="1:6" ht="14.25" customHeight="1" x14ac:dyDescent="0.2">
      <c r="A188" s="93">
        <f t="shared" si="2"/>
        <v>41980.125</v>
      </c>
      <c r="B188" s="38">
        <v>3</v>
      </c>
      <c r="C188" s="45" t="s">
        <v>748</v>
      </c>
      <c r="D188" s="45" t="s">
        <v>749</v>
      </c>
      <c r="E188" s="45" t="s">
        <v>196</v>
      </c>
      <c r="F188" s="45" t="s">
        <v>750</v>
      </c>
    </row>
    <row r="189" spans="1:6" ht="14.25" customHeight="1" x14ac:dyDescent="0.2">
      <c r="A189" s="93">
        <f t="shared" si="2"/>
        <v>41980.166669999999</v>
      </c>
      <c r="B189" s="38">
        <v>4</v>
      </c>
      <c r="C189" s="45" t="s">
        <v>751</v>
      </c>
      <c r="D189" s="45" t="s">
        <v>752</v>
      </c>
      <c r="E189" s="45" t="s">
        <v>196</v>
      </c>
      <c r="F189" s="45" t="s">
        <v>753</v>
      </c>
    </row>
    <row r="190" spans="1:6" ht="14.25" customHeight="1" x14ac:dyDescent="0.2">
      <c r="A190" s="93">
        <f t="shared" si="2"/>
        <v>41980.208330000001</v>
      </c>
      <c r="B190" s="38">
        <v>5</v>
      </c>
      <c r="C190" s="45" t="s">
        <v>754</v>
      </c>
      <c r="D190" s="45" t="s">
        <v>755</v>
      </c>
      <c r="E190" s="45" t="s">
        <v>196</v>
      </c>
      <c r="F190" s="45" t="s">
        <v>277</v>
      </c>
    </row>
    <row r="191" spans="1:6" ht="14.25" customHeight="1" x14ac:dyDescent="0.2">
      <c r="A191" s="93">
        <f t="shared" si="2"/>
        <v>41980.25</v>
      </c>
      <c r="B191" s="38">
        <v>6</v>
      </c>
      <c r="C191" s="45" t="s">
        <v>756</v>
      </c>
      <c r="D191" s="45" t="s">
        <v>757</v>
      </c>
      <c r="E191" s="45" t="s">
        <v>196</v>
      </c>
      <c r="F191" s="45" t="s">
        <v>758</v>
      </c>
    </row>
    <row r="192" spans="1:6" ht="14.25" customHeight="1" x14ac:dyDescent="0.2">
      <c r="A192" s="93">
        <f t="shared" si="2"/>
        <v>41980.291669999999</v>
      </c>
      <c r="B192" s="38">
        <v>7</v>
      </c>
      <c r="C192" s="45" t="s">
        <v>228</v>
      </c>
      <c r="D192" s="45" t="s">
        <v>759</v>
      </c>
      <c r="E192" s="45" t="s">
        <v>196</v>
      </c>
      <c r="F192" s="45" t="s">
        <v>760</v>
      </c>
    </row>
    <row r="193" spans="1:6" ht="14.25" customHeight="1" x14ac:dyDescent="0.2">
      <c r="A193" s="93">
        <f t="shared" si="2"/>
        <v>41980.333330000001</v>
      </c>
      <c r="B193" s="38">
        <v>8</v>
      </c>
      <c r="C193" s="45" t="s">
        <v>761</v>
      </c>
      <c r="D193" s="45" t="s">
        <v>762</v>
      </c>
      <c r="E193" s="45" t="s">
        <v>196</v>
      </c>
      <c r="F193" s="45" t="s">
        <v>763</v>
      </c>
    </row>
    <row r="194" spans="1:6" ht="14.25" customHeight="1" x14ac:dyDescent="0.2">
      <c r="A194" s="93">
        <f t="shared" ref="A194:A257" si="3">A170+1</f>
        <v>41980.375</v>
      </c>
      <c r="B194" s="38">
        <v>9</v>
      </c>
      <c r="C194" s="45" t="s">
        <v>764</v>
      </c>
      <c r="D194" s="45" t="s">
        <v>765</v>
      </c>
      <c r="E194" s="45" t="s">
        <v>196</v>
      </c>
      <c r="F194" s="45" t="s">
        <v>246</v>
      </c>
    </row>
    <row r="195" spans="1:6" ht="14.25" customHeight="1" x14ac:dyDescent="0.2">
      <c r="A195" s="93">
        <f t="shared" si="3"/>
        <v>41980.416669999999</v>
      </c>
      <c r="B195" s="38">
        <v>10</v>
      </c>
      <c r="C195" s="45" t="s">
        <v>766</v>
      </c>
      <c r="D195" s="45" t="s">
        <v>767</v>
      </c>
      <c r="E195" s="45" t="s">
        <v>196</v>
      </c>
      <c r="F195" s="45" t="s">
        <v>768</v>
      </c>
    </row>
    <row r="196" spans="1:6" ht="14.25" customHeight="1" x14ac:dyDescent="0.2">
      <c r="A196" s="93">
        <f t="shared" si="3"/>
        <v>41980.458330000001</v>
      </c>
      <c r="B196" s="38">
        <v>11</v>
      </c>
      <c r="C196" s="45" t="s">
        <v>769</v>
      </c>
      <c r="D196" s="45" t="s">
        <v>770</v>
      </c>
      <c r="E196" s="45" t="s">
        <v>196</v>
      </c>
      <c r="F196" s="45" t="s">
        <v>771</v>
      </c>
    </row>
    <row r="197" spans="1:6" ht="14.25" customHeight="1" x14ac:dyDescent="0.2">
      <c r="A197" s="93">
        <f t="shared" si="3"/>
        <v>41980.5</v>
      </c>
      <c r="B197" s="38">
        <v>12</v>
      </c>
      <c r="C197" s="45" t="s">
        <v>772</v>
      </c>
      <c r="D197" s="45" t="s">
        <v>773</v>
      </c>
      <c r="E197" s="45" t="s">
        <v>774</v>
      </c>
      <c r="F197" s="45" t="s">
        <v>775</v>
      </c>
    </row>
    <row r="198" spans="1:6" ht="14.25" customHeight="1" x14ac:dyDescent="0.2">
      <c r="A198" s="93">
        <f t="shared" si="3"/>
        <v>41980.541669999999</v>
      </c>
      <c r="B198" s="38">
        <v>13</v>
      </c>
      <c r="C198" s="45" t="s">
        <v>776</v>
      </c>
      <c r="D198" s="45" t="s">
        <v>512</v>
      </c>
      <c r="E198" s="45" t="s">
        <v>777</v>
      </c>
      <c r="F198" s="45" t="s">
        <v>778</v>
      </c>
    </row>
    <row r="199" spans="1:6" ht="14.25" customHeight="1" x14ac:dyDescent="0.2">
      <c r="A199" s="93">
        <f t="shared" si="3"/>
        <v>41980.583330000001</v>
      </c>
      <c r="B199" s="38">
        <v>14</v>
      </c>
      <c r="C199" s="45" t="s">
        <v>779</v>
      </c>
      <c r="D199" s="45" t="s">
        <v>196</v>
      </c>
      <c r="E199" s="45" t="s">
        <v>780</v>
      </c>
      <c r="F199" s="45" t="s">
        <v>781</v>
      </c>
    </row>
    <row r="200" spans="1:6" ht="14.25" customHeight="1" x14ac:dyDescent="0.2">
      <c r="A200" s="93">
        <f t="shared" si="3"/>
        <v>41980.625</v>
      </c>
      <c r="B200" s="38">
        <v>15</v>
      </c>
      <c r="C200" s="45" t="s">
        <v>782</v>
      </c>
      <c r="D200" s="45" t="s">
        <v>783</v>
      </c>
      <c r="E200" s="45" t="s">
        <v>196</v>
      </c>
      <c r="F200" s="45" t="s">
        <v>784</v>
      </c>
    </row>
    <row r="201" spans="1:6" ht="14.25" customHeight="1" x14ac:dyDescent="0.2">
      <c r="A201" s="93">
        <f t="shared" si="3"/>
        <v>41980.666669999999</v>
      </c>
      <c r="B201" s="38">
        <v>16</v>
      </c>
      <c r="C201" s="45" t="s">
        <v>785</v>
      </c>
      <c r="D201" s="45" t="s">
        <v>786</v>
      </c>
      <c r="E201" s="45" t="s">
        <v>196</v>
      </c>
      <c r="F201" s="45" t="s">
        <v>787</v>
      </c>
    </row>
    <row r="202" spans="1:6" ht="14.25" customHeight="1" x14ac:dyDescent="0.2">
      <c r="A202" s="93">
        <f t="shared" si="3"/>
        <v>41980.708330000001</v>
      </c>
      <c r="B202" s="38">
        <v>17</v>
      </c>
      <c r="C202" s="45" t="s">
        <v>788</v>
      </c>
      <c r="D202" s="45" t="s">
        <v>789</v>
      </c>
      <c r="E202" s="45" t="s">
        <v>196</v>
      </c>
      <c r="F202" s="45" t="s">
        <v>790</v>
      </c>
    </row>
    <row r="203" spans="1:6" ht="14.25" customHeight="1" x14ac:dyDescent="0.2">
      <c r="A203" s="93">
        <f t="shared" si="3"/>
        <v>41980.75</v>
      </c>
      <c r="B203" s="38">
        <v>18</v>
      </c>
      <c r="C203" s="45" t="s">
        <v>791</v>
      </c>
      <c r="D203" s="45" t="s">
        <v>792</v>
      </c>
      <c r="E203" s="45" t="s">
        <v>196</v>
      </c>
      <c r="F203" s="45" t="s">
        <v>793</v>
      </c>
    </row>
    <row r="204" spans="1:6" ht="14.25" customHeight="1" x14ac:dyDescent="0.2">
      <c r="A204" s="93">
        <f t="shared" si="3"/>
        <v>41980.791669999999</v>
      </c>
      <c r="B204" s="38">
        <v>19</v>
      </c>
      <c r="C204" s="45" t="s">
        <v>794</v>
      </c>
      <c r="D204" s="45" t="s">
        <v>795</v>
      </c>
      <c r="E204" s="45" t="s">
        <v>196</v>
      </c>
      <c r="F204" s="45" t="s">
        <v>796</v>
      </c>
    </row>
    <row r="205" spans="1:6" ht="14.25" customHeight="1" x14ac:dyDescent="0.2">
      <c r="A205" s="93">
        <f t="shared" si="3"/>
        <v>41980.833330000001</v>
      </c>
      <c r="B205" s="38">
        <v>20</v>
      </c>
      <c r="C205" s="45" t="s">
        <v>797</v>
      </c>
      <c r="D205" s="45" t="s">
        <v>798</v>
      </c>
      <c r="E205" s="45" t="s">
        <v>196</v>
      </c>
      <c r="F205" s="45" t="s">
        <v>799</v>
      </c>
    </row>
    <row r="206" spans="1:6" ht="14.25" customHeight="1" x14ac:dyDescent="0.2">
      <c r="A206" s="93">
        <f t="shared" si="3"/>
        <v>41980.875</v>
      </c>
      <c r="B206" s="38">
        <v>21</v>
      </c>
      <c r="C206" s="45" t="s">
        <v>261</v>
      </c>
      <c r="D206" s="45" t="s">
        <v>196</v>
      </c>
      <c r="E206" s="45" t="s">
        <v>800</v>
      </c>
      <c r="F206" s="45" t="s">
        <v>801</v>
      </c>
    </row>
    <row r="207" spans="1:6" ht="14.25" customHeight="1" x14ac:dyDescent="0.2">
      <c r="A207" s="93">
        <f t="shared" si="3"/>
        <v>41980.916669999999</v>
      </c>
      <c r="B207" s="38">
        <v>22</v>
      </c>
      <c r="C207" s="45" t="s">
        <v>802</v>
      </c>
      <c r="D207" s="45" t="s">
        <v>196</v>
      </c>
      <c r="E207" s="45" t="s">
        <v>803</v>
      </c>
      <c r="F207" s="45" t="s">
        <v>804</v>
      </c>
    </row>
    <row r="208" spans="1:6" ht="14.25" customHeight="1" x14ac:dyDescent="0.2">
      <c r="A208" s="93">
        <f t="shared" si="3"/>
        <v>41980.958330000001</v>
      </c>
      <c r="B208" s="38">
        <v>23</v>
      </c>
      <c r="C208" s="45" t="s">
        <v>805</v>
      </c>
      <c r="D208" s="45" t="s">
        <v>196</v>
      </c>
      <c r="E208" s="45" t="s">
        <v>806</v>
      </c>
      <c r="F208" s="45" t="s">
        <v>807</v>
      </c>
    </row>
    <row r="209" spans="1:6" ht="14.25" customHeight="1" x14ac:dyDescent="0.2">
      <c r="A209" s="93">
        <f t="shared" si="3"/>
        <v>41981</v>
      </c>
      <c r="B209" s="38">
        <v>0</v>
      </c>
      <c r="C209" s="45" t="s">
        <v>223</v>
      </c>
      <c r="D209" s="45" t="s">
        <v>196</v>
      </c>
      <c r="E209" s="45" t="s">
        <v>808</v>
      </c>
      <c r="F209" s="45" t="s">
        <v>809</v>
      </c>
    </row>
    <row r="210" spans="1:6" ht="14.25" customHeight="1" x14ac:dyDescent="0.2">
      <c r="A210" s="93">
        <f t="shared" si="3"/>
        <v>41981.041669999999</v>
      </c>
      <c r="B210" s="38">
        <v>1</v>
      </c>
      <c r="C210" s="45" t="s">
        <v>810</v>
      </c>
      <c r="D210" s="45" t="s">
        <v>196</v>
      </c>
      <c r="E210" s="45" t="s">
        <v>811</v>
      </c>
      <c r="F210" s="45" t="s">
        <v>812</v>
      </c>
    </row>
    <row r="211" spans="1:6" ht="14.25" customHeight="1" x14ac:dyDescent="0.2">
      <c r="A211" s="93">
        <f t="shared" si="3"/>
        <v>41981.083330000001</v>
      </c>
      <c r="B211" s="38">
        <v>2</v>
      </c>
      <c r="C211" s="45" t="s">
        <v>813</v>
      </c>
      <c r="D211" s="45" t="s">
        <v>196</v>
      </c>
      <c r="E211" s="45" t="s">
        <v>814</v>
      </c>
      <c r="F211" s="45" t="s">
        <v>815</v>
      </c>
    </row>
    <row r="212" spans="1:6" ht="14.25" customHeight="1" x14ac:dyDescent="0.2">
      <c r="A212" s="93">
        <f t="shared" si="3"/>
        <v>41981.125</v>
      </c>
      <c r="B212" s="38">
        <v>3</v>
      </c>
      <c r="C212" s="45" t="s">
        <v>816</v>
      </c>
      <c r="D212" s="45" t="s">
        <v>196</v>
      </c>
      <c r="E212" s="45" t="s">
        <v>817</v>
      </c>
      <c r="F212" s="45" t="s">
        <v>255</v>
      </c>
    </row>
    <row r="213" spans="1:6" ht="14.25" customHeight="1" x14ac:dyDescent="0.2">
      <c r="A213" s="93">
        <f t="shared" si="3"/>
        <v>41981.166669999999</v>
      </c>
      <c r="B213" s="38">
        <v>4</v>
      </c>
      <c r="C213" s="45" t="s">
        <v>818</v>
      </c>
      <c r="D213" s="45" t="s">
        <v>196</v>
      </c>
      <c r="E213" s="45" t="s">
        <v>819</v>
      </c>
      <c r="F213" s="45" t="s">
        <v>299</v>
      </c>
    </row>
    <row r="214" spans="1:6" ht="14.25" customHeight="1" x14ac:dyDescent="0.2">
      <c r="A214" s="93">
        <f t="shared" si="3"/>
        <v>41981.208330000001</v>
      </c>
      <c r="B214" s="38">
        <v>5</v>
      </c>
      <c r="C214" s="45" t="s">
        <v>820</v>
      </c>
      <c r="D214" s="45" t="s">
        <v>821</v>
      </c>
      <c r="E214" s="45" t="s">
        <v>196</v>
      </c>
      <c r="F214" s="45" t="s">
        <v>822</v>
      </c>
    </row>
    <row r="215" spans="1:6" ht="14.25" customHeight="1" x14ac:dyDescent="0.2">
      <c r="A215" s="93">
        <f t="shared" si="3"/>
        <v>41981.25</v>
      </c>
      <c r="B215" s="38">
        <v>6</v>
      </c>
      <c r="C215" s="45" t="s">
        <v>823</v>
      </c>
      <c r="D215" s="45" t="s">
        <v>824</v>
      </c>
      <c r="E215" s="45" t="s">
        <v>196</v>
      </c>
      <c r="F215" s="45" t="s">
        <v>825</v>
      </c>
    </row>
    <row r="216" spans="1:6" ht="14.25" customHeight="1" x14ac:dyDescent="0.2">
      <c r="A216" s="93">
        <f t="shared" si="3"/>
        <v>41981.291669999999</v>
      </c>
      <c r="B216" s="38">
        <v>7</v>
      </c>
      <c r="C216" s="45" t="s">
        <v>238</v>
      </c>
      <c r="D216" s="45" t="s">
        <v>196</v>
      </c>
      <c r="E216" s="45" t="s">
        <v>826</v>
      </c>
      <c r="F216" s="45" t="s">
        <v>827</v>
      </c>
    </row>
    <row r="217" spans="1:6" ht="14.25" customHeight="1" x14ac:dyDescent="0.2">
      <c r="A217" s="93">
        <f t="shared" si="3"/>
        <v>41981.333330000001</v>
      </c>
      <c r="B217" s="38">
        <v>8</v>
      </c>
      <c r="C217" s="45" t="s">
        <v>828</v>
      </c>
      <c r="D217" s="45" t="s">
        <v>196</v>
      </c>
      <c r="E217" s="45" t="s">
        <v>829</v>
      </c>
      <c r="F217" s="45" t="s">
        <v>830</v>
      </c>
    </row>
    <row r="218" spans="1:6" ht="14.25" customHeight="1" x14ac:dyDescent="0.2">
      <c r="A218" s="93">
        <f t="shared" si="3"/>
        <v>41981.375</v>
      </c>
      <c r="B218" s="38">
        <v>9</v>
      </c>
      <c r="C218" s="45" t="s">
        <v>259</v>
      </c>
      <c r="D218" s="45" t="s">
        <v>196</v>
      </c>
      <c r="E218" s="45" t="s">
        <v>831</v>
      </c>
      <c r="F218" s="45" t="s">
        <v>832</v>
      </c>
    </row>
    <row r="219" spans="1:6" ht="14.25" customHeight="1" x14ac:dyDescent="0.2">
      <c r="A219" s="93">
        <f t="shared" si="3"/>
        <v>41981.416669999999</v>
      </c>
      <c r="B219" s="38">
        <v>10</v>
      </c>
      <c r="C219" s="45" t="s">
        <v>833</v>
      </c>
      <c r="D219" s="45" t="s">
        <v>196</v>
      </c>
      <c r="E219" s="45" t="s">
        <v>834</v>
      </c>
      <c r="F219" s="45" t="s">
        <v>835</v>
      </c>
    </row>
    <row r="220" spans="1:6" ht="14.25" customHeight="1" x14ac:dyDescent="0.2">
      <c r="A220" s="93">
        <f t="shared" si="3"/>
        <v>41981.458330000001</v>
      </c>
      <c r="B220" s="38">
        <v>11</v>
      </c>
      <c r="C220" s="45" t="s">
        <v>307</v>
      </c>
      <c r="D220" s="45" t="s">
        <v>196</v>
      </c>
      <c r="E220" s="45" t="s">
        <v>836</v>
      </c>
      <c r="F220" s="45" t="s">
        <v>837</v>
      </c>
    </row>
    <row r="221" spans="1:6" ht="14.25" customHeight="1" x14ac:dyDescent="0.2">
      <c r="A221" s="93">
        <f t="shared" si="3"/>
        <v>41981.5</v>
      </c>
      <c r="B221" s="38">
        <v>12</v>
      </c>
      <c r="C221" s="45" t="s">
        <v>838</v>
      </c>
      <c r="D221" s="45" t="s">
        <v>196</v>
      </c>
      <c r="E221" s="45" t="s">
        <v>839</v>
      </c>
      <c r="F221" s="45" t="s">
        <v>840</v>
      </c>
    </row>
    <row r="222" spans="1:6" ht="14.25" customHeight="1" x14ac:dyDescent="0.2">
      <c r="A222" s="93">
        <f t="shared" si="3"/>
        <v>41981.541669999999</v>
      </c>
      <c r="B222" s="38">
        <v>13</v>
      </c>
      <c r="C222" s="45" t="s">
        <v>841</v>
      </c>
      <c r="D222" s="45" t="s">
        <v>196</v>
      </c>
      <c r="E222" s="45" t="s">
        <v>842</v>
      </c>
      <c r="F222" s="45" t="s">
        <v>843</v>
      </c>
    </row>
    <row r="223" spans="1:6" ht="14.25" customHeight="1" x14ac:dyDescent="0.2">
      <c r="A223" s="93">
        <f t="shared" si="3"/>
        <v>41981.583330000001</v>
      </c>
      <c r="B223" s="38">
        <v>14</v>
      </c>
      <c r="C223" s="45" t="s">
        <v>844</v>
      </c>
      <c r="D223" s="45" t="s">
        <v>845</v>
      </c>
      <c r="E223" s="45" t="s">
        <v>846</v>
      </c>
      <c r="F223" s="45" t="s">
        <v>847</v>
      </c>
    </row>
    <row r="224" spans="1:6" ht="14.25" customHeight="1" x14ac:dyDescent="0.2">
      <c r="A224" s="93">
        <f t="shared" si="3"/>
        <v>41981.625</v>
      </c>
      <c r="B224" s="38">
        <v>15</v>
      </c>
      <c r="C224" s="45" t="s">
        <v>848</v>
      </c>
      <c r="D224" s="45" t="s">
        <v>849</v>
      </c>
      <c r="E224" s="45" t="s">
        <v>196</v>
      </c>
      <c r="F224" s="45" t="s">
        <v>850</v>
      </c>
    </row>
    <row r="225" spans="1:6" ht="14.25" customHeight="1" x14ac:dyDescent="0.2">
      <c r="A225" s="93">
        <f t="shared" si="3"/>
        <v>41981.666669999999</v>
      </c>
      <c r="B225" s="38">
        <v>16</v>
      </c>
      <c r="C225" s="45" t="s">
        <v>851</v>
      </c>
      <c r="D225" s="45" t="s">
        <v>208</v>
      </c>
      <c r="E225" s="45" t="s">
        <v>199</v>
      </c>
      <c r="F225" s="45" t="s">
        <v>852</v>
      </c>
    </row>
    <row r="226" spans="1:6" ht="14.25" customHeight="1" x14ac:dyDescent="0.2">
      <c r="A226" s="93">
        <f t="shared" si="3"/>
        <v>41981.708330000001</v>
      </c>
      <c r="B226" s="38">
        <v>17</v>
      </c>
      <c r="C226" s="45" t="s">
        <v>853</v>
      </c>
      <c r="D226" s="45" t="s">
        <v>196</v>
      </c>
      <c r="E226" s="45" t="s">
        <v>854</v>
      </c>
      <c r="F226" s="45" t="s">
        <v>855</v>
      </c>
    </row>
    <row r="227" spans="1:6" ht="14.25" customHeight="1" x14ac:dyDescent="0.2">
      <c r="A227" s="93">
        <f t="shared" si="3"/>
        <v>41981.75</v>
      </c>
      <c r="B227" s="38">
        <v>18</v>
      </c>
      <c r="C227" s="45" t="s">
        <v>856</v>
      </c>
      <c r="D227" s="45" t="s">
        <v>199</v>
      </c>
      <c r="E227" s="45" t="s">
        <v>857</v>
      </c>
      <c r="F227" s="45" t="s">
        <v>858</v>
      </c>
    </row>
    <row r="228" spans="1:6" ht="14.25" customHeight="1" x14ac:dyDescent="0.2">
      <c r="A228" s="93">
        <f t="shared" si="3"/>
        <v>41981.791669999999</v>
      </c>
      <c r="B228" s="38">
        <v>19</v>
      </c>
      <c r="C228" s="45" t="s">
        <v>859</v>
      </c>
      <c r="D228" s="45" t="s">
        <v>196</v>
      </c>
      <c r="E228" s="45" t="s">
        <v>434</v>
      </c>
      <c r="F228" s="45" t="s">
        <v>860</v>
      </c>
    </row>
    <row r="229" spans="1:6" ht="14.25" customHeight="1" x14ac:dyDescent="0.2">
      <c r="A229" s="93">
        <f t="shared" si="3"/>
        <v>41981.833330000001</v>
      </c>
      <c r="B229" s="38">
        <v>20</v>
      </c>
      <c r="C229" s="45" t="s">
        <v>861</v>
      </c>
      <c r="D229" s="45" t="s">
        <v>196</v>
      </c>
      <c r="E229" s="45" t="s">
        <v>862</v>
      </c>
      <c r="F229" s="45" t="s">
        <v>863</v>
      </c>
    </row>
    <row r="230" spans="1:6" ht="14.25" customHeight="1" x14ac:dyDescent="0.2">
      <c r="A230" s="93">
        <f t="shared" si="3"/>
        <v>41981.875</v>
      </c>
      <c r="B230" s="38">
        <v>21</v>
      </c>
      <c r="C230" s="45" t="s">
        <v>864</v>
      </c>
      <c r="D230" s="45" t="s">
        <v>196</v>
      </c>
      <c r="E230" s="45" t="s">
        <v>865</v>
      </c>
      <c r="F230" s="45" t="s">
        <v>866</v>
      </c>
    </row>
    <row r="231" spans="1:6" ht="14.25" customHeight="1" x14ac:dyDescent="0.2">
      <c r="A231" s="93">
        <f t="shared" si="3"/>
        <v>41981.916669999999</v>
      </c>
      <c r="B231" s="38">
        <v>22</v>
      </c>
      <c r="C231" s="45" t="s">
        <v>867</v>
      </c>
      <c r="D231" s="45" t="s">
        <v>196</v>
      </c>
      <c r="E231" s="45" t="s">
        <v>868</v>
      </c>
      <c r="F231" s="45" t="s">
        <v>869</v>
      </c>
    </row>
    <row r="232" spans="1:6" ht="14.25" customHeight="1" x14ac:dyDescent="0.2">
      <c r="A232" s="93">
        <f t="shared" si="3"/>
        <v>41981.958330000001</v>
      </c>
      <c r="B232" s="38">
        <v>23</v>
      </c>
      <c r="C232" s="45" t="s">
        <v>870</v>
      </c>
      <c r="D232" s="45" t="s">
        <v>196</v>
      </c>
      <c r="E232" s="45" t="s">
        <v>871</v>
      </c>
      <c r="F232" s="45" t="s">
        <v>872</v>
      </c>
    </row>
    <row r="233" spans="1:6" ht="14.25" customHeight="1" x14ac:dyDescent="0.2">
      <c r="A233" s="93">
        <f t="shared" si="3"/>
        <v>41982</v>
      </c>
      <c r="B233" s="38">
        <v>0</v>
      </c>
      <c r="C233" s="45" t="s">
        <v>873</v>
      </c>
      <c r="D233" s="45" t="s">
        <v>196</v>
      </c>
      <c r="E233" s="45" t="s">
        <v>874</v>
      </c>
      <c r="F233" s="45" t="s">
        <v>264</v>
      </c>
    </row>
    <row r="234" spans="1:6" ht="14.25" customHeight="1" x14ac:dyDescent="0.2">
      <c r="A234" s="93">
        <f t="shared" si="3"/>
        <v>41982.041669999999</v>
      </c>
      <c r="B234" s="38">
        <v>1</v>
      </c>
      <c r="C234" s="45" t="s">
        <v>875</v>
      </c>
      <c r="D234" s="45" t="s">
        <v>196</v>
      </c>
      <c r="E234" s="45" t="s">
        <v>876</v>
      </c>
      <c r="F234" s="45" t="s">
        <v>877</v>
      </c>
    </row>
    <row r="235" spans="1:6" ht="14.25" customHeight="1" x14ac:dyDescent="0.2">
      <c r="A235" s="93">
        <f t="shared" si="3"/>
        <v>41982.083330000001</v>
      </c>
      <c r="B235" s="38">
        <v>2</v>
      </c>
      <c r="C235" s="45" t="s">
        <v>878</v>
      </c>
      <c r="D235" s="45" t="s">
        <v>196</v>
      </c>
      <c r="E235" s="45" t="s">
        <v>879</v>
      </c>
      <c r="F235" s="45" t="s">
        <v>880</v>
      </c>
    </row>
    <row r="236" spans="1:6" ht="14.25" customHeight="1" x14ac:dyDescent="0.2">
      <c r="A236" s="93">
        <f t="shared" si="3"/>
        <v>41982.125</v>
      </c>
      <c r="B236" s="38">
        <v>3</v>
      </c>
      <c r="C236" s="45" t="s">
        <v>881</v>
      </c>
      <c r="D236" s="45" t="s">
        <v>196</v>
      </c>
      <c r="E236" s="45" t="s">
        <v>882</v>
      </c>
      <c r="F236" s="45" t="s">
        <v>883</v>
      </c>
    </row>
    <row r="237" spans="1:6" ht="14.25" customHeight="1" x14ac:dyDescent="0.2">
      <c r="A237" s="93">
        <f t="shared" si="3"/>
        <v>41982.166669999999</v>
      </c>
      <c r="B237" s="38">
        <v>4</v>
      </c>
      <c r="C237" s="45" t="s">
        <v>884</v>
      </c>
      <c r="D237" s="45" t="s">
        <v>196</v>
      </c>
      <c r="E237" s="45" t="s">
        <v>885</v>
      </c>
      <c r="F237" s="45" t="s">
        <v>886</v>
      </c>
    </row>
    <row r="238" spans="1:6" ht="14.25" customHeight="1" x14ac:dyDescent="0.2">
      <c r="A238" s="93">
        <f t="shared" si="3"/>
        <v>41982.208330000001</v>
      </c>
      <c r="B238" s="38">
        <v>5</v>
      </c>
      <c r="C238" s="45" t="s">
        <v>887</v>
      </c>
      <c r="D238" s="45" t="s">
        <v>196</v>
      </c>
      <c r="E238" s="45" t="s">
        <v>888</v>
      </c>
      <c r="F238" s="45" t="s">
        <v>889</v>
      </c>
    </row>
    <row r="239" spans="1:6" ht="14.25" customHeight="1" x14ac:dyDescent="0.2">
      <c r="A239" s="93">
        <f t="shared" si="3"/>
        <v>41982.25</v>
      </c>
      <c r="B239" s="38">
        <v>6</v>
      </c>
      <c r="C239" s="45" t="s">
        <v>890</v>
      </c>
      <c r="D239" s="45" t="s">
        <v>891</v>
      </c>
      <c r="E239" s="45" t="s">
        <v>196</v>
      </c>
      <c r="F239" s="45" t="s">
        <v>892</v>
      </c>
    </row>
    <row r="240" spans="1:6" ht="14.25" customHeight="1" x14ac:dyDescent="0.2">
      <c r="A240" s="93">
        <f t="shared" si="3"/>
        <v>41982.291669999999</v>
      </c>
      <c r="B240" s="38">
        <v>7</v>
      </c>
      <c r="C240" s="45" t="s">
        <v>893</v>
      </c>
      <c r="D240" s="45" t="s">
        <v>894</v>
      </c>
      <c r="E240" s="45" t="s">
        <v>895</v>
      </c>
      <c r="F240" s="45" t="s">
        <v>896</v>
      </c>
    </row>
    <row r="241" spans="1:6" ht="14.25" customHeight="1" x14ac:dyDescent="0.2">
      <c r="A241" s="93">
        <f t="shared" si="3"/>
        <v>41982.333330000001</v>
      </c>
      <c r="B241" s="38">
        <v>8</v>
      </c>
      <c r="C241" s="45" t="s">
        <v>257</v>
      </c>
      <c r="D241" s="45" t="s">
        <v>196</v>
      </c>
      <c r="E241" s="45" t="s">
        <v>897</v>
      </c>
      <c r="F241" s="45" t="s">
        <v>214</v>
      </c>
    </row>
    <row r="242" spans="1:6" ht="14.25" customHeight="1" x14ac:dyDescent="0.2">
      <c r="A242" s="93">
        <f t="shared" si="3"/>
        <v>41982.375</v>
      </c>
      <c r="B242" s="38">
        <v>9</v>
      </c>
      <c r="C242" s="45" t="s">
        <v>898</v>
      </c>
      <c r="D242" s="45" t="s">
        <v>196</v>
      </c>
      <c r="E242" s="45" t="s">
        <v>899</v>
      </c>
      <c r="F242" s="45" t="s">
        <v>900</v>
      </c>
    </row>
    <row r="243" spans="1:6" ht="14.25" customHeight="1" x14ac:dyDescent="0.2">
      <c r="A243" s="93">
        <f t="shared" si="3"/>
        <v>41982.416669999999</v>
      </c>
      <c r="B243" s="38">
        <v>10</v>
      </c>
      <c r="C243" s="45" t="s">
        <v>901</v>
      </c>
      <c r="D243" s="45" t="s">
        <v>196</v>
      </c>
      <c r="E243" s="45" t="s">
        <v>902</v>
      </c>
      <c r="F243" s="45" t="s">
        <v>903</v>
      </c>
    </row>
    <row r="244" spans="1:6" ht="14.25" customHeight="1" x14ac:dyDescent="0.2">
      <c r="A244" s="93">
        <f t="shared" si="3"/>
        <v>41982.458330000001</v>
      </c>
      <c r="B244" s="38">
        <v>11</v>
      </c>
      <c r="C244" s="45" t="s">
        <v>904</v>
      </c>
      <c r="D244" s="45" t="s">
        <v>196</v>
      </c>
      <c r="E244" s="45" t="s">
        <v>905</v>
      </c>
      <c r="F244" s="45" t="s">
        <v>906</v>
      </c>
    </row>
    <row r="245" spans="1:6" ht="14.25" customHeight="1" x14ac:dyDescent="0.2">
      <c r="A245" s="93">
        <f t="shared" si="3"/>
        <v>41982.5</v>
      </c>
      <c r="B245" s="38">
        <v>12</v>
      </c>
      <c r="C245" s="45" t="s">
        <v>907</v>
      </c>
      <c r="D245" s="45" t="s">
        <v>196</v>
      </c>
      <c r="E245" s="45" t="s">
        <v>908</v>
      </c>
      <c r="F245" s="45" t="s">
        <v>909</v>
      </c>
    </row>
    <row r="246" spans="1:6" ht="14.25" customHeight="1" x14ac:dyDescent="0.2">
      <c r="A246" s="93">
        <f t="shared" si="3"/>
        <v>41982.541669999999</v>
      </c>
      <c r="B246" s="38">
        <v>13</v>
      </c>
      <c r="C246" s="45" t="s">
        <v>910</v>
      </c>
      <c r="D246" s="45" t="s">
        <v>196</v>
      </c>
      <c r="E246" s="45" t="s">
        <v>911</v>
      </c>
      <c r="F246" s="45" t="s">
        <v>912</v>
      </c>
    </row>
    <row r="247" spans="1:6" ht="14.25" customHeight="1" x14ac:dyDescent="0.2">
      <c r="A247" s="93">
        <f t="shared" si="3"/>
        <v>41982.583330000001</v>
      </c>
      <c r="B247" s="38">
        <v>14</v>
      </c>
      <c r="C247" s="45" t="s">
        <v>913</v>
      </c>
      <c r="D247" s="45" t="s">
        <v>196</v>
      </c>
      <c r="E247" s="45" t="s">
        <v>914</v>
      </c>
      <c r="F247" s="45" t="s">
        <v>915</v>
      </c>
    </row>
    <row r="248" spans="1:6" ht="14.25" customHeight="1" x14ac:dyDescent="0.2">
      <c r="A248" s="93">
        <f t="shared" si="3"/>
        <v>41982.625</v>
      </c>
      <c r="B248" s="38">
        <v>15</v>
      </c>
      <c r="C248" s="45" t="s">
        <v>916</v>
      </c>
      <c r="D248" s="45" t="s">
        <v>196</v>
      </c>
      <c r="E248" s="45" t="s">
        <v>917</v>
      </c>
      <c r="F248" s="45" t="s">
        <v>918</v>
      </c>
    </row>
    <row r="249" spans="1:6" ht="14.25" customHeight="1" x14ac:dyDescent="0.2">
      <c r="A249" s="93">
        <f t="shared" si="3"/>
        <v>41982.666669999999</v>
      </c>
      <c r="B249" s="38">
        <v>16</v>
      </c>
      <c r="C249" s="45" t="s">
        <v>919</v>
      </c>
      <c r="D249" s="45" t="s">
        <v>920</v>
      </c>
      <c r="E249" s="45" t="s">
        <v>196</v>
      </c>
      <c r="F249" s="45" t="s">
        <v>921</v>
      </c>
    </row>
    <row r="250" spans="1:6" ht="14.25" customHeight="1" x14ac:dyDescent="0.2">
      <c r="A250" s="93">
        <f t="shared" si="3"/>
        <v>41982.708330000001</v>
      </c>
      <c r="B250" s="38">
        <v>17</v>
      </c>
      <c r="C250" s="45" t="s">
        <v>922</v>
      </c>
      <c r="D250" s="45" t="s">
        <v>207</v>
      </c>
      <c r="E250" s="45" t="s">
        <v>923</v>
      </c>
      <c r="F250" s="45" t="s">
        <v>924</v>
      </c>
    </row>
    <row r="251" spans="1:6" ht="14.25" customHeight="1" x14ac:dyDescent="0.2">
      <c r="A251" s="93">
        <f t="shared" si="3"/>
        <v>41982.75</v>
      </c>
      <c r="B251" s="38">
        <v>18</v>
      </c>
      <c r="C251" s="45" t="s">
        <v>925</v>
      </c>
      <c r="D251" s="45" t="s">
        <v>196</v>
      </c>
      <c r="E251" s="45" t="s">
        <v>926</v>
      </c>
      <c r="F251" s="45" t="s">
        <v>927</v>
      </c>
    </row>
    <row r="252" spans="1:6" ht="14.25" customHeight="1" x14ac:dyDescent="0.2">
      <c r="A252" s="93">
        <f t="shared" si="3"/>
        <v>41982.791669999999</v>
      </c>
      <c r="B252" s="38">
        <v>19</v>
      </c>
      <c r="C252" s="45" t="s">
        <v>928</v>
      </c>
      <c r="D252" s="45" t="s">
        <v>196</v>
      </c>
      <c r="E252" s="45" t="s">
        <v>929</v>
      </c>
      <c r="F252" s="45" t="s">
        <v>930</v>
      </c>
    </row>
    <row r="253" spans="1:6" ht="14.25" customHeight="1" x14ac:dyDescent="0.2">
      <c r="A253" s="93">
        <f t="shared" si="3"/>
        <v>41982.833330000001</v>
      </c>
      <c r="B253" s="38">
        <v>20</v>
      </c>
      <c r="C253" s="45" t="s">
        <v>931</v>
      </c>
      <c r="D253" s="45" t="s">
        <v>196</v>
      </c>
      <c r="E253" s="45" t="s">
        <v>932</v>
      </c>
      <c r="F253" s="45" t="s">
        <v>933</v>
      </c>
    </row>
    <row r="254" spans="1:6" ht="14.25" customHeight="1" x14ac:dyDescent="0.2">
      <c r="A254" s="93">
        <f t="shared" si="3"/>
        <v>41982.875</v>
      </c>
      <c r="B254" s="38">
        <v>21</v>
      </c>
      <c r="C254" s="45" t="s">
        <v>934</v>
      </c>
      <c r="D254" s="45" t="s">
        <v>196</v>
      </c>
      <c r="E254" s="45" t="s">
        <v>935</v>
      </c>
      <c r="F254" s="45" t="s">
        <v>936</v>
      </c>
    </row>
    <row r="255" spans="1:6" ht="14.25" customHeight="1" x14ac:dyDescent="0.2">
      <c r="A255" s="93">
        <f t="shared" si="3"/>
        <v>41982.916669999999</v>
      </c>
      <c r="B255" s="38">
        <v>22</v>
      </c>
      <c r="C255" s="45" t="s">
        <v>937</v>
      </c>
      <c r="D255" s="45" t="s">
        <v>196</v>
      </c>
      <c r="E255" s="45" t="s">
        <v>938</v>
      </c>
      <c r="F255" s="45" t="s">
        <v>939</v>
      </c>
    </row>
    <row r="256" spans="1:6" ht="14.25" customHeight="1" x14ac:dyDescent="0.2">
      <c r="A256" s="93">
        <f t="shared" si="3"/>
        <v>41982.958330000001</v>
      </c>
      <c r="B256" s="38">
        <v>23</v>
      </c>
      <c r="C256" s="45" t="s">
        <v>940</v>
      </c>
      <c r="D256" s="45" t="s">
        <v>196</v>
      </c>
      <c r="E256" s="45" t="s">
        <v>941</v>
      </c>
      <c r="F256" s="45" t="s">
        <v>942</v>
      </c>
    </row>
    <row r="257" spans="1:6" ht="14.25" customHeight="1" x14ac:dyDescent="0.2">
      <c r="A257" s="93">
        <f t="shared" si="3"/>
        <v>41983</v>
      </c>
      <c r="B257" s="38">
        <v>0</v>
      </c>
      <c r="C257" s="45" t="s">
        <v>943</v>
      </c>
      <c r="D257" s="45" t="s">
        <v>196</v>
      </c>
      <c r="E257" s="45" t="s">
        <v>944</v>
      </c>
      <c r="F257" s="45" t="s">
        <v>945</v>
      </c>
    </row>
    <row r="258" spans="1:6" ht="14.25" customHeight="1" x14ac:dyDescent="0.2">
      <c r="A258" s="93">
        <f t="shared" ref="A258:A321" si="4">A234+1</f>
        <v>41983.041669999999</v>
      </c>
      <c r="B258" s="38">
        <v>1</v>
      </c>
      <c r="C258" s="45" t="s">
        <v>946</v>
      </c>
      <c r="D258" s="45" t="s">
        <v>199</v>
      </c>
      <c r="E258" s="45" t="s">
        <v>947</v>
      </c>
      <c r="F258" s="45" t="s">
        <v>215</v>
      </c>
    </row>
    <row r="259" spans="1:6" ht="14.25" customHeight="1" x14ac:dyDescent="0.2">
      <c r="A259" s="93">
        <f t="shared" si="4"/>
        <v>41983.083330000001</v>
      </c>
      <c r="B259" s="38">
        <v>2</v>
      </c>
      <c r="C259" s="45" t="s">
        <v>948</v>
      </c>
      <c r="D259" s="45" t="s">
        <v>196</v>
      </c>
      <c r="E259" s="45" t="s">
        <v>949</v>
      </c>
      <c r="F259" s="45" t="s">
        <v>950</v>
      </c>
    </row>
    <row r="260" spans="1:6" ht="14.25" customHeight="1" x14ac:dyDescent="0.2">
      <c r="A260" s="93">
        <f t="shared" si="4"/>
        <v>41983.125</v>
      </c>
      <c r="B260" s="38">
        <v>3</v>
      </c>
      <c r="C260" s="45" t="s">
        <v>224</v>
      </c>
      <c r="D260" s="45" t="s">
        <v>196</v>
      </c>
      <c r="E260" s="45" t="s">
        <v>951</v>
      </c>
      <c r="F260" s="45" t="s">
        <v>952</v>
      </c>
    </row>
    <row r="261" spans="1:6" ht="14.25" customHeight="1" x14ac:dyDescent="0.2">
      <c r="A261" s="93">
        <f t="shared" si="4"/>
        <v>41983.166669999999</v>
      </c>
      <c r="B261" s="38">
        <v>4</v>
      </c>
      <c r="C261" s="45" t="s">
        <v>953</v>
      </c>
      <c r="D261" s="45" t="s">
        <v>196</v>
      </c>
      <c r="E261" s="45" t="s">
        <v>954</v>
      </c>
      <c r="F261" s="45" t="s">
        <v>955</v>
      </c>
    </row>
    <row r="262" spans="1:6" ht="14.25" customHeight="1" x14ac:dyDescent="0.2">
      <c r="A262" s="93">
        <f t="shared" si="4"/>
        <v>41983.208330000001</v>
      </c>
      <c r="B262" s="38">
        <v>5</v>
      </c>
      <c r="C262" s="45" t="s">
        <v>956</v>
      </c>
      <c r="D262" s="45" t="s">
        <v>199</v>
      </c>
      <c r="E262" s="45" t="s">
        <v>957</v>
      </c>
      <c r="F262" s="45" t="s">
        <v>958</v>
      </c>
    </row>
    <row r="263" spans="1:6" ht="14.25" customHeight="1" x14ac:dyDescent="0.2">
      <c r="A263" s="93">
        <f t="shared" si="4"/>
        <v>41983.25</v>
      </c>
      <c r="B263" s="38">
        <v>6</v>
      </c>
      <c r="C263" s="45" t="s">
        <v>959</v>
      </c>
      <c r="D263" s="45" t="s">
        <v>960</v>
      </c>
      <c r="E263" s="45" t="s">
        <v>196</v>
      </c>
      <c r="F263" s="45" t="s">
        <v>289</v>
      </c>
    </row>
    <row r="264" spans="1:6" ht="14.25" customHeight="1" x14ac:dyDescent="0.2">
      <c r="A264" s="93">
        <f t="shared" si="4"/>
        <v>41983.291669999999</v>
      </c>
      <c r="B264" s="38">
        <v>7</v>
      </c>
      <c r="C264" s="45" t="s">
        <v>961</v>
      </c>
      <c r="D264" s="45" t="s">
        <v>196</v>
      </c>
      <c r="E264" s="45" t="s">
        <v>962</v>
      </c>
      <c r="F264" s="45" t="s">
        <v>963</v>
      </c>
    </row>
    <row r="265" spans="1:6" ht="14.25" customHeight="1" x14ac:dyDescent="0.2">
      <c r="A265" s="93">
        <f t="shared" si="4"/>
        <v>41983.333330000001</v>
      </c>
      <c r="B265" s="38">
        <v>8</v>
      </c>
      <c r="C265" s="45" t="s">
        <v>964</v>
      </c>
      <c r="D265" s="45" t="s">
        <v>196</v>
      </c>
      <c r="E265" s="45" t="s">
        <v>965</v>
      </c>
      <c r="F265" s="45" t="s">
        <v>966</v>
      </c>
    </row>
    <row r="266" spans="1:6" ht="14.25" customHeight="1" x14ac:dyDescent="0.2">
      <c r="A266" s="93">
        <f t="shared" si="4"/>
        <v>41983.375</v>
      </c>
      <c r="B266" s="38">
        <v>9</v>
      </c>
      <c r="C266" s="45" t="s">
        <v>967</v>
      </c>
      <c r="D266" s="45" t="s">
        <v>196</v>
      </c>
      <c r="E266" s="45" t="s">
        <v>968</v>
      </c>
      <c r="F266" s="45" t="s">
        <v>969</v>
      </c>
    </row>
    <row r="267" spans="1:6" ht="14.25" customHeight="1" x14ac:dyDescent="0.2">
      <c r="A267" s="93">
        <f t="shared" si="4"/>
        <v>41983.416669999999</v>
      </c>
      <c r="B267" s="38">
        <v>10</v>
      </c>
      <c r="C267" s="45" t="s">
        <v>970</v>
      </c>
      <c r="D267" s="45" t="s">
        <v>196</v>
      </c>
      <c r="E267" s="45" t="s">
        <v>971</v>
      </c>
      <c r="F267" s="45" t="s">
        <v>972</v>
      </c>
    </row>
    <row r="268" spans="1:6" ht="14.25" customHeight="1" x14ac:dyDescent="0.2">
      <c r="A268" s="93">
        <f t="shared" si="4"/>
        <v>41983.458330000001</v>
      </c>
      <c r="B268" s="38">
        <v>11</v>
      </c>
      <c r="C268" s="45" t="s">
        <v>973</v>
      </c>
      <c r="D268" s="45" t="s">
        <v>196</v>
      </c>
      <c r="E268" s="45" t="s">
        <v>974</v>
      </c>
      <c r="F268" s="45" t="s">
        <v>975</v>
      </c>
    </row>
    <row r="269" spans="1:6" ht="14.25" customHeight="1" x14ac:dyDescent="0.2">
      <c r="A269" s="93">
        <f t="shared" si="4"/>
        <v>41983.5</v>
      </c>
      <c r="B269" s="38">
        <v>12</v>
      </c>
      <c r="C269" s="45" t="s">
        <v>976</v>
      </c>
      <c r="D269" s="45" t="s">
        <v>196</v>
      </c>
      <c r="E269" s="45" t="s">
        <v>977</v>
      </c>
      <c r="F269" s="45" t="s">
        <v>978</v>
      </c>
    </row>
    <row r="270" spans="1:6" ht="14.25" customHeight="1" x14ac:dyDescent="0.2">
      <c r="A270" s="93">
        <f t="shared" si="4"/>
        <v>41983.541669999999</v>
      </c>
      <c r="B270" s="38">
        <v>13</v>
      </c>
      <c r="C270" s="45" t="s">
        <v>979</v>
      </c>
      <c r="D270" s="45" t="s">
        <v>196</v>
      </c>
      <c r="E270" s="45" t="s">
        <v>980</v>
      </c>
      <c r="F270" s="45" t="s">
        <v>981</v>
      </c>
    </row>
    <row r="271" spans="1:6" ht="14.25" customHeight="1" x14ac:dyDescent="0.2">
      <c r="A271" s="93">
        <f t="shared" si="4"/>
        <v>41983.583330000001</v>
      </c>
      <c r="B271" s="38">
        <v>14</v>
      </c>
      <c r="C271" s="45" t="s">
        <v>982</v>
      </c>
      <c r="D271" s="45" t="s">
        <v>196</v>
      </c>
      <c r="E271" s="45" t="s">
        <v>983</v>
      </c>
      <c r="F271" s="45" t="s">
        <v>984</v>
      </c>
    </row>
    <row r="272" spans="1:6" ht="14.25" customHeight="1" x14ac:dyDescent="0.2">
      <c r="A272" s="93">
        <f t="shared" si="4"/>
        <v>41983.625</v>
      </c>
      <c r="B272" s="38">
        <v>15</v>
      </c>
      <c r="C272" s="45" t="s">
        <v>985</v>
      </c>
      <c r="D272" s="45" t="s">
        <v>196</v>
      </c>
      <c r="E272" s="45" t="s">
        <v>986</v>
      </c>
      <c r="F272" s="45" t="s">
        <v>987</v>
      </c>
    </row>
    <row r="273" spans="1:6" ht="14.25" customHeight="1" x14ac:dyDescent="0.2">
      <c r="A273" s="93">
        <f t="shared" si="4"/>
        <v>41983.666669999999</v>
      </c>
      <c r="B273" s="38">
        <v>16</v>
      </c>
      <c r="C273" s="45" t="s">
        <v>988</v>
      </c>
      <c r="D273" s="45" t="s">
        <v>989</v>
      </c>
      <c r="E273" s="45" t="s">
        <v>196</v>
      </c>
      <c r="F273" s="45" t="s">
        <v>990</v>
      </c>
    </row>
    <row r="274" spans="1:6" ht="14.25" customHeight="1" x14ac:dyDescent="0.2">
      <c r="A274" s="93">
        <f t="shared" si="4"/>
        <v>41983.708330000001</v>
      </c>
      <c r="B274" s="38">
        <v>17</v>
      </c>
      <c r="C274" s="45" t="s">
        <v>991</v>
      </c>
      <c r="D274" s="45" t="s">
        <v>196</v>
      </c>
      <c r="E274" s="45" t="s">
        <v>992</v>
      </c>
      <c r="F274" s="45" t="s">
        <v>993</v>
      </c>
    </row>
    <row r="275" spans="1:6" ht="14.25" customHeight="1" x14ac:dyDescent="0.2">
      <c r="A275" s="93">
        <f t="shared" si="4"/>
        <v>41983.75</v>
      </c>
      <c r="B275" s="38">
        <v>18</v>
      </c>
      <c r="C275" s="45" t="s">
        <v>994</v>
      </c>
      <c r="D275" s="45" t="s">
        <v>196</v>
      </c>
      <c r="E275" s="45" t="s">
        <v>995</v>
      </c>
      <c r="F275" s="45" t="s">
        <v>996</v>
      </c>
    </row>
    <row r="276" spans="1:6" ht="14.25" customHeight="1" x14ac:dyDescent="0.2">
      <c r="A276" s="93">
        <f t="shared" si="4"/>
        <v>41983.791669999999</v>
      </c>
      <c r="B276" s="38">
        <v>19</v>
      </c>
      <c r="C276" s="45" t="s">
        <v>997</v>
      </c>
      <c r="D276" s="45" t="s">
        <v>196</v>
      </c>
      <c r="E276" s="45" t="s">
        <v>998</v>
      </c>
      <c r="F276" s="45" t="s">
        <v>999</v>
      </c>
    </row>
    <row r="277" spans="1:6" ht="14.25" customHeight="1" x14ac:dyDescent="0.2">
      <c r="A277" s="93">
        <f t="shared" si="4"/>
        <v>41983.833330000001</v>
      </c>
      <c r="B277" s="38">
        <v>20</v>
      </c>
      <c r="C277" s="45" t="s">
        <v>1000</v>
      </c>
      <c r="D277" s="45" t="s">
        <v>196</v>
      </c>
      <c r="E277" s="45" t="s">
        <v>1001</v>
      </c>
      <c r="F277" s="45" t="s">
        <v>1002</v>
      </c>
    </row>
    <row r="278" spans="1:6" ht="14.25" customHeight="1" x14ac:dyDescent="0.2">
      <c r="A278" s="93">
        <f t="shared" si="4"/>
        <v>41983.875</v>
      </c>
      <c r="B278" s="38">
        <v>21</v>
      </c>
      <c r="C278" s="45" t="s">
        <v>1003</v>
      </c>
      <c r="D278" s="45" t="s">
        <v>196</v>
      </c>
      <c r="E278" s="45" t="s">
        <v>1004</v>
      </c>
      <c r="F278" s="45" t="s">
        <v>1005</v>
      </c>
    </row>
    <row r="279" spans="1:6" ht="14.25" customHeight="1" x14ac:dyDescent="0.2">
      <c r="A279" s="93">
        <f t="shared" si="4"/>
        <v>41983.916669999999</v>
      </c>
      <c r="B279" s="38">
        <v>22</v>
      </c>
      <c r="C279" s="45" t="s">
        <v>1006</v>
      </c>
      <c r="D279" s="45" t="s">
        <v>196</v>
      </c>
      <c r="E279" s="45" t="s">
        <v>1007</v>
      </c>
      <c r="F279" s="45" t="s">
        <v>1008</v>
      </c>
    </row>
    <row r="280" spans="1:6" ht="14.25" customHeight="1" x14ac:dyDescent="0.2">
      <c r="A280" s="93">
        <f t="shared" si="4"/>
        <v>41983.958330000001</v>
      </c>
      <c r="B280" s="38">
        <v>23</v>
      </c>
      <c r="C280" s="45" t="s">
        <v>1009</v>
      </c>
      <c r="D280" s="45" t="s">
        <v>196</v>
      </c>
      <c r="E280" s="45" t="s">
        <v>1010</v>
      </c>
      <c r="F280" s="45" t="s">
        <v>1011</v>
      </c>
    </row>
    <row r="281" spans="1:6" ht="14.25" customHeight="1" x14ac:dyDescent="0.2">
      <c r="A281" s="93">
        <f t="shared" si="4"/>
        <v>41984</v>
      </c>
      <c r="B281" s="38">
        <v>0</v>
      </c>
      <c r="C281" s="45" t="s">
        <v>1012</v>
      </c>
      <c r="D281" s="45" t="s">
        <v>196</v>
      </c>
      <c r="E281" s="45" t="s">
        <v>1013</v>
      </c>
      <c r="F281" s="45" t="s">
        <v>1014</v>
      </c>
    </row>
    <row r="282" spans="1:6" ht="14.25" customHeight="1" x14ac:dyDescent="0.2">
      <c r="A282" s="93">
        <f t="shared" si="4"/>
        <v>41984.041669999999</v>
      </c>
      <c r="B282" s="38">
        <v>1</v>
      </c>
      <c r="C282" s="45" t="s">
        <v>227</v>
      </c>
      <c r="D282" s="45" t="s">
        <v>196</v>
      </c>
      <c r="E282" s="45" t="s">
        <v>1015</v>
      </c>
      <c r="F282" s="45" t="s">
        <v>1016</v>
      </c>
    </row>
    <row r="283" spans="1:6" ht="14.25" customHeight="1" x14ac:dyDescent="0.2">
      <c r="A283" s="93">
        <f t="shared" si="4"/>
        <v>41984.083330000001</v>
      </c>
      <c r="B283" s="38">
        <v>2</v>
      </c>
      <c r="C283" s="45" t="s">
        <v>1017</v>
      </c>
      <c r="D283" s="45" t="s">
        <v>196</v>
      </c>
      <c r="E283" s="45" t="s">
        <v>1018</v>
      </c>
      <c r="F283" s="45" t="s">
        <v>1019</v>
      </c>
    </row>
    <row r="284" spans="1:6" ht="14.25" customHeight="1" x14ac:dyDescent="0.2">
      <c r="A284" s="93">
        <f t="shared" si="4"/>
        <v>41984.125</v>
      </c>
      <c r="B284" s="38">
        <v>3</v>
      </c>
      <c r="C284" s="45" t="s">
        <v>1020</v>
      </c>
      <c r="D284" s="45" t="s">
        <v>196</v>
      </c>
      <c r="E284" s="45" t="s">
        <v>1021</v>
      </c>
      <c r="F284" s="45" t="s">
        <v>1022</v>
      </c>
    </row>
    <row r="285" spans="1:6" ht="14.25" customHeight="1" x14ac:dyDescent="0.2">
      <c r="A285" s="93">
        <f t="shared" si="4"/>
        <v>41984.166669999999</v>
      </c>
      <c r="B285" s="38">
        <v>4</v>
      </c>
      <c r="C285" s="45" t="s">
        <v>1023</v>
      </c>
      <c r="D285" s="45" t="s">
        <v>196</v>
      </c>
      <c r="E285" s="45" t="s">
        <v>1024</v>
      </c>
      <c r="F285" s="45" t="s">
        <v>1025</v>
      </c>
    </row>
    <row r="286" spans="1:6" ht="14.25" customHeight="1" x14ac:dyDescent="0.2">
      <c r="A286" s="93">
        <f t="shared" si="4"/>
        <v>41984.208330000001</v>
      </c>
      <c r="B286" s="38">
        <v>5</v>
      </c>
      <c r="C286" s="45" t="s">
        <v>244</v>
      </c>
      <c r="D286" s="45" t="s">
        <v>1026</v>
      </c>
      <c r="E286" s="45" t="s">
        <v>196</v>
      </c>
      <c r="F286" s="45" t="s">
        <v>1027</v>
      </c>
    </row>
    <row r="287" spans="1:6" ht="14.25" customHeight="1" x14ac:dyDescent="0.2">
      <c r="A287" s="93">
        <f t="shared" si="4"/>
        <v>41984.25</v>
      </c>
      <c r="B287" s="38">
        <v>6</v>
      </c>
      <c r="C287" s="45" t="s">
        <v>1028</v>
      </c>
      <c r="D287" s="45" t="s">
        <v>1029</v>
      </c>
      <c r="E287" s="45" t="s">
        <v>196</v>
      </c>
      <c r="F287" s="45" t="s">
        <v>1030</v>
      </c>
    </row>
    <row r="288" spans="1:6" ht="14.25" customHeight="1" x14ac:dyDescent="0.2">
      <c r="A288" s="93">
        <f t="shared" si="4"/>
        <v>41984.291669999999</v>
      </c>
      <c r="B288" s="38">
        <v>7</v>
      </c>
      <c r="C288" s="45" t="s">
        <v>1031</v>
      </c>
      <c r="D288" s="45" t="s">
        <v>1032</v>
      </c>
      <c r="E288" s="45" t="s">
        <v>196</v>
      </c>
      <c r="F288" s="45" t="s">
        <v>1033</v>
      </c>
    </row>
    <row r="289" spans="1:6" ht="14.25" customHeight="1" x14ac:dyDescent="0.2">
      <c r="A289" s="93">
        <f t="shared" si="4"/>
        <v>41984.333330000001</v>
      </c>
      <c r="B289" s="38">
        <v>8</v>
      </c>
      <c r="C289" s="45" t="s">
        <v>1034</v>
      </c>
      <c r="D289" s="45" t="s">
        <v>1035</v>
      </c>
      <c r="E289" s="45" t="s">
        <v>196</v>
      </c>
      <c r="F289" s="45" t="s">
        <v>1036</v>
      </c>
    </row>
    <row r="290" spans="1:6" ht="14.25" customHeight="1" x14ac:dyDescent="0.2">
      <c r="A290" s="93">
        <f t="shared" si="4"/>
        <v>41984.375</v>
      </c>
      <c r="B290" s="38">
        <v>9</v>
      </c>
      <c r="C290" s="45" t="s">
        <v>1037</v>
      </c>
      <c r="D290" s="45" t="s">
        <v>196</v>
      </c>
      <c r="E290" s="45" t="s">
        <v>1038</v>
      </c>
      <c r="F290" s="45" t="s">
        <v>1039</v>
      </c>
    </row>
    <row r="291" spans="1:6" ht="14.25" customHeight="1" x14ac:dyDescent="0.2">
      <c r="A291" s="93">
        <f t="shared" si="4"/>
        <v>41984.416669999999</v>
      </c>
      <c r="B291" s="38">
        <v>10</v>
      </c>
      <c r="C291" s="45" t="s">
        <v>1040</v>
      </c>
      <c r="D291" s="45" t="s">
        <v>196</v>
      </c>
      <c r="E291" s="45" t="s">
        <v>1041</v>
      </c>
      <c r="F291" s="45" t="s">
        <v>1042</v>
      </c>
    </row>
    <row r="292" spans="1:6" ht="14.25" customHeight="1" x14ac:dyDescent="0.2">
      <c r="A292" s="93">
        <f t="shared" si="4"/>
        <v>41984.458330000001</v>
      </c>
      <c r="B292" s="38">
        <v>11</v>
      </c>
      <c r="C292" s="45" t="s">
        <v>1043</v>
      </c>
      <c r="D292" s="45" t="s">
        <v>196</v>
      </c>
      <c r="E292" s="45" t="s">
        <v>1044</v>
      </c>
      <c r="F292" s="45" t="s">
        <v>1045</v>
      </c>
    </row>
    <row r="293" spans="1:6" ht="14.25" customHeight="1" x14ac:dyDescent="0.2">
      <c r="A293" s="93">
        <f t="shared" si="4"/>
        <v>41984.5</v>
      </c>
      <c r="B293" s="38">
        <v>12</v>
      </c>
      <c r="C293" s="45" t="s">
        <v>1046</v>
      </c>
      <c r="D293" s="45" t="s">
        <v>196</v>
      </c>
      <c r="E293" s="45" t="s">
        <v>1047</v>
      </c>
      <c r="F293" s="45" t="s">
        <v>1048</v>
      </c>
    </row>
    <row r="294" spans="1:6" ht="14.25" customHeight="1" x14ac:dyDescent="0.2">
      <c r="A294" s="93">
        <f t="shared" si="4"/>
        <v>41984.541669999999</v>
      </c>
      <c r="B294" s="38">
        <v>13</v>
      </c>
      <c r="C294" s="45" t="s">
        <v>1049</v>
      </c>
      <c r="D294" s="45" t="s">
        <v>196</v>
      </c>
      <c r="E294" s="45" t="s">
        <v>1050</v>
      </c>
      <c r="F294" s="45" t="s">
        <v>1051</v>
      </c>
    </row>
    <row r="295" spans="1:6" ht="14.25" customHeight="1" x14ac:dyDescent="0.2">
      <c r="A295" s="93">
        <f t="shared" si="4"/>
        <v>41984.583330000001</v>
      </c>
      <c r="B295" s="38">
        <v>14</v>
      </c>
      <c r="C295" s="45" t="s">
        <v>1052</v>
      </c>
      <c r="D295" s="45" t="s">
        <v>196</v>
      </c>
      <c r="E295" s="45" t="s">
        <v>1053</v>
      </c>
      <c r="F295" s="45" t="s">
        <v>1054</v>
      </c>
    </row>
    <row r="296" spans="1:6" ht="14.25" customHeight="1" x14ac:dyDescent="0.2">
      <c r="A296" s="93">
        <f t="shared" si="4"/>
        <v>41984.625</v>
      </c>
      <c r="B296" s="38">
        <v>15</v>
      </c>
      <c r="C296" s="45" t="s">
        <v>1055</v>
      </c>
      <c r="D296" s="45" t="s">
        <v>196</v>
      </c>
      <c r="E296" s="45" t="s">
        <v>1056</v>
      </c>
      <c r="F296" s="45" t="s">
        <v>1057</v>
      </c>
    </row>
    <row r="297" spans="1:6" ht="14.25" customHeight="1" x14ac:dyDescent="0.2">
      <c r="A297" s="93">
        <f t="shared" si="4"/>
        <v>41984.666669999999</v>
      </c>
      <c r="B297" s="38">
        <v>16</v>
      </c>
      <c r="C297" s="45" t="s">
        <v>226</v>
      </c>
      <c r="D297" s="45" t="s">
        <v>1058</v>
      </c>
      <c r="E297" s="45" t="s">
        <v>229</v>
      </c>
      <c r="F297" s="45" t="s">
        <v>1059</v>
      </c>
    </row>
    <row r="298" spans="1:6" ht="14.25" customHeight="1" x14ac:dyDescent="0.2">
      <c r="A298" s="93">
        <f t="shared" si="4"/>
        <v>41984.708330000001</v>
      </c>
      <c r="B298" s="38">
        <v>17</v>
      </c>
      <c r="C298" s="45" t="s">
        <v>1060</v>
      </c>
      <c r="D298" s="45" t="s">
        <v>196</v>
      </c>
      <c r="E298" s="45" t="s">
        <v>1061</v>
      </c>
      <c r="F298" s="45" t="s">
        <v>1062</v>
      </c>
    </row>
    <row r="299" spans="1:6" ht="14.25" customHeight="1" x14ac:dyDescent="0.2">
      <c r="A299" s="93">
        <f t="shared" si="4"/>
        <v>41984.75</v>
      </c>
      <c r="B299" s="38">
        <v>18</v>
      </c>
      <c r="C299" s="45" t="s">
        <v>1063</v>
      </c>
      <c r="D299" s="45" t="s">
        <v>196</v>
      </c>
      <c r="E299" s="45" t="s">
        <v>1064</v>
      </c>
      <c r="F299" s="45" t="s">
        <v>1065</v>
      </c>
    </row>
    <row r="300" spans="1:6" ht="14.25" customHeight="1" x14ac:dyDescent="0.2">
      <c r="A300" s="93">
        <f t="shared" si="4"/>
        <v>41984.791669999999</v>
      </c>
      <c r="B300" s="38">
        <v>19</v>
      </c>
      <c r="C300" s="45" t="s">
        <v>1066</v>
      </c>
      <c r="D300" s="45" t="s">
        <v>196</v>
      </c>
      <c r="E300" s="45" t="s">
        <v>1067</v>
      </c>
      <c r="F300" s="45" t="s">
        <v>1068</v>
      </c>
    </row>
    <row r="301" spans="1:6" ht="14.25" customHeight="1" x14ac:dyDescent="0.2">
      <c r="A301" s="93">
        <f t="shared" si="4"/>
        <v>41984.833330000001</v>
      </c>
      <c r="B301" s="38">
        <v>20</v>
      </c>
      <c r="C301" s="45" t="s">
        <v>305</v>
      </c>
      <c r="D301" s="45" t="s">
        <v>196</v>
      </c>
      <c r="E301" s="45" t="s">
        <v>1069</v>
      </c>
      <c r="F301" s="45" t="s">
        <v>1070</v>
      </c>
    </row>
    <row r="302" spans="1:6" ht="14.25" customHeight="1" x14ac:dyDescent="0.2">
      <c r="A302" s="93">
        <f t="shared" si="4"/>
        <v>41984.875</v>
      </c>
      <c r="B302" s="38">
        <v>21</v>
      </c>
      <c r="C302" s="45" t="s">
        <v>1071</v>
      </c>
      <c r="D302" s="45" t="s">
        <v>196</v>
      </c>
      <c r="E302" s="45" t="s">
        <v>1072</v>
      </c>
      <c r="F302" s="45" t="s">
        <v>1073</v>
      </c>
    </row>
    <row r="303" spans="1:6" ht="14.25" customHeight="1" x14ac:dyDescent="0.2">
      <c r="A303" s="93">
        <f t="shared" si="4"/>
        <v>41984.916669999999</v>
      </c>
      <c r="B303" s="38">
        <v>22</v>
      </c>
      <c r="C303" s="45" t="s">
        <v>1074</v>
      </c>
      <c r="D303" s="45" t="s">
        <v>196</v>
      </c>
      <c r="E303" s="45" t="s">
        <v>1075</v>
      </c>
      <c r="F303" s="45" t="s">
        <v>1076</v>
      </c>
    </row>
    <row r="304" spans="1:6" ht="14.25" customHeight="1" x14ac:dyDescent="0.2">
      <c r="A304" s="93">
        <f t="shared" si="4"/>
        <v>41984.958330000001</v>
      </c>
      <c r="B304" s="38">
        <v>23</v>
      </c>
      <c r="C304" s="45" t="s">
        <v>1077</v>
      </c>
      <c r="D304" s="45" t="s">
        <v>196</v>
      </c>
      <c r="E304" s="45" t="s">
        <v>651</v>
      </c>
      <c r="F304" s="45" t="s">
        <v>1078</v>
      </c>
    </row>
    <row r="305" spans="1:6" ht="14.25" customHeight="1" x14ac:dyDescent="0.2">
      <c r="A305" s="93">
        <f t="shared" si="4"/>
        <v>41985</v>
      </c>
      <c r="B305" s="38">
        <v>0</v>
      </c>
      <c r="C305" s="45" t="s">
        <v>1079</v>
      </c>
      <c r="D305" s="45" t="s">
        <v>196</v>
      </c>
      <c r="E305" s="45" t="s">
        <v>1080</v>
      </c>
      <c r="F305" s="45" t="s">
        <v>1081</v>
      </c>
    </row>
    <row r="306" spans="1:6" ht="14.25" customHeight="1" x14ac:dyDescent="0.2">
      <c r="A306" s="93">
        <f t="shared" si="4"/>
        <v>41985.041669999999</v>
      </c>
      <c r="B306" s="38">
        <v>1</v>
      </c>
      <c r="C306" s="45" t="s">
        <v>1082</v>
      </c>
      <c r="D306" s="45" t="s">
        <v>196</v>
      </c>
      <c r="E306" s="45" t="s">
        <v>1083</v>
      </c>
      <c r="F306" s="45" t="s">
        <v>250</v>
      </c>
    </row>
    <row r="307" spans="1:6" ht="14.25" customHeight="1" x14ac:dyDescent="0.2">
      <c r="A307" s="93">
        <f t="shared" si="4"/>
        <v>41985.083330000001</v>
      </c>
      <c r="B307" s="38">
        <v>2</v>
      </c>
      <c r="C307" s="45" t="s">
        <v>1084</v>
      </c>
      <c r="D307" s="45" t="s">
        <v>196</v>
      </c>
      <c r="E307" s="45" t="s">
        <v>1085</v>
      </c>
      <c r="F307" s="45" t="s">
        <v>1086</v>
      </c>
    </row>
    <row r="308" spans="1:6" ht="14.25" customHeight="1" x14ac:dyDescent="0.2">
      <c r="A308" s="93">
        <f t="shared" si="4"/>
        <v>41985.125</v>
      </c>
      <c r="B308" s="38">
        <v>3</v>
      </c>
      <c r="C308" s="45" t="s">
        <v>1087</v>
      </c>
      <c r="D308" s="45" t="s">
        <v>196</v>
      </c>
      <c r="E308" s="45" t="s">
        <v>1088</v>
      </c>
      <c r="F308" s="45" t="s">
        <v>1089</v>
      </c>
    </row>
    <row r="309" spans="1:6" ht="14.25" customHeight="1" x14ac:dyDescent="0.2">
      <c r="A309" s="93">
        <f t="shared" si="4"/>
        <v>41985.166669999999</v>
      </c>
      <c r="B309" s="38">
        <v>4</v>
      </c>
      <c r="C309" s="45" t="s">
        <v>1090</v>
      </c>
      <c r="D309" s="45" t="s">
        <v>196</v>
      </c>
      <c r="E309" s="45" t="s">
        <v>1091</v>
      </c>
      <c r="F309" s="45" t="s">
        <v>1092</v>
      </c>
    </row>
    <row r="310" spans="1:6" ht="14.25" customHeight="1" x14ac:dyDescent="0.2">
      <c r="A310" s="93">
        <f t="shared" si="4"/>
        <v>41985.208330000001</v>
      </c>
      <c r="B310" s="38">
        <v>5</v>
      </c>
      <c r="C310" s="45" t="s">
        <v>976</v>
      </c>
      <c r="D310" s="45" t="s">
        <v>1093</v>
      </c>
      <c r="E310" s="45" t="s">
        <v>196</v>
      </c>
      <c r="F310" s="45" t="s">
        <v>978</v>
      </c>
    </row>
    <row r="311" spans="1:6" ht="14.25" customHeight="1" x14ac:dyDescent="0.2">
      <c r="A311" s="93">
        <f t="shared" si="4"/>
        <v>41985.25</v>
      </c>
      <c r="B311" s="38">
        <v>6</v>
      </c>
      <c r="C311" s="45" t="s">
        <v>1094</v>
      </c>
      <c r="D311" s="45" t="s">
        <v>196</v>
      </c>
      <c r="E311" s="45" t="s">
        <v>1095</v>
      </c>
      <c r="F311" s="45" t="s">
        <v>1096</v>
      </c>
    </row>
    <row r="312" spans="1:6" ht="14.25" customHeight="1" x14ac:dyDescent="0.2">
      <c r="A312" s="93">
        <f t="shared" si="4"/>
        <v>41985.291669999999</v>
      </c>
      <c r="B312" s="38">
        <v>7</v>
      </c>
      <c r="C312" s="45" t="s">
        <v>1097</v>
      </c>
      <c r="D312" s="45" t="s">
        <v>196</v>
      </c>
      <c r="E312" s="45" t="s">
        <v>1098</v>
      </c>
      <c r="F312" s="45" t="s">
        <v>1099</v>
      </c>
    </row>
    <row r="313" spans="1:6" ht="14.25" customHeight="1" x14ac:dyDescent="0.2">
      <c r="A313" s="93">
        <f t="shared" si="4"/>
        <v>41985.333330000001</v>
      </c>
      <c r="B313" s="38">
        <v>8</v>
      </c>
      <c r="C313" s="45" t="s">
        <v>242</v>
      </c>
      <c r="D313" s="45" t="s">
        <v>196</v>
      </c>
      <c r="E313" s="45" t="s">
        <v>1100</v>
      </c>
      <c r="F313" s="45" t="s">
        <v>1101</v>
      </c>
    </row>
    <row r="314" spans="1:6" ht="14.25" customHeight="1" x14ac:dyDescent="0.2">
      <c r="A314" s="93">
        <f t="shared" si="4"/>
        <v>41985.375</v>
      </c>
      <c r="B314" s="38">
        <v>9</v>
      </c>
      <c r="C314" s="45" t="s">
        <v>1102</v>
      </c>
      <c r="D314" s="45" t="s">
        <v>196</v>
      </c>
      <c r="E314" s="45" t="s">
        <v>1103</v>
      </c>
      <c r="F314" s="45" t="s">
        <v>1104</v>
      </c>
    </row>
    <row r="315" spans="1:6" ht="14.25" customHeight="1" x14ac:dyDescent="0.2">
      <c r="A315" s="93">
        <f t="shared" si="4"/>
        <v>41985.416669999999</v>
      </c>
      <c r="B315" s="38">
        <v>10</v>
      </c>
      <c r="C315" s="45" t="s">
        <v>1105</v>
      </c>
      <c r="D315" s="45" t="s">
        <v>196</v>
      </c>
      <c r="E315" s="45" t="s">
        <v>1106</v>
      </c>
      <c r="F315" s="45" t="s">
        <v>1107</v>
      </c>
    </row>
    <row r="316" spans="1:6" ht="14.25" customHeight="1" x14ac:dyDescent="0.2">
      <c r="A316" s="93">
        <f t="shared" si="4"/>
        <v>41985.458330000001</v>
      </c>
      <c r="B316" s="38">
        <v>11</v>
      </c>
      <c r="C316" s="45" t="s">
        <v>326</v>
      </c>
      <c r="D316" s="45" t="s">
        <v>196</v>
      </c>
      <c r="E316" s="45" t="s">
        <v>1108</v>
      </c>
      <c r="F316" s="45" t="s">
        <v>1109</v>
      </c>
    </row>
    <row r="317" spans="1:6" ht="14.25" customHeight="1" x14ac:dyDescent="0.2">
      <c r="A317" s="93">
        <f t="shared" si="4"/>
        <v>41985.5</v>
      </c>
      <c r="B317" s="38">
        <v>12</v>
      </c>
      <c r="C317" s="45" t="s">
        <v>1082</v>
      </c>
      <c r="D317" s="45" t="s">
        <v>196</v>
      </c>
      <c r="E317" s="45" t="s">
        <v>1110</v>
      </c>
      <c r="F317" s="45" t="s">
        <v>250</v>
      </c>
    </row>
    <row r="318" spans="1:6" ht="14.25" customHeight="1" x14ac:dyDescent="0.2">
      <c r="A318" s="93">
        <f t="shared" si="4"/>
        <v>41985.541669999999</v>
      </c>
      <c r="B318" s="38">
        <v>13</v>
      </c>
      <c r="C318" s="45" t="s">
        <v>1111</v>
      </c>
      <c r="D318" s="45" t="s">
        <v>196</v>
      </c>
      <c r="E318" s="45" t="s">
        <v>1112</v>
      </c>
      <c r="F318" s="45" t="s">
        <v>1113</v>
      </c>
    </row>
    <row r="319" spans="1:6" ht="14.25" customHeight="1" x14ac:dyDescent="0.2">
      <c r="A319" s="93">
        <f t="shared" si="4"/>
        <v>41985.583330000001</v>
      </c>
      <c r="B319" s="38">
        <v>14</v>
      </c>
      <c r="C319" s="45" t="s">
        <v>1055</v>
      </c>
      <c r="D319" s="45" t="s">
        <v>196</v>
      </c>
      <c r="E319" s="45" t="s">
        <v>1114</v>
      </c>
      <c r="F319" s="45" t="s">
        <v>1057</v>
      </c>
    </row>
    <row r="320" spans="1:6" ht="14.25" customHeight="1" x14ac:dyDescent="0.2">
      <c r="A320" s="93">
        <f t="shared" si="4"/>
        <v>41985.625</v>
      </c>
      <c r="B320" s="38">
        <v>15</v>
      </c>
      <c r="C320" s="45" t="s">
        <v>1115</v>
      </c>
      <c r="D320" s="45" t="s">
        <v>196</v>
      </c>
      <c r="E320" s="45" t="s">
        <v>1116</v>
      </c>
      <c r="F320" s="45" t="s">
        <v>1117</v>
      </c>
    </row>
    <row r="321" spans="1:6" ht="14.25" customHeight="1" x14ac:dyDescent="0.2">
      <c r="A321" s="93">
        <f t="shared" si="4"/>
        <v>41985.666669999999</v>
      </c>
      <c r="B321" s="38">
        <v>16</v>
      </c>
      <c r="C321" s="45" t="s">
        <v>1118</v>
      </c>
      <c r="D321" s="45" t="s">
        <v>1119</v>
      </c>
      <c r="E321" s="45" t="s">
        <v>196</v>
      </c>
      <c r="F321" s="45" t="s">
        <v>1120</v>
      </c>
    </row>
    <row r="322" spans="1:6" ht="14.25" customHeight="1" x14ac:dyDescent="0.2">
      <c r="A322" s="93">
        <f t="shared" ref="A322:A385" si="5">A298+1</f>
        <v>41985.708330000001</v>
      </c>
      <c r="B322" s="38">
        <v>17</v>
      </c>
      <c r="C322" s="45" t="s">
        <v>1121</v>
      </c>
      <c r="D322" s="45" t="s">
        <v>196</v>
      </c>
      <c r="E322" s="45" t="s">
        <v>1122</v>
      </c>
      <c r="F322" s="45" t="s">
        <v>1123</v>
      </c>
    </row>
    <row r="323" spans="1:6" ht="14.25" customHeight="1" x14ac:dyDescent="0.2">
      <c r="A323" s="93">
        <f t="shared" si="5"/>
        <v>41985.75</v>
      </c>
      <c r="B323" s="38">
        <v>18</v>
      </c>
      <c r="C323" s="45" t="s">
        <v>1124</v>
      </c>
      <c r="D323" s="45" t="s">
        <v>196</v>
      </c>
      <c r="E323" s="45" t="s">
        <v>1125</v>
      </c>
      <c r="F323" s="45" t="s">
        <v>1126</v>
      </c>
    </row>
    <row r="324" spans="1:6" ht="14.25" customHeight="1" x14ac:dyDescent="0.2">
      <c r="A324" s="93">
        <f t="shared" si="5"/>
        <v>41985.791669999999</v>
      </c>
      <c r="B324" s="38">
        <v>19</v>
      </c>
      <c r="C324" s="45" t="s">
        <v>1127</v>
      </c>
      <c r="D324" s="45" t="s">
        <v>196</v>
      </c>
      <c r="E324" s="45" t="s">
        <v>1128</v>
      </c>
      <c r="F324" s="45" t="s">
        <v>1129</v>
      </c>
    </row>
    <row r="325" spans="1:6" ht="14.25" customHeight="1" x14ac:dyDescent="0.2">
      <c r="A325" s="93">
        <f t="shared" si="5"/>
        <v>41985.833330000001</v>
      </c>
      <c r="B325" s="38">
        <v>20</v>
      </c>
      <c r="C325" s="45" t="s">
        <v>1130</v>
      </c>
      <c r="D325" s="45" t="s">
        <v>196</v>
      </c>
      <c r="E325" s="45" t="s">
        <v>1131</v>
      </c>
      <c r="F325" s="45" t="s">
        <v>1132</v>
      </c>
    </row>
    <row r="326" spans="1:6" ht="14.25" customHeight="1" x14ac:dyDescent="0.2">
      <c r="A326" s="93">
        <f t="shared" si="5"/>
        <v>41985.875</v>
      </c>
      <c r="B326" s="38">
        <v>21</v>
      </c>
      <c r="C326" s="45" t="s">
        <v>1133</v>
      </c>
      <c r="D326" s="45" t="s">
        <v>196</v>
      </c>
      <c r="E326" s="45" t="s">
        <v>1134</v>
      </c>
      <c r="F326" s="45" t="s">
        <v>1135</v>
      </c>
    </row>
    <row r="327" spans="1:6" ht="14.25" customHeight="1" x14ac:dyDescent="0.2">
      <c r="A327" s="93">
        <f t="shared" si="5"/>
        <v>41985.916669999999</v>
      </c>
      <c r="B327" s="38">
        <v>22</v>
      </c>
      <c r="C327" s="45" t="s">
        <v>1136</v>
      </c>
      <c r="D327" s="45" t="s">
        <v>199</v>
      </c>
      <c r="E327" s="45" t="s">
        <v>1137</v>
      </c>
      <c r="F327" s="45" t="s">
        <v>1138</v>
      </c>
    </row>
    <row r="328" spans="1:6" ht="14.25" customHeight="1" x14ac:dyDescent="0.2">
      <c r="A328" s="93">
        <f t="shared" si="5"/>
        <v>41985.958330000001</v>
      </c>
      <c r="B328" s="38">
        <v>23</v>
      </c>
      <c r="C328" s="45" t="s">
        <v>1139</v>
      </c>
      <c r="D328" s="45" t="s">
        <v>196</v>
      </c>
      <c r="E328" s="45" t="s">
        <v>1140</v>
      </c>
      <c r="F328" s="45" t="s">
        <v>1141</v>
      </c>
    </row>
    <row r="329" spans="1:6" ht="14.25" customHeight="1" x14ac:dyDescent="0.2">
      <c r="A329" s="93">
        <f t="shared" si="5"/>
        <v>41986</v>
      </c>
      <c r="B329" s="38">
        <v>0</v>
      </c>
      <c r="C329" s="45" t="s">
        <v>698</v>
      </c>
      <c r="D329" s="45" t="s">
        <v>196</v>
      </c>
      <c r="E329" s="45" t="s">
        <v>1142</v>
      </c>
      <c r="F329" s="45" t="s">
        <v>700</v>
      </c>
    </row>
    <row r="330" spans="1:6" ht="14.25" customHeight="1" x14ac:dyDescent="0.2">
      <c r="A330" s="93">
        <f t="shared" si="5"/>
        <v>41986.041669999999</v>
      </c>
      <c r="B330" s="38">
        <v>1</v>
      </c>
      <c r="C330" s="45" t="s">
        <v>1143</v>
      </c>
      <c r="D330" s="45" t="s">
        <v>196</v>
      </c>
      <c r="E330" s="45" t="s">
        <v>1144</v>
      </c>
      <c r="F330" s="45" t="s">
        <v>1145</v>
      </c>
    </row>
    <row r="331" spans="1:6" ht="14.25" customHeight="1" x14ac:dyDescent="0.2">
      <c r="A331" s="93">
        <f t="shared" si="5"/>
        <v>41986.083330000001</v>
      </c>
      <c r="B331" s="38">
        <v>2</v>
      </c>
      <c r="C331" s="45" t="s">
        <v>1146</v>
      </c>
      <c r="D331" s="45" t="s">
        <v>196</v>
      </c>
      <c r="E331" s="45" t="s">
        <v>1147</v>
      </c>
      <c r="F331" s="45" t="s">
        <v>1055</v>
      </c>
    </row>
    <row r="332" spans="1:6" ht="14.25" customHeight="1" x14ac:dyDescent="0.2">
      <c r="A332" s="93">
        <f t="shared" si="5"/>
        <v>41986.125</v>
      </c>
      <c r="B332" s="38">
        <v>3</v>
      </c>
      <c r="C332" s="45" t="s">
        <v>1148</v>
      </c>
      <c r="D332" s="45" t="s">
        <v>196</v>
      </c>
      <c r="E332" s="45" t="s">
        <v>1149</v>
      </c>
      <c r="F332" s="45" t="s">
        <v>1150</v>
      </c>
    </row>
    <row r="333" spans="1:6" ht="14.25" customHeight="1" x14ac:dyDescent="0.2">
      <c r="A333" s="93">
        <f t="shared" si="5"/>
        <v>41986.166669999999</v>
      </c>
      <c r="B333" s="38">
        <v>4</v>
      </c>
      <c r="C333" s="45" t="s">
        <v>1151</v>
      </c>
      <c r="D333" s="45" t="s">
        <v>196</v>
      </c>
      <c r="E333" s="45" t="s">
        <v>1152</v>
      </c>
      <c r="F333" s="45" t="s">
        <v>1153</v>
      </c>
    </row>
    <row r="334" spans="1:6" ht="14.25" customHeight="1" x14ac:dyDescent="0.2">
      <c r="A334" s="93">
        <f t="shared" si="5"/>
        <v>41986.208330000001</v>
      </c>
      <c r="B334" s="38">
        <v>5</v>
      </c>
      <c r="C334" s="45" t="s">
        <v>1154</v>
      </c>
      <c r="D334" s="45" t="s">
        <v>196</v>
      </c>
      <c r="E334" s="45" t="s">
        <v>1155</v>
      </c>
      <c r="F334" s="45" t="s">
        <v>1156</v>
      </c>
    </row>
    <row r="335" spans="1:6" ht="14.25" customHeight="1" x14ac:dyDescent="0.2">
      <c r="A335" s="93">
        <f t="shared" si="5"/>
        <v>41986.25</v>
      </c>
      <c r="B335" s="38">
        <v>6</v>
      </c>
      <c r="C335" s="45" t="s">
        <v>1157</v>
      </c>
      <c r="D335" s="45" t="s">
        <v>196</v>
      </c>
      <c r="E335" s="45" t="s">
        <v>1158</v>
      </c>
      <c r="F335" s="45" t="s">
        <v>1159</v>
      </c>
    </row>
    <row r="336" spans="1:6" ht="14.25" customHeight="1" x14ac:dyDescent="0.2">
      <c r="A336" s="93">
        <f t="shared" si="5"/>
        <v>41986.291669999999</v>
      </c>
      <c r="B336" s="38">
        <v>7</v>
      </c>
      <c r="C336" s="45" t="s">
        <v>1160</v>
      </c>
      <c r="D336" s="45" t="s">
        <v>196</v>
      </c>
      <c r="E336" s="45" t="s">
        <v>1161</v>
      </c>
      <c r="F336" s="45" t="s">
        <v>1162</v>
      </c>
    </row>
    <row r="337" spans="1:6" ht="14.25" customHeight="1" x14ac:dyDescent="0.2">
      <c r="A337" s="93">
        <f t="shared" si="5"/>
        <v>41986.333330000001</v>
      </c>
      <c r="B337" s="38">
        <v>8</v>
      </c>
      <c r="C337" s="45" t="s">
        <v>1163</v>
      </c>
      <c r="D337" s="45" t="s">
        <v>196</v>
      </c>
      <c r="E337" s="45" t="s">
        <v>1164</v>
      </c>
      <c r="F337" s="45" t="s">
        <v>1165</v>
      </c>
    </row>
    <row r="338" spans="1:6" ht="14.25" customHeight="1" x14ac:dyDescent="0.2">
      <c r="A338" s="93">
        <f t="shared" si="5"/>
        <v>41986.375</v>
      </c>
      <c r="B338" s="38">
        <v>9</v>
      </c>
      <c r="C338" s="45" t="s">
        <v>1166</v>
      </c>
      <c r="D338" s="45" t="s">
        <v>196</v>
      </c>
      <c r="E338" s="45" t="s">
        <v>1167</v>
      </c>
      <c r="F338" s="45" t="s">
        <v>1168</v>
      </c>
    </row>
    <row r="339" spans="1:6" ht="14.25" customHeight="1" x14ac:dyDescent="0.2">
      <c r="A339" s="93">
        <f t="shared" si="5"/>
        <v>41986.416669999999</v>
      </c>
      <c r="B339" s="38">
        <v>10</v>
      </c>
      <c r="C339" s="45" t="s">
        <v>1169</v>
      </c>
      <c r="D339" s="45" t="s">
        <v>196</v>
      </c>
      <c r="E339" s="45" t="s">
        <v>1170</v>
      </c>
      <c r="F339" s="45" t="s">
        <v>1171</v>
      </c>
    </row>
    <row r="340" spans="1:6" ht="14.25" customHeight="1" x14ac:dyDescent="0.2">
      <c r="A340" s="93">
        <f t="shared" si="5"/>
        <v>41986.458330000001</v>
      </c>
      <c r="B340" s="38">
        <v>11</v>
      </c>
      <c r="C340" s="45" t="s">
        <v>1172</v>
      </c>
      <c r="D340" s="45" t="s">
        <v>196</v>
      </c>
      <c r="E340" s="45" t="s">
        <v>1173</v>
      </c>
      <c r="F340" s="45" t="s">
        <v>1174</v>
      </c>
    </row>
    <row r="341" spans="1:6" ht="14.25" customHeight="1" x14ac:dyDescent="0.2">
      <c r="A341" s="93">
        <f t="shared" si="5"/>
        <v>41986.5</v>
      </c>
      <c r="B341" s="38">
        <v>12</v>
      </c>
      <c r="C341" s="45" t="s">
        <v>1175</v>
      </c>
      <c r="D341" s="45" t="s">
        <v>196</v>
      </c>
      <c r="E341" s="45" t="s">
        <v>1176</v>
      </c>
      <c r="F341" s="45" t="s">
        <v>320</v>
      </c>
    </row>
    <row r="342" spans="1:6" ht="14.25" customHeight="1" x14ac:dyDescent="0.2">
      <c r="A342" s="93">
        <f t="shared" si="5"/>
        <v>41986.541669999999</v>
      </c>
      <c r="B342" s="38">
        <v>13</v>
      </c>
      <c r="C342" s="45" t="s">
        <v>1177</v>
      </c>
      <c r="D342" s="45" t="s">
        <v>196</v>
      </c>
      <c r="E342" s="45" t="s">
        <v>1178</v>
      </c>
      <c r="F342" s="45" t="s">
        <v>1179</v>
      </c>
    </row>
    <row r="343" spans="1:6" ht="14.25" customHeight="1" x14ac:dyDescent="0.2">
      <c r="A343" s="93">
        <f t="shared" si="5"/>
        <v>41986.583330000001</v>
      </c>
      <c r="B343" s="38">
        <v>14</v>
      </c>
      <c r="C343" s="45" t="s">
        <v>317</v>
      </c>
      <c r="D343" s="45" t="s">
        <v>196</v>
      </c>
      <c r="E343" s="45" t="s">
        <v>1180</v>
      </c>
      <c r="F343" s="45" t="s">
        <v>369</v>
      </c>
    </row>
    <row r="344" spans="1:6" ht="14.25" customHeight="1" x14ac:dyDescent="0.2">
      <c r="A344" s="93">
        <f t="shared" si="5"/>
        <v>41986.625</v>
      </c>
      <c r="B344" s="38">
        <v>15</v>
      </c>
      <c r="C344" s="45" t="s">
        <v>1181</v>
      </c>
      <c r="D344" s="45" t="s">
        <v>196</v>
      </c>
      <c r="E344" s="45" t="s">
        <v>278</v>
      </c>
      <c r="F344" s="45" t="s">
        <v>1182</v>
      </c>
    </row>
    <row r="345" spans="1:6" ht="14.25" customHeight="1" x14ac:dyDescent="0.2">
      <c r="A345" s="93">
        <f t="shared" si="5"/>
        <v>41986.666669999999</v>
      </c>
      <c r="B345" s="38">
        <v>16</v>
      </c>
      <c r="C345" s="45" t="s">
        <v>1183</v>
      </c>
      <c r="D345" s="45" t="s">
        <v>1184</v>
      </c>
      <c r="E345" s="45" t="s">
        <v>196</v>
      </c>
      <c r="F345" s="45" t="s">
        <v>1185</v>
      </c>
    </row>
    <row r="346" spans="1:6" ht="14.25" customHeight="1" x14ac:dyDescent="0.2">
      <c r="A346" s="93">
        <f t="shared" si="5"/>
        <v>41986.708330000001</v>
      </c>
      <c r="B346" s="38">
        <v>17</v>
      </c>
      <c r="C346" s="45" t="s">
        <v>1186</v>
      </c>
      <c r="D346" s="45" t="s">
        <v>196</v>
      </c>
      <c r="E346" s="45" t="s">
        <v>1187</v>
      </c>
      <c r="F346" s="45" t="s">
        <v>327</v>
      </c>
    </row>
    <row r="347" spans="1:6" ht="14.25" customHeight="1" x14ac:dyDescent="0.2">
      <c r="A347" s="93">
        <f t="shared" si="5"/>
        <v>41986.75</v>
      </c>
      <c r="B347" s="38">
        <v>18</v>
      </c>
      <c r="C347" s="45" t="s">
        <v>1188</v>
      </c>
      <c r="D347" s="45" t="s">
        <v>196</v>
      </c>
      <c r="E347" s="45" t="s">
        <v>1189</v>
      </c>
      <c r="F347" s="45" t="s">
        <v>1190</v>
      </c>
    </row>
    <row r="348" spans="1:6" ht="14.25" customHeight="1" x14ac:dyDescent="0.2">
      <c r="A348" s="93">
        <f t="shared" si="5"/>
        <v>41986.791669999999</v>
      </c>
      <c r="B348" s="38">
        <v>19</v>
      </c>
      <c r="C348" s="45" t="s">
        <v>1191</v>
      </c>
      <c r="D348" s="45" t="s">
        <v>199</v>
      </c>
      <c r="E348" s="45" t="s">
        <v>1192</v>
      </c>
      <c r="F348" s="45" t="s">
        <v>1193</v>
      </c>
    </row>
    <row r="349" spans="1:6" ht="14.25" customHeight="1" x14ac:dyDescent="0.2">
      <c r="A349" s="93">
        <f t="shared" si="5"/>
        <v>41986.833330000001</v>
      </c>
      <c r="B349" s="38">
        <v>20</v>
      </c>
      <c r="C349" s="45" t="s">
        <v>1194</v>
      </c>
      <c r="D349" s="45" t="s">
        <v>196</v>
      </c>
      <c r="E349" s="45" t="s">
        <v>1195</v>
      </c>
      <c r="F349" s="45" t="s">
        <v>1196</v>
      </c>
    </row>
    <row r="350" spans="1:6" ht="14.25" customHeight="1" x14ac:dyDescent="0.2">
      <c r="A350" s="93">
        <f t="shared" si="5"/>
        <v>41986.875</v>
      </c>
      <c r="B350" s="38">
        <v>21</v>
      </c>
      <c r="C350" s="45" t="s">
        <v>245</v>
      </c>
      <c r="D350" s="45" t="s">
        <v>196</v>
      </c>
      <c r="E350" s="45" t="s">
        <v>1197</v>
      </c>
      <c r="F350" s="45" t="s">
        <v>1198</v>
      </c>
    </row>
    <row r="351" spans="1:6" ht="14.25" customHeight="1" x14ac:dyDescent="0.2">
      <c r="A351" s="93">
        <f t="shared" si="5"/>
        <v>41986.916669999999</v>
      </c>
      <c r="B351" s="38">
        <v>22</v>
      </c>
      <c r="C351" s="45" t="s">
        <v>1199</v>
      </c>
      <c r="D351" s="45" t="s">
        <v>196</v>
      </c>
      <c r="E351" s="45" t="s">
        <v>1200</v>
      </c>
      <c r="F351" s="45" t="s">
        <v>1201</v>
      </c>
    </row>
    <row r="352" spans="1:6" ht="14.25" customHeight="1" x14ac:dyDescent="0.2">
      <c r="A352" s="93">
        <f t="shared" si="5"/>
        <v>41986.958330000001</v>
      </c>
      <c r="B352" s="38">
        <v>23</v>
      </c>
      <c r="C352" s="45" t="s">
        <v>1202</v>
      </c>
      <c r="D352" s="45" t="s">
        <v>196</v>
      </c>
      <c r="E352" s="45" t="s">
        <v>1203</v>
      </c>
      <c r="F352" s="45" t="s">
        <v>1204</v>
      </c>
    </row>
    <row r="353" spans="1:6" ht="14.25" customHeight="1" x14ac:dyDescent="0.2">
      <c r="A353" s="93">
        <f t="shared" si="5"/>
        <v>41987</v>
      </c>
      <c r="B353" s="38">
        <v>0</v>
      </c>
      <c r="C353" s="45" t="s">
        <v>1205</v>
      </c>
      <c r="D353" s="45" t="s">
        <v>196</v>
      </c>
      <c r="E353" s="45" t="s">
        <v>1206</v>
      </c>
      <c r="F353" s="45" t="s">
        <v>1207</v>
      </c>
    </row>
    <row r="354" spans="1:6" ht="14.25" customHeight="1" x14ac:dyDescent="0.2">
      <c r="A354" s="93">
        <f t="shared" si="5"/>
        <v>41987.041669999999</v>
      </c>
      <c r="B354" s="38">
        <v>1</v>
      </c>
      <c r="C354" s="45" t="s">
        <v>1208</v>
      </c>
      <c r="D354" s="45" t="s">
        <v>196</v>
      </c>
      <c r="E354" s="45" t="s">
        <v>1209</v>
      </c>
      <c r="F354" s="45" t="s">
        <v>1210</v>
      </c>
    </row>
    <row r="355" spans="1:6" ht="14.25" customHeight="1" x14ac:dyDescent="0.2">
      <c r="A355" s="93">
        <f t="shared" si="5"/>
        <v>41987.083330000001</v>
      </c>
      <c r="B355" s="38">
        <v>2</v>
      </c>
      <c r="C355" s="45" t="s">
        <v>268</v>
      </c>
      <c r="D355" s="45" t="s">
        <v>196</v>
      </c>
      <c r="E355" s="45" t="s">
        <v>1211</v>
      </c>
      <c r="F355" s="45" t="s">
        <v>213</v>
      </c>
    </row>
    <row r="356" spans="1:6" ht="14.25" customHeight="1" x14ac:dyDescent="0.2">
      <c r="A356" s="93">
        <f t="shared" si="5"/>
        <v>41987.125</v>
      </c>
      <c r="B356" s="38">
        <v>3</v>
      </c>
      <c r="C356" s="45" t="s">
        <v>1212</v>
      </c>
      <c r="D356" s="45" t="s">
        <v>196</v>
      </c>
      <c r="E356" s="45" t="s">
        <v>1213</v>
      </c>
      <c r="F356" s="45" t="s">
        <v>205</v>
      </c>
    </row>
    <row r="357" spans="1:6" ht="14.25" customHeight="1" x14ac:dyDescent="0.2">
      <c r="A357" s="93">
        <f t="shared" si="5"/>
        <v>41987.166669999999</v>
      </c>
      <c r="B357" s="38">
        <v>4</v>
      </c>
      <c r="C357" s="45" t="s">
        <v>1214</v>
      </c>
      <c r="D357" s="45" t="s">
        <v>196</v>
      </c>
      <c r="E357" s="45" t="s">
        <v>1134</v>
      </c>
      <c r="F357" s="45" t="s">
        <v>1215</v>
      </c>
    </row>
    <row r="358" spans="1:6" ht="14.25" customHeight="1" x14ac:dyDescent="0.2">
      <c r="A358" s="93">
        <f t="shared" si="5"/>
        <v>41987.208330000001</v>
      </c>
      <c r="B358" s="38">
        <v>5</v>
      </c>
      <c r="C358" s="45" t="s">
        <v>1216</v>
      </c>
      <c r="D358" s="45" t="s">
        <v>196</v>
      </c>
      <c r="E358" s="45" t="s">
        <v>1217</v>
      </c>
      <c r="F358" s="45" t="s">
        <v>1218</v>
      </c>
    </row>
    <row r="359" spans="1:6" ht="14.25" customHeight="1" x14ac:dyDescent="0.2">
      <c r="A359" s="93">
        <f t="shared" si="5"/>
        <v>41987.25</v>
      </c>
      <c r="B359" s="38">
        <v>6</v>
      </c>
      <c r="C359" s="45" t="s">
        <v>1219</v>
      </c>
      <c r="D359" s="45" t="s">
        <v>196</v>
      </c>
      <c r="E359" s="45" t="s">
        <v>1220</v>
      </c>
      <c r="F359" s="45" t="s">
        <v>1166</v>
      </c>
    </row>
    <row r="360" spans="1:6" ht="14.25" customHeight="1" x14ac:dyDescent="0.2">
      <c r="A360" s="93">
        <f t="shared" si="5"/>
        <v>41987.291669999999</v>
      </c>
      <c r="B360" s="38">
        <v>7</v>
      </c>
      <c r="C360" s="45" t="s">
        <v>1221</v>
      </c>
      <c r="D360" s="45" t="s">
        <v>196</v>
      </c>
      <c r="E360" s="45" t="s">
        <v>1222</v>
      </c>
      <c r="F360" s="45" t="s">
        <v>1223</v>
      </c>
    </row>
    <row r="361" spans="1:6" ht="14.25" customHeight="1" x14ac:dyDescent="0.2">
      <c r="A361" s="93">
        <f t="shared" si="5"/>
        <v>41987.333330000001</v>
      </c>
      <c r="B361" s="38">
        <v>8</v>
      </c>
      <c r="C361" s="45" t="s">
        <v>1224</v>
      </c>
      <c r="D361" s="45" t="s">
        <v>196</v>
      </c>
      <c r="E361" s="45" t="s">
        <v>1225</v>
      </c>
      <c r="F361" s="45" t="s">
        <v>1226</v>
      </c>
    </row>
    <row r="362" spans="1:6" ht="14.25" customHeight="1" x14ac:dyDescent="0.2">
      <c r="A362" s="93">
        <f t="shared" si="5"/>
        <v>41987.375</v>
      </c>
      <c r="B362" s="38">
        <v>9</v>
      </c>
      <c r="C362" s="45" t="s">
        <v>1227</v>
      </c>
      <c r="D362" s="45" t="s">
        <v>199</v>
      </c>
      <c r="E362" s="45" t="s">
        <v>1228</v>
      </c>
      <c r="F362" s="45" t="s">
        <v>291</v>
      </c>
    </row>
    <row r="363" spans="1:6" ht="14.25" customHeight="1" x14ac:dyDescent="0.2">
      <c r="A363" s="93">
        <f t="shared" si="5"/>
        <v>41987.416669999999</v>
      </c>
      <c r="B363" s="38">
        <v>10</v>
      </c>
      <c r="C363" s="45" t="s">
        <v>1229</v>
      </c>
      <c r="D363" s="45" t="s">
        <v>196</v>
      </c>
      <c r="E363" s="45" t="s">
        <v>1230</v>
      </c>
      <c r="F363" s="45" t="s">
        <v>1231</v>
      </c>
    </row>
    <row r="364" spans="1:6" ht="14.25" customHeight="1" x14ac:dyDescent="0.2">
      <c r="A364" s="93">
        <f t="shared" si="5"/>
        <v>41987.458330000001</v>
      </c>
      <c r="B364" s="38">
        <v>11</v>
      </c>
      <c r="C364" s="45" t="s">
        <v>1232</v>
      </c>
      <c r="D364" s="45" t="s">
        <v>196</v>
      </c>
      <c r="E364" s="45" t="s">
        <v>1233</v>
      </c>
      <c r="F364" s="45" t="s">
        <v>1234</v>
      </c>
    </row>
    <row r="365" spans="1:6" ht="14.25" customHeight="1" x14ac:dyDescent="0.2">
      <c r="A365" s="93">
        <f t="shared" si="5"/>
        <v>41987.5</v>
      </c>
      <c r="B365" s="38">
        <v>12</v>
      </c>
      <c r="C365" s="45" t="s">
        <v>1235</v>
      </c>
      <c r="D365" s="45" t="s">
        <v>196</v>
      </c>
      <c r="E365" s="45" t="s">
        <v>1236</v>
      </c>
      <c r="F365" s="45" t="s">
        <v>1237</v>
      </c>
    </row>
    <row r="366" spans="1:6" ht="14.25" customHeight="1" x14ac:dyDescent="0.2">
      <c r="A366" s="93">
        <f t="shared" si="5"/>
        <v>41987.541669999999</v>
      </c>
      <c r="B366" s="38">
        <v>13</v>
      </c>
      <c r="C366" s="45" t="s">
        <v>1175</v>
      </c>
      <c r="D366" s="45" t="s">
        <v>196</v>
      </c>
      <c r="E366" s="45" t="s">
        <v>1238</v>
      </c>
      <c r="F366" s="45" t="s">
        <v>320</v>
      </c>
    </row>
    <row r="367" spans="1:6" ht="14.25" customHeight="1" x14ac:dyDescent="0.2">
      <c r="A367" s="93">
        <f t="shared" si="5"/>
        <v>41987.583330000001</v>
      </c>
      <c r="B367" s="38">
        <v>14</v>
      </c>
      <c r="C367" s="45" t="s">
        <v>1239</v>
      </c>
      <c r="D367" s="45" t="s">
        <v>196</v>
      </c>
      <c r="E367" s="45" t="s">
        <v>1240</v>
      </c>
      <c r="F367" s="45" t="s">
        <v>1241</v>
      </c>
    </row>
    <row r="368" spans="1:6" ht="14.25" customHeight="1" x14ac:dyDescent="0.2">
      <c r="A368" s="93">
        <f t="shared" si="5"/>
        <v>41987.625</v>
      </c>
      <c r="B368" s="38">
        <v>15</v>
      </c>
      <c r="C368" s="45" t="s">
        <v>1242</v>
      </c>
      <c r="D368" s="45" t="s">
        <v>1243</v>
      </c>
      <c r="E368" s="45" t="s">
        <v>196</v>
      </c>
      <c r="F368" s="45" t="s">
        <v>1244</v>
      </c>
    </row>
    <row r="369" spans="1:6" ht="14.25" customHeight="1" x14ac:dyDescent="0.2">
      <c r="A369" s="93">
        <f t="shared" si="5"/>
        <v>41987.666669999999</v>
      </c>
      <c r="B369" s="38">
        <v>16</v>
      </c>
      <c r="C369" s="45" t="s">
        <v>1245</v>
      </c>
      <c r="D369" s="45" t="s">
        <v>1246</v>
      </c>
      <c r="E369" s="45" t="s">
        <v>196</v>
      </c>
      <c r="F369" s="45" t="s">
        <v>1247</v>
      </c>
    </row>
    <row r="370" spans="1:6" ht="14.25" customHeight="1" x14ac:dyDescent="0.2">
      <c r="A370" s="93">
        <f t="shared" si="5"/>
        <v>41987.708330000001</v>
      </c>
      <c r="B370" s="38">
        <v>17</v>
      </c>
      <c r="C370" s="45" t="s">
        <v>200</v>
      </c>
      <c r="D370" s="45" t="s">
        <v>196</v>
      </c>
      <c r="E370" s="45" t="s">
        <v>1248</v>
      </c>
      <c r="F370" s="45" t="s">
        <v>1249</v>
      </c>
    </row>
    <row r="371" spans="1:6" ht="14.25" customHeight="1" x14ac:dyDescent="0.2">
      <c r="A371" s="93">
        <f t="shared" si="5"/>
        <v>41987.75</v>
      </c>
      <c r="B371" s="38">
        <v>18</v>
      </c>
      <c r="C371" s="45" t="s">
        <v>1250</v>
      </c>
      <c r="D371" s="45" t="s">
        <v>1251</v>
      </c>
      <c r="E371" s="45" t="s">
        <v>196</v>
      </c>
      <c r="F371" s="45" t="s">
        <v>1252</v>
      </c>
    </row>
    <row r="372" spans="1:6" ht="14.25" customHeight="1" x14ac:dyDescent="0.2">
      <c r="A372" s="93">
        <f t="shared" si="5"/>
        <v>41987.791669999999</v>
      </c>
      <c r="B372" s="38">
        <v>19</v>
      </c>
      <c r="C372" s="45" t="s">
        <v>1253</v>
      </c>
      <c r="D372" s="45" t="s">
        <v>196</v>
      </c>
      <c r="E372" s="45" t="s">
        <v>1254</v>
      </c>
      <c r="F372" s="45" t="s">
        <v>1255</v>
      </c>
    </row>
    <row r="373" spans="1:6" ht="14.25" customHeight="1" x14ac:dyDescent="0.2">
      <c r="A373" s="93">
        <f t="shared" si="5"/>
        <v>41987.833330000001</v>
      </c>
      <c r="B373" s="38">
        <v>20</v>
      </c>
      <c r="C373" s="45" t="s">
        <v>1256</v>
      </c>
      <c r="D373" s="45" t="s">
        <v>196</v>
      </c>
      <c r="E373" s="45" t="s">
        <v>1257</v>
      </c>
      <c r="F373" s="45" t="s">
        <v>332</v>
      </c>
    </row>
    <row r="374" spans="1:6" ht="14.25" customHeight="1" x14ac:dyDescent="0.2">
      <c r="A374" s="93">
        <f t="shared" si="5"/>
        <v>41987.875</v>
      </c>
      <c r="B374" s="38">
        <v>21</v>
      </c>
      <c r="C374" s="45" t="s">
        <v>1258</v>
      </c>
      <c r="D374" s="45" t="s">
        <v>196</v>
      </c>
      <c r="E374" s="45" t="s">
        <v>1259</v>
      </c>
      <c r="F374" s="45" t="s">
        <v>1260</v>
      </c>
    </row>
    <row r="375" spans="1:6" ht="14.25" customHeight="1" x14ac:dyDescent="0.2">
      <c r="A375" s="93">
        <f t="shared" si="5"/>
        <v>41987.916669999999</v>
      </c>
      <c r="B375" s="38">
        <v>22</v>
      </c>
      <c r="C375" s="45" t="s">
        <v>1261</v>
      </c>
      <c r="D375" s="45" t="s">
        <v>196</v>
      </c>
      <c r="E375" s="45" t="s">
        <v>1262</v>
      </c>
      <c r="F375" s="45" t="s">
        <v>1263</v>
      </c>
    </row>
    <row r="376" spans="1:6" ht="14.25" customHeight="1" x14ac:dyDescent="0.2">
      <c r="A376" s="93">
        <f t="shared" si="5"/>
        <v>41987.958330000001</v>
      </c>
      <c r="B376" s="38">
        <v>23</v>
      </c>
      <c r="C376" s="45" t="s">
        <v>546</v>
      </c>
      <c r="D376" s="45" t="s">
        <v>196</v>
      </c>
      <c r="E376" s="45" t="s">
        <v>1264</v>
      </c>
      <c r="F376" s="45" t="s">
        <v>1265</v>
      </c>
    </row>
    <row r="377" spans="1:6" ht="14.25" customHeight="1" x14ac:dyDescent="0.2">
      <c r="A377" s="93">
        <f t="shared" si="5"/>
        <v>41988</v>
      </c>
      <c r="B377" s="38">
        <v>0</v>
      </c>
      <c r="C377" s="45" t="s">
        <v>1266</v>
      </c>
      <c r="D377" s="45" t="s">
        <v>196</v>
      </c>
      <c r="E377" s="45" t="s">
        <v>1267</v>
      </c>
      <c r="F377" s="45" t="s">
        <v>1268</v>
      </c>
    </row>
    <row r="378" spans="1:6" ht="14.25" customHeight="1" x14ac:dyDescent="0.2">
      <c r="A378" s="93">
        <f t="shared" si="5"/>
        <v>41988.041669999999</v>
      </c>
      <c r="B378" s="38">
        <v>1</v>
      </c>
      <c r="C378" s="45" t="s">
        <v>1269</v>
      </c>
      <c r="D378" s="45" t="s">
        <v>199</v>
      </c>
      <c r="E378" s="45" t="s">
        <v>1270</v>
      </c>
      <c r="F378" s="45" t="s">
        <v>1271</v>
      </c>
    </row>
    <row r="379" spans="1:6" ht="14.25" customHeight="1" x14ac:dyDescent="0.2">
      <c r="A379" s="93">
        <f t="shared" si="5"/>
        <v>41988.083330000001</v>
      </c>
      <c r="B379" s="38">
        <v>2</v>
      </c>
      <c r="C379" s="45" t="s">
        <v>1272</v>
      </c>
      <c r="D379" s="45" t="s">
        <v>196</v>
      </c>
      <c r="E379" s="45" t="s">
        <v>1273</v>
      </c>
      <c r="F379" s="45" t="s">
        <v>489</v>
      </c>
    </row>
    <row r="380" spans="1:6" ht="14.25" customHeight="1" x14ac:dyDescent="0.2">
      <c r="A380" s="93">
        <f t="shared" si="5"/>
        <v>41988.125</v>
      </c>
      <c r="B380" s="38">
        <v>3</v>
      </c>
      <c r="C380" s="45" t="s">
        <v>1269</v>
      </c>
      <c r="D380" s="45" t="s">
        <v>1274</v>
      </c>
      <c r="E380" s="45" t="s">
        <v>196</v>
      </c>
      <c r="F380" s="45" t="s">
        <v>1271</v>
      </c>
    </row>
    <row r="381" spans="1:6" ht="14.25" customHeight="1" x14ac:dyDescent="0.2">
      <c r="A381" s="93">
        <f t="shared" si="5"/>
        <v>41988.166669999999</v>
      </c>
      <c r="B381" s="38">
        <v>4</v>
      </c>
      <c r="C381" s="45" t="s">
        <v>1275</v>
      </c>
      <c r="D381" s="45" t="s">
        <v>196</v>
      </c>
      <c r="E381" s="45" t="s">
        <v>1276</v>
      </c>
      <c r="F381" s="45" t="s">
        <v>1277</v>
      </c>
    </row>
    <row r="382" spans="1:6" ht="14.25" customHeight="1" x14ac:dyDescent="0.2">
      <c r="A382" s="93">
        <f t="shared" si="5"/>
        <v>41988.208330000001</v>
      </c>
      <c r="B382" s="38">
        <v>5</v>
      </c>
      <c r="C382" s="45" t="s">
        <v>1278</v>
      </c>
      <c r="D382" s="45" t="s">
        <v>1279</v>
      </c>
      <c r="E382" s="45" t="s">
        <v>196</v>
      </c>
      <c r="F382" s="45" t="s">
        <v>1280</v>
      </c>
    </row>
    <row r="383" spans="1:6" ht="14.25" customHeight="1" x14ac:dyDescent="0.2">
      <c r="A383" s="93">
        <f t="shared" si="5"/>
        <v>41988.25</v>
      </c>
      <c r="B383" s="38">
        <v>6</v>
      </c>
      <c r="C383" s="45" t="s">
        <v>1281</v>
      </c>
      <c r="D383" s="45" t="s">
        <v>1282</v>
      </c>
      <c r="E383" s="45" t="s">
        <v>196</v>
      </c>
      <c r="F383" s="45" t="s">
        <v>1283</v>
      </c>
    </row>
    <row r="384" spans="1:6" ht="14.25" customHeight="1" x14ac:dyDescent="0.2">
      <c r="A384" s="93">
        <f t="shared" si="5"/>
        <v>41988.291669999999</v>
      </c>
      <c r="B384" s="38">
        <v>7</v>
      </c>
      <c r="C384" s="45" t="s">
        <v>1284</v>
      </c>
      <c r="D384" s="45" t="s">
        <v>615</v>
      </c>
      <c r="E384" s="45" t="s">
        <v>196</v>
      </c>
      <c r="F384" s="45" t="s">
        <v>1285</v>
      </c>
    </row>
    <row r="385" spans="1:6" ht="14.25" customHeight="1" x14ac:dyDescent="0.2">
      <c r="A385" s="93">
        <f t="shared" si="5"/>
        <v>41988.333330000001</v>
      </c>
      <c r="B385" s="38">
        <v>8</v>
      </c>
      <c r="C385" s="45" t="s">
        <v>1286</v>
      </c>
      <c r="D385" s="45" t="s">
        <v>1287</v>
      </c>
      <c r="E385" s="45" t="s">
        <v>196</v>
      </c>
      <c r="F385" s="45" t="s">
        <v>1288</v>
      </c>
    </row>
    <row r="386" spans="1:6" ht="14.25" customHeight="1" x14ac:dyDescent="0.2">
      <c r="A386" s="93">
        <f t="shared" ref="A386:A449" si="6">A362+1</f>
        <v>41988.375</v>
      </c>
      <c r="B386" s="38">
        <v>9</v>
      </c>
      <c r="C386" s="45" t="s">
        <v>1289</v>
      </c>
      <c r="D386" s="45" t="s">
        <v>196</v>
      </c>
      <c r="E386" s="45" t="s">
        <v>1290</v>
      </c>
      <c r="F386" s="45" t="s">
        <v>1291</v>
      </c>
    </row>
    <row r="387" spans="1:6" ht="14.25" customHeight="1" x14ac:dyDescent="0.2">
      <c r="A387" s="93">
        <f t="shared" si="6"/>
        <v>41988.416669999999</v>
      </c>
      <c r="B387" s="38">
        <v>10</v>
      </c>
      <c r="C387" s="45" t="s">
        <v>1292</v>
      </c>
      <c r="D387" s="45" t="s">
        <v>196</v>
      </c>
      <c r="E387" s="45" t="s">
        <v>1293</v>
      </c>
      <c r="F387" s="45" t="s">
        <v>1294</v>
      </c>
    </row>
    <row r="388" spans="1:6" ht="14.25" customHeight="1" x14ac:dyDescent="0.2">
      <c r="A388" s="93">
        <f t="shared" si="6"/>
        <v>41988.458330000001</v>
      </c>
      <c r="B388" s="38">
        <v>11</v>
      </c>
      <c r="C388" s="45" t="s">
        <v>1295</v>
      </c>
      <c r="D388" s="45" t="s">
        <v>1296</v>
      </c>
      <c r="E388" s="45" t="s">
        <v>196</v>
      </c>
      <c r="F388" s="45" t="s">
        <v>1297</v>
      </c>
    </row>
    <row r="389" spans="1:6" ht="14.25" customHeight="1" x14ac:dyDescent="0.2">
      <c r="A389" s="93">
        <f t="shared" si="6"/>
        <v>41988.5</v>
      </c>
      <c r="B389" s="38">
        <v>12</v>
      </c>
      <c r="C389" s="45" t="s">
        <v>1298</v>
      </c>
      <c r="D389" s="45" t="s">
        <v>1299</v>
      </c>
      <c r="E389" s="45" t="s">
        <v>196</v>
      </c>
      <c r="F389" s="45" t="s">
        <v>1300</v>
      </c>
    </row>
    <row r="390" spans="1:6" ht="14.25" customHeight="1" x14ac:dyDescent="0.2">
      <c r="A390" s="93">
        <f t="shared" si="6"/>
        <v>41988.541669999999</v>
      </c>
      <c r="B390" s="38">
        <v>13</v>
      </c>
      <c r="C390" s="45" t="s">
        <v>1301</v>
      </c>
      <c r="D390" s="45" t="s">
        <v>1302</v>
      </c>
      <c r="E390" s="45" t="s">
        <v>196</v>
      </c>
      <c r="F390" s="45" t="s">
        <v>1303</v>
      </c>
    </row>
    <row r="391" spans="1:6" ht="14.25" customHeight="1" x14ac:dyDescent="0.2">
      <c r="A391" s="93">
        <f t="shared" si="6"/>
        <v>41988.583330000001</v>
      </c>
      <c r="B391" s="38">
        <v>14</v>
      </c>
      <c r="C391" s="45" t="s">
        <v>1304</v>
      </c>
      <c r="D391" s="45" t="s">
        <v>196</v>
      </c>
      <c r="E391" s="45" t="s">
        <v>1305</v>
      </c>
      <c r="F391" s="45" t="s">
        <v>1306</v>
      </c>
    </row>
    <row r="392" spans="1:6" ht="14.25" customHeight="1" x14ac:dyDescent="0.2">
      <c r="A392" s="93">
        <f t="shared" si="6"/>
        <v>41988.625</v>
      </c>
      <c r="B392" s="38">
        <v>15</v>
      </c>
      <c r="C392" s="45" t="s">
        <v>1307</v>
      </c>
      <c r="D392" s="45" t="s">
        <v>1308</v>
      </c>
      <c r="E392" s="45" t="s">
        <v>196</v>
      </c>
      <c r="F392" s="45" t="s">
        <v>1309</v>
      </c>
    </row>
    <row r="393" spans="1:6" ht="14.25" customHeight="1" x14ac:dyDescent="0.2">
      <c r="A393" s="93">
        <f t="shared" si="6"/>
        <v>41988.666669999999</v>
      </c>
      <c r="B393" s="38">
        <v>16</v>
      </c>
      <c r="C393" s="45" t="s">
        <v>1310</v>
      </c>
      <c r="D393" s="45" t="s">
        <v>992</v>
      </c>
      <c r="E393" s="45" t="s">
        <v>196</v>
      </c>
      <c r="F393" s="45" t="s">
        <v>1311</v>
      </c>
    </row>
    <row r="394" spans="1:6" ht="14.25" customHeight="1" x14ac:dyDescent="0.2">
      <c r="A394" s="93">
        <f t="shared" si="6"/>
        <v>41988.708330000001</v>
      </c>
      <c r="B394" s="38">
        <v>17</v>
      </c>
      <c r="C394" s="45" t="s">
        <v>1312</v>
      </c>
      <c r="D394" s="45" t="s">
        <v>196</v>
      </c>
      <c r="E394" s="45" t="s">
        <v>1313</v>
      </c>
      <c r="F394" s="45" t="s">
        <v>1314</v>
      </c>
    </row>
    <row r="395" spans="1:6" ht="14.25" customHeight="1" x14ac:dyDescent="0.2">
      <c r="A395" s="93">
        <f t="shared" si="6"/>
        <v>41988.75</v>
      </c>
      <c r="B395" s="38">
        <v>18</v>
      </c>
      <c r="C395" s="45" t="s">
        <v>1315</v>
      </c>
      <c r="D395" s="45" t="s">
        <v>196</v>
      </c>
      <c r="E395" s="45" t="s">
        <v>1316</v>
      </c>
      <c r="F395" s="45" t="s">
        <v>1317</v>
      </c>
    </row>
    <row r="396" spans="1:6" ht="14.25" customHeight="1" x14ac:dyDescent="0.2">
      <c r="A396" s="93">
        <f t="shared" si="6"/>
        <v>41988.791669999999</v>
      </c>
      <c r="B396" s="38">
        <v>19</v>
      </c>
      <c r="C396" s="45" t="s">
        <v>260</v>
      </c>
      <c r="D396" s="45" t="s">
        <v>196</v>
      </c>
      <c r="E396" s="45" t="s">
        <v>1318</v>
      </c>
      <c r="F396" s="45" t="s">
        <v>1319</v>
      </c>
    </row>
    <row r="397" spans="1:6" ht="14.25" customHeight="1" x14ac:dyDescent="0.2">
      <c r="A397" s="93">
        <f t="shared" si="6"/>
        <v>41988.833330000001</v>
      </c>
      <c r="B397" s="38">
        <v>20</v>
      </c>
      <c r="C397" s="45" t="s">
        <v>1320</v>
      </c>
      <c r="D397" s="45" t="s">
        <v>196</v>
      </c>
      <c r="E397" s="45" t="s">
        <v>1321</v>
      </c>
      <c r="F397" s="45" t="s">
        <v>1245</v>
      </c>
    </row>
    <row r="398" spans="1:6" ht="14.25" customHeight="1" x14ac:dyDescent="0.2">
      <c r="A398" s="93">
        <f t="shared" si="6"/>
        <v>41988.875</v>
      </c>
      <c r="B398" s="38">
        <v>21</v>
      </c>
      <c r="C398" s="45" t="s">
        <v>1322</v>
      </c>
      <c r="D398" s="45" t="s">
        <v>196</v>
      </c>
      <c r="E398" s="45" t="s">
        <v>1323</v>
      </c>
      <c r="F398" s="45" t="s">
        <v>1324</v>
      </c>
    </row>
    <row r="399" spans="1:6" ht="14.25" customHeight="1" x14ac:dyDescent="0.2">
      <c r="A399" s="93">
        <f t="shared" si="6"/>
        <v>41988.916669999999</v>
      </c>
      <c r="B399" s="38">
        <v>22</v>
      </c>
      <c r="C399" s="45" t="s">
        <v>1325</v>
      </c>
      <c r="D399" s="45" t="s">
        <v>196</v>
      </c>
      <c r="E399" s="45" t="s">
        <v>1326</v>
      </c>
      <c r="F399" s="45" t="s">
        <v>1327</v>
      </c>
    </row>
    <row r="400" spans="1:6" ht="14.25" customHeight="1" x14ac:dyDescent="0.2">
      <c r="A400" s="93">
        <f t="shared" si="6"/>
        <v>41988.958330000001</v>
      </c>
      <c r="B400" s="38">
        <v>23</v>
      </c>
      <c r="C400" s="45" t="s">
        <v>1328</v>
      </c>
      <c r="D400" s="45" t="s">
        <v>196</v>
      </c>
      <c r="E400" s="45" t="s">
        <v>1329</v>
      </c>
      <c r="F400" s="45" t="s">
        <v>1330</v>
      </c>
    </row>
    <row r="401" spans="1:6" ht="14.25" customHeight="1" x14ac:dyDescent="0.2">
      <c r="A401" s="93">
        <f t="shared" si="6"/>
        <v>41989</v>
      </c>
      <c r="B401" s="38">
        <v>0</v>
      </c>
      <c r="C401" s="45" t="s">
        <v>1331</v>
      </c>
      <c r="D401" s="45" t="s">
        <v>196</v>
      </c>
      <c r="E401" s="45" t="s">
        <v>1332</v>
      </c>
      <c r="F401" s="45" t="s">
        <v>1333</v>
      </c>
    </row>
    <row r="402" spans="1:6" ht="14.25" customHeight="1" x14ac:dyDescent="0.2">
      <c r="A402" s="93">
        <f t="shared" si="6"/>
        <v>41989.041669999999</v>
      </c>
      <c r="B402" s="38">
        <v>1</v>
      </c>
      <c r="C402" s="45" t="s">
        <v>1334</v>
      </c>
      <c r="D402" s="45" t="s">
        <v>196</v>
      </c>
      <c r="E402" s="45" t="s">
        <v>1335</v>
      </c>
      <c r="F402" s="45" t="s">
        <v>1336</v>
      </c>
    </row>
    <row r="403" spans="1:6" ht="14.25" customHeight="1" x14ac:dyDescent="0.2">
      <c r="A403" s="93">
        <f t="shared" si="6"/>
        <v>41989.083330000001</v>
      </c>
      <c r="B403" s="38">
        <v>2</v>
      </c>
      <c r="C403" s="45" t="s">
        <v>1337</v>
      </c>
      <c r="D403" s="45" t="s">
        <v>196</v>
      </c>
      <c r="E403" s="45" t="s">
        <v>1338</v>
      </c>
      <c r="F403" s="45" t="s">
        <v>1339</v>
      </c>
    </row>
    <row r="404" spans="1:6" ht="14.25" customHeight="1" x14ac:dyDescent="0.2">
      <c r="A404" s="93">
        <f t="shared" si="6"/>
        <v>41989.125</v>
      </c>
      <c r="B404" s="38">
        <v>3</v>
      </c>
      <c r="C404" s="45" t="s">
        <v>1340</v>
      </c>
      <c r="D404" s="45" t="s">
        <v>196</v>
      </c>
      <c r="E404" s="45" t="s">
        <v>1341</v>
      </c>
      <c r="F404" s="45" t="s">
        <v>285</v>
      </c>
    </row>
    <row r="405" spans="1:6" ht="14.25" customHeight="1" x14ac:dyDescent="0.2">
      <c r="A405" s="93">
        <f t="shared" si="6"/>
        <v>41989.166669999999</v>
      </c>
      <c r="B405" s="38">
        <v>4</v>
      </c>
      <c r="C405" s="45" t="s">
        <v>1342</v>
      </c>
      <c r="D405" s="45" t="s">
        <v>196</v>
      </c>
      <c r="E405" s="45" t="s">
        <v>1343</v>
      </c>
      <c r="F405" s="45" t="s">
        <v>300</v>
      </c>
    </row>
    <row r="406" spans="1:6" ht="14.25" customHeight="1" x14ac:dyDescent="0.2">
      <c r="A406" s="93">
        <f t="shared" si="6"/>
        <v>41989.208330000001</v>
      </c>
      <c r="B406" s="38">
        <v>5</v>
      </c>
      <c r="C406" s="45" t="s">
        <v>1344</v>
      </c>
      <c r="D406" s="45" t="s">
        <v>196</v>
      </c>
      <c r="E406" s="45" t="s">
        <v>1345</v>
      </c>
      <c r="F406" s="45" t="s">
        <v>1346</v>
      </c>
    </row>
    <row r="407" spans="1:6" ht="14.25" customHeight="1" x14ac:dyDescent="0.2">
      <c r="A407" s="93">
        <f t="shared" si="6"/>
        <v>41989.25</v>
      </c>
      <c r="B407" s="38">
        <v>6</v>
      </c>
      <c r="C407" s="45" t="s">
        <v>1347</v>
      </c>
      <c r="D407" s="45" t="s">
        <v>196</v>
      </c>
      <c r="E407" s="45" t="s">
        <v>1348</v>
      </c>
      <c r="F407" s="45" t="s">
        <v>1349</v>
      </c>
    </row>
    <row r="408" spans="1:6" ht="14.25" customHeight="1" x14ac:dyDescent="0.2">
      <c r="A408" s="93">
        <f t="shared" si="6"/>
        <v>41989.291669999999</v>
      </c>
      <c r="B408" s="38">
        <v>7</v>
      </c>
      <c r="C408" s="45" t="s">
        <v>1350</v>
      </c>
      <c r="D408" s="45" t="s">
        <v>1351</v>
      </c>
      <c r="E408" s="45" t="s">
        <v>196</v>
      </c>
      <c r="F408" s="45" t="s">
        <v>319</v>
      </c>
    </row>
    <row r="409" spans="1:6" ht="14.25" customHeight="1" x14ac:dyDescent="0.2">
      <c r="A409" s="93">
        <f t="shared" si="6"/>
        <v>41989.333330000001</v>
      </c>
      <c r="B409" s="38">
        <v>8</v>
      </c>
      <c r="C409" s="45" t="s">
        <v>1352</v>
      </c>
      <c r="D409" s="45" t="s">
        <v>512</v>
      </c>
      <c r="E409" s="45" t="s">
        <v>1353</v>
      </c>
      <c r="F409" s="45" t="s">
        <v>1354</v>
      </c>
    </row>
    <row r="410" spans="1:6" ht="14.25" customHeight="1" x14ac:dyDescent="0.2">
      <c r="A410" s="93">
        <f t="shared" si="6"/>
        <v>41989.375</v>
      </c>
      <c r="B410" s="38">
        <v>9</v>
      </c>
      <c r="C410" s="45" t="s">
        <v>221</v>
      </c>
      <c r="D410" s="45" t="s">
        <v>196</v>
      </c>
      <c r="E410" s="45" t="s">
        <v>1355</v>
      </c>
      <c r="F410" s="45" t="s">
        <v>1356</v>
      </c>
    </row>
    <row r="411" spans="1:6" ht="14.25" customHeight="1" x14ac:dyDescent="0.2">
      <c r="A411" s="93">
        <f t="shared" si="6"/>
        <v>41989.416669999999</v>
      </c>
      <c r="B411" s="38">
        <v>10</v>
      </c>
      <c r="C411" s="45" t="s">
        <v>1357</v>
      </c>
      <c r="D411" s="45" t="s">
        <v>196</v>
      </c>
      <c r="E411" s="45" t="s">
        <v>1358</v>
      </c>
      <c r="F411" s="45" t="s">
        <v>1359</v>
      </c>
    </row>
    <row r="412" spans="1:6" ht="14.25" customHeight="1" x14ac:dyDescent="0.2">
      <c r="A412" s="93">
        <f t="shared" si="6"/>
        <v>41989.458330000001</v>
      </c>
      <c r="B412" s="38">
        <v>11</v>
      </c>
      <c r="C412" s="45" t="s">
        <v>1360</v>
      </c>
      <c r="D412" s="45" t="s">
        <v>196</v>
      </c>
      <c r="E412" s="45" t="s">
        <v>1361</v>
      </c>
      <c r="F412" s="45" t="s">
        <v>1362</v>
      </c>
    </row>
    <row r="413" spans="1:6" ht="14.25" customHeight="1" x14ac:dyDescent="0.2">
      <c r="A413" s="93">
        <f t="shared" si="6"/>
        <v>41989.5</v>
      </c>
      <c r="B413" s="38">
        <v>12</v>
      </c>
      <c r="C413" s="45" t="s">
        <v>1363</v>
      </c>
      <c r="D413" s="45" t="s">
        <v>199</v>
      </c>
      <c r="E413" s="45" t="s">
        <v>1364</v>
      </c>
      <c r="F413" s="45" t="s">
        <v>1365</v>
      </c>
    </row>
    <row r="414" spans="1:6" ht="14.25" customHeight="1" x14ac:dyDescent="0.2">
      <c r="A414" s="93">
        <f t="shared" si="6"/>
        <v>41989.541669999999</v>
      </c>
      <c r="B414" s="38">
        <v>13</v>
      </c>
      <c r="C414" s="45" t="s">
        <v>1366</v>
      </c>
      <c r="D414" s="45" t="s">
        <v>196</v>
      </c>
      <c r="E414" s="45" t="s">
        <v>1367</v>
      </c>
      <c r="F414" s="45" t="s">
        <v>1368</v>
      </c>
    </row>
    <row r="415" spans="1:6" ht="14.25" customHeight="1" x14ac:dyDescent="0.2">
      <c r="A415" s="93">
        <f t="shared" si="6"/>
        <v>41989.583330000001</v>
      </c>
      <c r="B415" s="38">
        <v>14</v>
      </c>
      <c r="C415" s="45" t="s">
        <v>1369</v>
      </c>
      <c r="D415" s="45" t="s">
        <v>196</v>
      </c>
      <c r="E415" s="45" t="s">
        <v>1370</v>
      </c>
      <c r="F415" s="45" t="s">
        <v>1371</v>
      </c>
    </row>
    <row r="416" spans="1:6" ht="14.25" customHeight="1" x14ac:dyDescent="0.2">
      <c r="A416" s="93">
        <f t="shared" si="6"/>
        <v>41989.625</v>
      </c>
      <c r="B416" s="38">
        <v>15</v>
      </c>
      <c r="C416" s="45" t="s">
        <v>1372</v>
      </c>
      <c r="D416" s="45" t="s">
        <v>196</v>
      </c>
      <c r="E416" s="45" t="s">
        <v>1373</v>
      </c>
      <c r="F416" s="45" t="s">
        <v>1374</v>
      </c>
    </row>
    <row r="417" spans="1:6" ht="14.25" customHeight="1" x14ac:dyDescent="0.2">
      <c r="A417" s="93">
        <f t="shared" si="6"/>
        <v>41989.666669999999</v>
      </c>
      <c r="B417" s="38">
        <v>16</v>
      </c>
      <c r="C417" s="45" t="s">
        <v>1375</v>
      </c>
      <c r="D417" s="45" t="s">
        <v>1376</v>
      </c>
      <c r="E417" s="45" t="s">
        <v>196</v>
      </c>
      <c r="F417" s="45" t="s">
        <v>1235</v>
      </c>
    </row>
    <row r="418" spans="1:6" ht="14.25" customHeight="1" x14ac:dyDescent="0.2">
      <c r="A418" s="93">
        <f t="shared" si="6"/>
        <v>41989.708330000001</v>
      </c>
      <c r="B418" s="38">
        <v>17</v>
      </c>
      <c r="C418" s="45" t="s">
        <v>1377</v>
      </c>
      <c r="D418" s="45" t="s">
        <v>196</v>
      </c>
      <c r="E418" s="45" t="s">
        <v>1378</v>
      </c>
      <c r="F418" s="45" t="s">
        <v>1379</v>
      </c>
    </row>
    <row r="419" spans="1:6" ht="14.25" customHeight="1" x14ac:dyDescent="0.2">
      <c r="A419" s="93">
        <f t="shared" si="6"/>
        <v>41989.75</v>
      </c>
      <c r="B419" s="38">
        <v>18</v>
      </c>
      <c r="C419" s="45" t="s">
        <v>1380</v>
      </c>
      <c r="D419" s="45" t="s">
        <v>199</v>
      </c>
      <c r="E419" s="45" t="s">
        <v>1381</v>
      </c>
      <c r="F419" s="45" t="s">
        <v>1382</v>
      </c>
    </row>
    <row r="420" spans="1:6" ht="14.25" customHeight="1" x14ac:dyDescent="0.2">
      <c r="A420" s="93">
        <f t="shared" si="6"/>
        <v>41989.791669999999</v>
      </c>
      <c r="B420" s="38">
        <v>19</v>
      </c>
      <c r="C420" s="45" t="s">
        <v>273</v>
      </c>
      <c r="D420" s="45" t="s">
        <v>196</v>
      </c>
      <c r="E420" s="45" t="s">
        <v>1383</v>
      </c>
      <c r="F420" s="45" t="s">
        <v>1384</v>
      </c>
    </row>
    <row r="421" spans="1:6" ht="14.25" customHeight="1" x14ac:dyDescent="0.2">
      <c r="A421" s="93">
        <f t="shared" si="6"/>
        <v>41989.833330000001</v>
      </c>
      <c r="B421" s="38">
        <v>20</v>
      </c>
      <c r="C421" s="45" t="s">
        <v>1385</v>
      </c>
      <c r="D421" s="45" t="s">
        <v>196</v>
      </c>
      <c r="E421" s="45" t="s">
        <v>1386</v>
      </c>
      <c r="F421" s="45" t="s">
        <v>1387</v>
      </c>
    </row>
    <row r="422" spans="1:6" ht="14.25" customHeight="1" x14ac:dyDescent="0.2">
      <c r="A422" s="93">
        <f t="shared" si="6"/>
        <v>41989.875</v>
      </c>
      <c r="B422" s="38">
        <v>21</v>
      </c>
      <c r="C422" s="45" t="s">
        <v>1388</v>
      </c>
      <c r="D422" s="45" t="s">
        <v>196</v>
      </c>
      <c r="E422" s="45" t="s">
        <v>1389</v>
      </c>
      <c r="F422" s="45" t="s">
        <v>1390</v>
      </c>
    </row>
    <row r="423" spans="1:6" ht="14.25" customHeight="1" x14ac:dyDescent="0.2">
      <c r="A423" s="93">
        <f t="shared" si="6"/>
        <v>41989.916669999999</v>
      </c>
      <c r="B423" s="38">
        <v>22</v>
      </c>
      <c r="C423" s="45" t="s">
        <v>1391</v>
      </c>
      <c r="D423" s="45" t="s">
        <v>196</v>
      </c>
      <c r="E423" s="45" t="s">
        <v>1392</v>
      </c>
      <c r="F423" s="45" t="s">
        <v>1393</v>
      </c>
    </row>
    <row r="424" spans="1:6" ht="14.25" customHeight="1" x14ac:dyDescent="0.2">
      <c r="A424" s="93">
        <f t="shared" si="6"/>
        <v>41989.958330000001</v>
      </c>
      <c r="B424" s="38">
        <v>23</v>
      </c>
      <c r="C424" s="45" t="s">
        <v>1394</v>
      </c>
      <c r="D424" s="45" t="s">
        <v>196</v>
      </c>
      <c r="E424" s="45" t="s">
        <v>1395</v>
      </c>
      <c r="F424" s="45" t="s">
        <v>1396</v>
      </c>
    </row>
    <row r="425" spans="1:6" ht="14.25" customHeight="1" x14ac:dyDescent="0.2">
      <c r="A425" s="93">
        <f t="shared" si="6"/>
        <v>41990</v>
      </c>
      <c r="B425" s="38">
        <v>0</v>
      </c>
      <c r="C425" s="45" t="s">
        <v>1219</v>
      </c>
      <c r="D425" s="45" t="s">
        <v>196</v>
      </c>
      <c r="E425" s="45" t="s">
        <v>1397</v>
      </c>
      <c r="F425" s="45" t="s">
        <v>1166</v>
      </c>
    </row>
    <row r="426" spans="1:6" ht="14.25" customHeight="1" x14ac:dyDescent="0.2">
      <c r="A426" s="93">
        <f t="shared" si="6"/>
        <v>41990.041669999999</v>
      </c>
      <c r="B426" s="38">
        <v>1</v>
      </c>
      <c r="C426" s="45" t="s">
        <v>1398</v>
      </c>
      <c r="D426" s="45" t="s">
        <v>196</v>
      </c>
      <c r="E426" s="45" t="s">
        <v>1399</v>
      </c>
      <c r="F426" s="45" t="s">
        <v>1400</v>
      </c>
    </row>
    <row r="427" spans="1:6" ht="14.25" customHeight="1" x14ac:dyDescent="0.2">
      <c r="A427" s="93">
        <f t="shared" si="6"/>
        <v>41990.083330000001</v>
      </c>
      <c r="B427" s="38">
        <v>2</v>
      </c>
      <c r="C427" s="45" t="s">
        <v>1401</v>
      </c>
      <c r="D427" s="45" t="s">
        <v>196</v>
      </c>
      <c r="E427" s="45" t="s">
        <v>1402</v>
      </c>
      <c r="F427" s="45" t="s">
        <v>1403</v>
      </c>
    </row>
    <row r="428" spans="1:6" ht="14.25" customHeight="1" x14ac:dyDescent="0.2">
      <c r="A428" s="93">
        <f t="shared" si="6"/>
        <v>41990.125</v>
      </c>
      <c r="B428" s="38">
        <v>3</v>
      </c>
      <c r="C428" s="45" t="s">
        <v>251</v>
      </c>
      <c r="D428" s="45" t="s">
        <v>196</v>
      </c>
      <c r="E428" s="45" t="s">
        <v>1404</v>
      </c>
      <c r="F428" s="45" t="s">
        <v>1405</v>
      </c>
    </row>
    <row r="429" spans="1:6" ht="14.25" customHeight="1" x14ac:dyDescent="0.2">
      <c r="A429" s="93">
        <f t="shared" si="6"/>
        <v>41990.166669999999</v>
      </c>
      <c r="B429" s="38">
        <v>4</v>
      </c>
      <c r="C429" s="45" t="s">
        <v>987</v>
      </c>
      <c r="D429" s="45" t="s">
        <v>196</v>
      </c>
      <c r="E429" s="45" t="s">
        <v>1406</v>
      </c>
      <c r="F429" s="45" t="s">
        <v>1407</v>
      </c>
    </row>
    <row r="430" spans="1:6" ht="14.25" customHeight="1" x14ac:dyDescent="0.2">
      <c r="A430" s="93">
        <f t="shared" si="6"/>
        <v>41990.208330000001</v>
      </c>
      <c r="B430" s="38">
        <v>5</v>
      </c>
      <c r="C430" s="45" t="s">
        <v>1408</v>
      </c>
      <c r="D430" s="45" t="s">
        <v>1409</v>
      </c>
      <c r="E430" s="45" t="s">
        <v>196</v>
      </c>
      <c r="F430" s="45" t="s">
        <v>288</v>
      </c>
    </row>
    <row r="431" spans="1:6" ht="14.25" customHeight="1" x14ac:dyDescent="0.2">
      <c r="A431" s="93">
        <f t="shared" si="6"/>
        <v>41990.25</v>
      </c>
      <c r="B431" s="38">
        <v>6</v>
      </c>
      <c r="C431" s="45" t="s">
        <v>1410</v>
      </c>
      <c r="D431" s="45" t="s">
        <v>1411</v>
      </c>
      <c r="E431" s="45" t="s">
        <v>196</v>
      </c>
      <c r="F431" s="45" t="s">
        <v>1412</v>
      </c>
    </row>
    <row r="432" spans="1:6" ht="14.25" customHeight="1" x14ac:dyDescent="0.2">
      <c r="A432" s="93">
        <f t="shared" si="6"/>
        <v>41990.291669999999</v>
      </c>
      <c r="B432" s="38">
        <v>7</v>
      </c>
      <c r="C432" s="45" t="s">
        <v>1413</v>
      </c>
      <c r="D432" s="45" t="s">
        <v>1414</v>
      </c>
      <c r="E432" s="45" t="s">
        <v>196</v>
      </c>
      <c r="F432" s="45" t="s">
        <v>1415</v>
      </c>
    </row>
    <row r="433" spans="1:6" ht="14.25" customHeight="1" x14ac:dyDescent="0.2">
      <c r="A433" s="93">
        <f t="shared" si="6"/>
        <v>41990.333330000001</v>
      </c>
      <c r="B433" s="38">
        <v>8</v>
      </c>
      <c r="C433" s="45" t="s">
        <v>1416</v>
      </c>
      <c r="D433" s="45" t="s">
        <v>1417</v>
      </c>
      <c r="E433" s="45" t="s">
        <v>196</v>
      </c>
      <c r="F433" s="45" t="s">
        <v>1418</v>
      </c>
    </row>
    <row r="434" spans="1:6" ht="14.25" customHeight="1" x14ac:dyDescent="0.2">
      <c r="A434" s="93">
        <f t="shared" si="6"/>
        <v>41990.375</v>
      </c>
      <c r="B434" s="38">
        <v>9</v>
      </c>
      <c r="C434" s="45" t="s">
        <v>1419</v>
      </c>
      <c r="D434" s="45" t="s">
        <v>280</v>
      </c>
      <c r="E434" s="45" t="s">
        <v>1420</v>
      </c>
      <c r="F434" s="45" t="s">
        <v>1421</v>
      </c>
    </row>
    <row r="435" spans="1:6" ht="14.25" customHeight="1" x14ac:dyDescent="0.2">
      <c r="A435" s="93">
        <f t="shared" si="6"/>
        <v>41990.416669999999</v>
      </c>
      <c r="B435" s="38">
        <v>10</v>
      </c>
      <c r="C435" s="45" t="s">
        <v>276</v>
      </c>
      <c r="D435" s="45" t="s">
        <v>196</v>
      </c>
      <c r="E435" s="45" t="s">
        <v>1422</v>
      </c>
      <c r="F435" s="45" t="s">
        <v>1423</v>
      </c>
    </row>
    <row r="436" spans="1:6" ht="14.25" customHeight="1" x14ac:dyDescent="0.2">
      <c r="A436" s="93">
        <f t="shared" si="6"/>
        <v>41990.458330000001</v>
      </c>
      <c r="B436" s="38">
        <v>11</v>
      </c>
      <c r="C436" s="45" t="s">
        <v>265</v>
      </c>
      <c r="D436" s="45" t="s">
        <v>203</v>
      </c>
      <c r="E436" s="45" t="s">
        <v>1424</v>
      </c>
      <c r="F436" s="45" t="s">
        <v>1425</v>
      </c>
    </row>
    <row r="437" spans="1:6" ht="14.25" customHeight="1" x14ac:dyDescent="0.2">
      <c r="A437" s="93">
        <f t="shared" si="6"/>
        <v>41990.5</v>
      </c>
      <c r="B437" s="38">
        <v>12</v>
      </c>
      <c r="C437" s="45" t="s">
        <v>1426</v>
      </c>
      <c r="D437" s="45" t="s">
        <v>1427</v>
      </c>
      <c r="E437" s="45" t="s">
        <v>199</v>
      </c>
      <c r="F437" s="45" t="s">
        <v>1428</v>
      </c>
    </row>
    <row r="438" spans="1:6" ht="14.25" customHeight="1" x14ac:dyDescent="0.2">
      <c r="A438" s="93">
        <f t="shared" si="6"/>
        <v>41990.541669999999</v>
      </c>
      <c r="B438" s="38">
        <v>13</v>
      </c>
      <c r="C438" s="45" t="s">
        <v>253</v>
      </c>
      <c r="D438" s="45" t="s">
        <v>199</v>
      </c>
      <c r="E438" s="45" t="s">
        <v>1429</v>
      </c>
      <c r="F438" s="45" t="s">
        <v>1430</v>
      </c>
    </row>
    <row r="439" spans="1:6" ht="14.25" customHeight="1" x14ac:dyDescent="0.2">
      <c r="A439" s="93">
        <f t="shared" si="6"/>
        <v>41990.583330000001</v>
      </c>
      <c r="B439" s="38">
        <v>14</v>
      </c>
      <c r="C439" s="45" t="s">
        <v>1431</v>
      </c>
      <c r="D439" s="45" t="s">
        <v>1432</v>
      </c>
      <c r="E439" s="45" t="s">
        <v>196</v>
      </c>
      <c r="F439" s="45" t="s">
        <v>1433</v>
      </c>
    </row>
    <row r="440" spans="1:6" ht="14.25" customHeight="1" x14ac:dyDescent="0.2">
      <c r="A440" s="93">
        <f t="shared" si="6"/>
        <v>41990.625</v>
      </c>
      <c r="B440" s="38">
        <v>15</v>
      </c>
      <c r="C440" s="45" t="s">
        <v>1434</v>
      </c>
      <c r="D440" s="45" t="s">
        <v>1435</v>
      </c>
      <c r="E440" s="45" t="s">
        <v>196</v>
      </c>
      <c r="F440" s="45" t="s">
        <v>1436</v>
      </c>
    </row>
    <row r="441" spans="1:6" ht="14.25" customHeight="1" x14ac:dyDescent="0.2">
      <c r="A441" s="93">
        <f t="shared" si="6"/>
        <v>41990.666669999999</v>
      </c>
      <c r="B441" s="38">
        <v>16</v>
      </c>
      <c r="C441" s="45" t="s">
        <v>1437</v>
      </c>
      <c r="D441" s="45" t="s">
        <v>1438</v>
      </c>
      <c r="E441" s="45" t="s">
        <v>196</v>
      </c>
      <c r="F441" s="45" t="s">
        <v>1439</v>
      </c>
    </row>
    <row r="442" spans="1:6" ht="14.25" customHeight="1" x14ac:dyDescent="0.2">
      <c r="A442" s="93">
        <f t="shared" si="6"/>
        <v>41990.708330000001</v>
      </c>
      <c r="B442" s="38">
        <v>17</v>
      </c>
      <c r="C442" s="45" t="s">
        <v>1440</v>
      </c>
      <c r="D442" s="45" t="s">
        <v>1441</v>
      </c>
      <c r="E442" s="45" t="s">
        <v>196</v>
      </c>
      <c r="F442" s="45" t="s">
        <v>1442</v>
      </c>
    </row>
    <row r="443" spans="1:6" ht="14.25" customHeight="1" x14ac:dyDescent="0.2">
      <c r="A443" s="93">
        <f t="shared" si="6"/>
        <v>41990.75</v>
      </c>
      <c r="B443" s="38">
        <v>18</v>
      </c>
      <c r="C443" s="45" t="s">
        <v>1443</v>
      </c>
      <c r="D443" s="45" t="s">
        <v>897</v>
      </c>
      <c r="E443" s="45" t="s">
        <v>196</v>
      </c>
      <c r="F443" s="45" t="s">
        <v>1444</v>
      </c>
    </row>
    <row r="444" spans="1:6" ht="14.25" customHeight="1" x14ac:dyDescent="0.2">
      <c r="A444" s="93">
        <f t="shared" si="6"/>
        <v>41990.791669999999</v>
      </c>
      <c r="B444" s="38">
        <v>19</v>
      </c>
      <c r="C444" s="45" t="s">
        <v>1445</v>
      </c>
      <c r="D444" s="45" t="s">
        <v>1446</v>
      </c>
      <c r="E444" s="45" t="s">
        <v>199</v>
      </c>
      <c r="F444" s="45" t="s">
        <v>1447</v>
      </c>
    </row>
    <row r="445" spans="1:6" ht="14.25" customHeight="1" x14ac:dyDescent="0.2">
      <c r="A445" s="93">
        <f t="shared" si="6"/>
        <v>41990.833330000001</v>
      </c>
      <c r="B445" s="38">
        <v>20</v>
      </c>
      <c r="C445" s="45" t="s">
        <v>1448</v>
      </c>
      <c r="D445" s="45" t="s">
        <v>196</v>
      </c>
      <c r="E445" s="45" t="s">
        <v>1449</v>
      </c>
      <c r="F445" s="45" t="s">
        <v>1450</v>
      </c>
    </row>
    <row r="446" spans="1:6" ht="14.25" customHeight="1" x14ac:dyDescent="0.2">
      <c r="A446" s="93">
        <f t="shared" si="6"/>
        <v>41990.875</v>
      </c>
      <c r="B446" s="38">
        <v>21</v>
      </c>
      <c r="C446" s="45" t="s">
        <v>198</v>
      </c>
      <c r="D446" s="45" t="s">
        <v>196</v>
      </c>
      <c r="E446" s="45" t="s">
        <v>1451</v>
      </c>
      <c r="F446" s="45" t="s">
        <v>1452</v>
      </c>
    </row>
    <row r="447" spans="1:6" ht="14.25" customHeight="1" x14ac:dyDescent="0.2">
      <c r="A447" s="93">
        <f t="shared" si="6"/>
        <v>41990.916669999999</v>
      </c>
      <c r="B447" s="38">
        <v>22</v>
      </c>
      <c r="C447" s="45" t="s">
        <v>1453</v>
      </c>
      <c r="D447" s="45" t="s">
        <v>196</v>
      </c>
      <c r="E447" s="45" t="s">
        <v>1454</v>
      </c>
      <c r="F447" s="45" t="s">
        <v>1455</v>
      </c>
    </row>
    <row r="448" spans="1:6" ht="14.25" customHeight="1" x14ac:dyDescent="0.2">
      <c r="A448" s="93">
        <f t="shared" si="6"/>
        <v>41990.958330000001</v>
      </c>
      <c r="B448" s="38">
        <v>23</v>
      </c>
      <c r="C448" s="45" t="s">
        <v>1456</v>
      </c>
      <c r="D448" s="45" t="s">
        <v>196</v>
      </c>
      <c r="E448" s="45" t="s">
        <v>1457</v>
      </c>
      <c r="F448" s="45" t="s">
        <v>1458</v>
      </c>
    </row>
    <row r="449" spans="1:6" ht="14.25" customHeight="1" x14ac:dyDescent="0.2">
      <c r="A449" s="93">
        <f t="shared" si="6"/>
        <v>41991</v>
      </c>
      <c r="B449" s="38">
        <v>0</v>
      </c>
      <c r="C449" s="45" t="s">
        <v>1459</v>
      </c>
      <c r="D449" s="45" t="s">
        <v>196</v>
      </c>
      <c r="E449" s="45" t="s">
        <v>1460</v>
      </c>
      <c r="F449" s="45" t="s">
        <v>714</v>
      </c>
    </row>
    <row r="450" spans="1:6" ht="14.25" customHeight="1" x14ac:dyDescent="0.2">
      <c r="A450" s="93">
        <f t="shared" ref="A450:A513" si="7">A426+1</f>
        <v>41991.041669999999</v>
      </c>
      <c r="B450" s="38">
        <v>1</v>
      </c>
      <c r="C450" s="45" t="s">
        <v>1145</v>
      </c>
      <c r="D450" s="45" t="s">
        <v>196</v>
      </c>
      <c r="E450" s="45" t="s">
        <v>1461</v>
      </c>
      <c r="F450" s="45" t="s">
        <v>1462</v>
      </c>
    </row>
    <row r="451" spans="1:6" ht="14.25" customHeight="1" x14ac:dyDescent="0.2">
      <c r="A451" s="93">
        <f t="shared" si="7"/>
        <v>41991.083330000001</v>
      </c>
      <c r="B451" s="38">
        <v>2</v>
      </c>
      <c r="C451" s="45" t="s">
        <v>1463</v>
      </c>
      <c r="D451" s="45" t="s">
        <v>196</v>
      </c>
      <c r="E451" s="45" t="s">
        <v>1464</v>
      </c>
      <c r="F451" s="45" t="s">
        <v>1465</v>
      </c>
    </row>
    <row r="452" spans="1:6" ht="14.25" customHeight="1" x14ac:dyDescent="0.2">
      <c r="A452" s="93">
        <f t="shared" si="7"/>
        <v>41991.125</v>
      </c>
      <c r="B452" s="38">
        <v>3</v>
      </c>
      <c r="C452" s="45" t="s">
        <v>1466</v>
      </c>
      <c r="D452" s="45" t="s">
        <v>196</v>
      </c>
      <c r="E452" s="45" t="s">
        <v>1467</v>
      </c>
      <c r="F452" s="45" t="s">
        <v>322</v>
      </c>
    </row>
    <row r="453" spans="1:6" ht="14.25" customHeight="1" x14ac:dyDescent="0.2">
      <c r="A453" s="93">
        <f t="shared" si="7"/>
        <v>41991.166669999999</v>
      </c>
      <c r="B453" s="38">
        <v>4</v>
      </c>
      <c r="C453" s="45" t="s">
        <v>1468</v>
      </c>
      <c r="D453" s="45" t="s">
        <v>199</v>
      </c>
      <c r="E453" s="45" t="s">
        <v>1469</v>
      </c>
      <c r="F453" s="45" t="s">
        <v>297</v>
      </c>
    </row>
    <row r="454" spans="1:6" ht="14.25" customHeight="1" x14ac:dyDescent="0.2">
      <c r="A454" s="93">
        <f t="shared" si="7"/>
        <v>41991.208330000001</v>
      </c>
      <c r="B454" s="38">
        <v>5</v>
      </c>
      <c r="C454" s="45" t="s">
        <v>1470</v>
      </c>
      <c r="D454" s="45" t="s">
        <v>1471</v>
      </c>
      <c r="E454" s="45" t="s">
        <v>196</v>
      </c>
      <c r="F454" s="45" t="s">
        <v>1472</v>
      </c>
    </row>
    <row r="455" spans="1:6" ht="14.25" customHeight="1" x14ac:dyDescent="0.2">
      <c r="A455" s="93">
        <f t="shared" si="7"/>
        <v>41991.25</v>
      </c>
      <c r="B455" s="38">
        <v>6</v>
      </c>
      <c r="C455" s="45" t="s">
        <v>1473</v>
      </c>
      <c r="D455" s="45" t="s">
        <v>1474</v>
      </c>
      <c r="E455" s="45" t="s">
        <v>196</v>
      </c>
      <c r="F455" s="45" t="s">
        <v>1475</v>
      </c>
    </row>
    <row r="456" spans="1:6" ht="14.25" customHeight="1" x14ac:dyDescent="0.2">
      <c r="A456" s="93">
        <f t="shared" si="7"/>
        <v>41991.291669999999</v>
      </c>
      <c r="B456" s="38">
        <v>7</v>
      </c>
      <c r="C456" s="45" t="s">
        <v>1476</v>
      </c>
      <c r="D456" s="45" t="s">
        <v>1477</v>
      </c>
      <c r="E456" s="45" t="s">
        <v>196</v>
      </c>
      <c r="F456" s="45" t="s">
        <v>1478</v>
      </c>
    </row>
    <row r="457" spans="1:6" ht="14.25" customHeight="1" x14ac:dyDescent="0.2">
      <c r="A457" s="93">
        <f t="shared" si="7"/>
        <v>41991.333330000001</v>
      </c>
      <c r="B457" s="38">
        <v>8</v>
      </c>
      <c r="C457" s="45" t="s">
        <v>1479</v>
      </c>
      <c r="D457" s="45" t="s">
        <v>196</v>
      </c>
      <c r="E457" s="45" t="s">
        <v>1480</v>
      </c>
      <c r="F457" s="45" t="s">
        <v>1481</v>
      </c>
    </row>
    <row r="458" spans="1:6" ht="14.25" customHeight="1" x14ac:dyDescent="0.2">
      <c r="A458" s="93">
        <f t="shared" si="7"/>
        <v>41991.375</v>
      </c>
      <c r="B458" s="38">
        <v>9</v>
      </c>
      <c r="C458" s="45" t="s">
        <v>1482</v>
      </c>
      <c r="D458" s="45" t="s">
        <v>196</v>
      </c>
      <c r="E458" s="45" t="s">
        <v>1483</v>
      </c>
      <c r="F458" s="45" t="s">
        <v>1484</v>
      </c>
    </row>
    <row r="459" spans="1:6" ht="14.25" customHeight="1" x14ac:dyDescent="0.2">
      <c r="A459" s="93">
        <f t="shared" si="7"/>
        <v>41991.416669999999</v>
      </c>
      <c r="B459" s="38">
        <v>10</v>
      </c>
      <c r="C459" s="45" t="s">
        <v>1485</v>
      </c>
      <c r="D459" s="45" t="s">
        <v>196</v>
      </c>
      <c r="E459" s="45" t="s">
        <v>1486</v>
      </c>
      <c r="F459" s="45" t="s">
        <v>1487</v>
      </c>
    </row>
    <row r="460" spans="1:6" ht="14.25" customHeight="1" x14ac:dyDescent="0.2">
      <c r="A460" s="93">
        <f t="shared" si="7"/>
        <v>41991.458330000001</v>
      </c>
      <c r="B460" s="38">
        <v>11</v>
      </c>
      <c r="C460" s="45" t="s">
        <v>1488</v>
      </c>
      <c r="D460" s="45" t="s">
        <v>196</v>
      </c>
      <c r="E460" s="45" t="s">
        <v>1489</v>
      </c>
      <c r="F460" s="45" t="s">
        <v>233</v>
      </c>
    </row>
    <row r="461" spans="1:6" ht="14.25" customHeight="1" x14ac:dyDescent="0.2">
      <c r="A461" s="93">
        <f t="shared" si="7"/>
        <v>41991.5</v>
      </c>
      <c r="B461" s="38">
        <v>12</v>
      </c>
      <c r="C461" s="45" t="s">
        <v>1490</v>
      </c>
      <c r="D461" s="45" t="s">
        <v>196</v>
      </c>
      <c r="E461" s="45" t="s">
        <v>1491</v>
      </c>
      <c r="F461" s="45" t="s">
        <v>1492</v>
      </c>
    </row>
    <row r="462" spans="1:6" ht="14.25" customHeight="1" x14ac:dyDescent="0.2">
      <c r="A462" s="93">
        <f t="shared" si="7"/>
        <v>41991.541669999999</v>
      </c>
      <c r="B462" s="38">
        <v>13</v>
      </c>
      <c r="C462" s="45" t="s">
        <v>1493</v>
      </c>
      <c r="D462" s="45" t="s">
        <v>196</v>
      </c>
      <c r="E462" s="45" t="s">
        <v>1494</v>
      </c>
      <c r="F462" s="45" t="s">
        <v>1495</v>
      </c>
    </row>
    <row r="463" spans="1:6" ht="14.25" customHeight="1" x14ac:dyDescent="0.2">
      <c r="A463" s="93">
        <f t="shared" si="7"/>
        <v>41991.583330000001</v>
      </c>
      <c r="B463" s="38">
        <v>14</v>
      </c>
      <c r="C463" s="45" t="s">
        <v>1496</v>
      </c>
      <c r="D463" s="45" t="s">
        <v>196</v>
      </c>
      <c r="E463" s="45" t="s">
        <v>1497</v>
      </c>
      <c r="F463" s="45" t="s">
        <v>1498</v>
      </c>
    </row>
    <row r="464" spans="1:6" ht="14.25" customHeight="1" x14ac:dyDescent="0.2">
      <c r="A464" s="93">
        <f t="shared" si="7"/>
        <v>41991.625</v>
      </c>
      <c r="B464" s="38">
        <v>15</v>
      </c>
      <c r="C464" s="45" t="s">
        <v>1499</v>
      </c>
      <c r="D464" s="45" t="s">
        <v>1500</v>
      </c>
      <c r="E464" s="45" t="s">
        <v>220</v>
      </c>
      <c r="F464" s="45" t="s">
        <v>1501</v>
      </c>
    </row>
    <row r="465" spans="1:6" ht="14.25" customHeight="1" x14ac:dyDescent="0.2">
      <c r="A465" s="93">
        <f t="shared" si="7"/>
        <v>41991.666669999999</v>
      </c>
      <c r="B465" s="38">
        <v>16</v>
      </c>
      <c r="C465" s="45" t="s">
        <v>1502</v>
      </c>
      <c r="D465" s="45" t="s">
        <v>1503</v>
      </c>
      <c r="E465" s="45" t="s">
        <v>196</v>
      </c>
      <c r="F465" s="45" t="s">
        <v>1504</v>
      </c>
    </row>
    <row r="466" spans="1:6" ht="14.25" customHeight="1" x14ac:dyDescent="0.2">
      <c r="A466" s="93">
        <f t="shared" si="7"/>
        <v>41991.708330000001</v>
      </c>
      <c r="B466" s="38">
        <v>17</v>
      </c>
      <c r="C466" s="45" t="s">
        <v>1505</v>
      </c>
      <c r="D466" s="45" t="s">
        <v>1506</v>
      </c>
      <c r="E466" s="45" t="s">
        <v>196</v>
      </c>
      <c r="F466" s="45" t="s">
        <v>1507</v>
      </c>
    </row>
    <row r="467" spans="1:6" ht="14.25" customHeight="1" x14ac:dyDescent="0.2">
      <c r="A467" s="93">
        <f t="shared" si="7"/>
        <v>41991.75</v>
      </c>
      <c r="B467" s="38">
        <v>18</v>
      </c>
      <c r="C467" s="45" t="s">
        <v>1508</v>
      </c>
      <c r="D467" s="45" t="s">
        <v>1509</v>
      </c>
      <c r="E467" s="45" t="s">
        <v>196</v>
      </c>
      <c r="F467" s="45" t="s">
        <v>1510</v>
      </c>
    </row>
    <row r="468" spans="1:6" ht="14.25" customHeight="1" x14ac:dyDescent="0.2">
      <c r="A468" s="93">
        <f t="shared" si="7"/>
        <v>41991.791669999999</v>
      </c>
      <c r="B468" s="38">
        <v>19</v>
      </c>
      <c r="C468" s="45" t="s">
        <v>1511</v>
      </c>
      <c r="D468" s="45" t="s">
        <v>1512</v>
      </c>
      <c r="E468" s="45" t="s">
        <v>196</v>
      </c>
      <c r="F468" s="45" t="s">
        <v>1513</v>
      </c>
    </row>
    <row r="469" spans="1:6" ht="14.25" customHeight="1" x14ac:dyDescent="0.2">
      <c r="A469" s="93">
        <f t="shared" si="7"/>
        <v>41991.833330000001</v>
      </c>
      <c r="B469" s="38">
        <v>20</v>
      </c>
      <c r="C469" s="45" t="s">
        <v>1514</v>
      </c>
      <c r="D469" s="45" t="s">
        <v>1515</v>
      </c>
      <c r="E469" s="45" t="s">
        <v>196</v>
      </c>
      <c r="F469" s="45" t="s">
        <v>1516</v>
      </c>
    </row>
    <row r="470" spans="1:6" ht="14.25" customHeight="1" x14ac:dyDescent="0.2">
      <c r="A470" s="93">
        <f t="shared" si="7"/>
        <v>41991.875</v>
      </c>
      <c r="B470" s="38">
        <v>21</v>
      </c>
      <c r="C470" s="45" t="s">
        <v>1517</v>
      </c>
      <c r="D470" s="45" t="s">
        <v>1518</v>
      </c>
      <c r="E470" s="45" t="s">
        <v>323</v>
      </c>
      <c r="F470" s="45" t="s">
        <v>1519</v>
      </c>
    </row>
    <row r="471" spans="1:6" ht="14.25" customHeight="1" x14ac:dyDescent="0.2">
      <c r="A471" s="93">
        <f t="shared" si="7"/>
        <v>41991.916669999999</v>
      </c>
      <c r="B471" s="38">
        <v>22</v>
      </c>
      <c r="C471" s="45" t="s">
        <v>1520</v>
      </c>
      <c r="D471" s="45" t="s">
        <v>199</v>
      </c>
      <c r="E471" s="45" t="s">
        <v>1521</v>
      </c>
      <c r="F471" s="45" t="s">
        <v>1522</v>
      </c>
    </row>
    <row r="472" spans="1:6" ht="14.25" customHeight="1" x14ac:dyDescent="0.2">
      <c r="A472" s="93">
        <f t="shared" si="7"/>
        <v>41991.958330000001</v>
      </c>
      <c r="B472" s="38">
        <v>23</v>
      </c>
      <c r="C472" s="45" t="s">
        <v>1523</v>
      </c>
      <c r="D472" s="45" t="s">
        <v>196</v>
      </c>
      <c r="E472" s="45" t="s">
        <v>1524</v>
      </c>
      <c r="F472" s="45" t="s">
        <v>1525</v>
      </c>
    </row>
    <row r="473" spans="1:6" ht="14.25" customHeight="1" x14ac:dyDescent="0.2">
      <c r="A473" s="93">
        <f t="shared" si="7"/>
        <v>41992</v>
      </c>
      <c r="B473" s="38">
        <v>0</v>
      </c>
      <c r="C473" s="45" t="s">
        <v>1526</v>
      </c>
      <c r="D473" s="45" t="s">
        <v>199</v>
      </c>
      <c r="E473" s="45" t="s">
        <v>1527</v>
      </c>
      <c r="F473" s="45" t="s">
        <v>201</v>
      </c>
    </row>
    <row r="474" spans="1:6" ht="14.25" customHeight="1" x14ac:dyDescent="0.2">
      <c r="A474" s="93">
        <f t="shared" si="7"/>
        <v>41992.041669999999</v>
      </c>
      <c r="B474" s="38">
        <v>1</v>
      </c>
      <c r="C474" s="45" t="s">
        <v>212</v>
      </c>
      <c r="D474" s="45" t="s">
        <v>196</v>
      </c>
      <c r="E474" s="45" t="s">
        <v>1528</v>
      </c>
      <c r="F474" s="45" t="s">
        <v>247</v>
      </c>
    </row>
    <row r="475" spans="1:6" ht="14.25" customHeight="1" x14ac:dyDescent="0.2">
      <c r="A475" s="93">
        <f t="shared" si="7"/>
        <v>41992.083330000001</v>
      </c>
      <c r="B475" s="38">
        <v>2</v>
      </c>
      <c r="C475" s="45" t="s">
        <v>1529</v>
      </c>
      <c r="D475" s="45" t="s">
        <v>199</v>
      </c>
      <c r="E475" s="45" t="s">
        <v>1530</v>
      </c>
      <c r="F475" s="45" t="s">
        <v>1531</v>
      </c>
    </row>
    <row r="476" spans="1:6" ht="14.25" customHeight="1" x14ac:dyDescent="0.2">
      <c r="A476" s="93">
        <f t="shared" si="7"/>
        <v>41992.125</v>
      </c>
      <c r="B476" s="38">
        <v>3</v>
      </c>
      <c r="C476" s="45" t="s">
        <v>1532</v>
      </c>
      <c r="D476" s="45" t="s">
        <v>199</v>
      </c>
      <c r="E476" s="45" t="s">
        <v>1533</v>
      </c>
      <c r="F476" s="45" t="s">
        <v>1534</v>
      </c>
    </row>
    <row r="477" spans="1:6" ht="14.25" customHeight="1" x14ac:dyDescent="0.2">
      <c r="A477" s="93">
        <f t="shared" si="7"/>
        <v>41992.166669999999</v>
      </c>
      <c r="B477" s="38">
        <v>4</v>
      </c>
      <c r="C477" s="45" t="s">
        <v>1535</v>
      </c>
      <c r="D477" s="45" t="s">
        <v>196</v>
      </c>
      <c r="E477" s="45" t="s">
        <v>1536</v>
      </c>
      <c r="F477" s="45" t="s">
        <v>1537</v>
      </c>
    </row>
    <row r="478" spans="1:6" ht="14.25" customHeight="1" x14ac:dyDescent="0.2">
      <c r="A478" s="93">
        <f t="shared" si="7"/>
        <v>41992.208330000001</v>
      </c>
      <c r="B478" s="38">
        <v>5</v>
      </c>
      <c r="C478" s="45" t="s">
        <v>1538</v>
      </c>
      <c r="D478" s="45" t="s">
        <v>196</v>
      </c>
      <c r="E478" s="45" t="s">
        <v>1539</v>
      </c>
      <c r="F478" s="45" t="s">
        <v>1540</v>
      </c>
    </row>
    <row r="479" spans="1:6" ht="14.25" customHeight="1" x14ac:dyDescent="0.2">
      <c r="A479" s="93">
        <f t="shared" si="7"/>
        <v>41992.25</v>
      </c>
      <c r="B479" s="38">
        <v>6</v>
      </c>
      <c r="C479" s="45" t="s">
        <v>1541</v>
      </c>
      <c r="D479" s="45" t="s">
        <v>1542</v>
      </c>
      <c r="E479" s="45" t="s">
        <v>196</v>
      </c>
      <c r="F479" s="45" t="s">
        <v>1543</v>
      </c>
    </row>
    <row r="480" spans="1:6" ht="14.25" customHeight="1" x14ac:dyDescent="0.2">
      <c r="A480" s="93">
        <f t="shared" si="7"/>
        <v>41992.291669999999</v>
      </c>
      <c r="B480" s="38">
        <v>7</v>
      </c>
      <c r="C480" s="45" t="s">
        <v>1544</v>
      </c>
      <c r="D480" s="45" t="s">
        <v>196</v>
      </c>
      <c r="E480" s="45" t="s">
        <v>1545</v>
      </c>
      <c r="F480" s="45" t="s">
        <v>1546</v>
      </c>
    </row>
    <row r="481" spans="1:6" ht="14.25" customHeight="1" x14ac:dyDescent="0.2">
      <c r="A481" s="93">
        <f t="shared" si="7"/>
        <v>41992.333330000001</v>
      </c>
      <c r="B481" s="38">
        <v>8</v>
      </c>
      <c r="C481" s="45" t="s">
        <v>1198</v>
      </c>
      <c r="D481" s="45" t="s">
        <v>196</v>
      </c>
      <c r="E481" s="45" t="s">
        <v>1547</v>
      </c>
      <c r="F481" s="45" t="s">
        <v>1548</v>
      </c>
    </row>
    <row r="482" spans="1:6" ht="14.25" customHeight="1" x14ac:dyDescent="0.2">
      <c r="A482" s="93">
        <f t="shared" si="7"/>
        <v>41992.375</v>
      </c>
      <c r="B482" s="38">
        <v>9</v>
      </c>
      <c r="C482" s="45" t="s">
        <v>1549</v>
      </c>
      <c r="D482" s="45" t="s">
        <v>196</v>
      </c>
      <c r="E482" s="45" t="s">
        <v>1550</v>
      </c>
      <c r="F482" s="45" t="s">
        <v>1551</v>
      </c>
    </row>
    <row r="483" spans="1:6" ht="14.25" customHeight="1" x14ac:dyDescent="0.2">
      <c r="A483" s="93">
        <f t="shared" si="7"/>
        <v>41992.416669999999</v>
      </c>
      <c r="B483" s="38">
        <v>10</v>
      </c>
      <c r="C483" s="45" t="s">
        <v>1552</v>
      </c>
      <c r="D483" s="45" t="s">
        <v>196</v>
      </c>
      <c r="E483" s="45" t="s">
        <v>1553</v>
      </c>
      <c r="F483" s="45" t="s">
        <v>1554</v>
      </c>
    </row>
    <row r="484" spans="1:6" ht="14.25" customHeight="1" x14ac:dyDescent="0.2">
      <c r="A484" s="93">
        <f t="shared" si="7"/>
        <v>41992.458330000001</v>
      </c>
      <c r="B484" s="38">
        <v>11</v>
      </c>
      <c r="C484" s="45" t="s">
        <v>1555</v>
      </c>
      <c r="D484" s="45" t="s">
        <v>196</v>
      </c>
      <c r="E484" s="45" t="s">
        <v>1556</v>
      </c>
      <c r="F484" s="45" t="s">
        <v>1557</v>
      </c>
    </row>
    <row r="485" spans="1:6" ht="14.25" customHeight="1" x14ac:dyDescent="0.2">
      <c r="A485" s="93">
        <f t="shared" si="7"/>
        <v>41992.5</v>
      </c>
      <c r="B485" s="38">
        <v>12</v>
      </c>
      <c r="C485" s="45" t="s">
        <v>1558</v>
      </c>
      <c r="D485" s="45" t="s">
        <v>196</v>
      </c>
      <c r="E485" s="45" t="s">
        <v>944</v>
      </c>
      <c r="F485" s="45" t="s">
        <v>1559</v>
      </c>
    </row>
    <row r="486" spans="1:6" ht="14.25" customHeight="1" x14ac:dyDescent="0.2">
      <c r="A486" s="93">
        <f t="shared" si="7"/>
        <v>41992.541669999999</v>
      </c>
      <c r="B486" s="38">
        <v>13</v>
      </c>
      <c r="C486" s="45" t="s">
        <v>1560</v>
      </c>
      <c r="D486" s="45" t="s">
        <v>196</v>
      </c>
      <c r="E486" s="45" t="s">
        <v>1561</v>
      </c>
      <c r="F486" s="45" t="s">
        <v>1562</v>
      </c>
    </row>
    <row r="487" spans="1:6" ht="14.25" customHeight="1" x14ac:dyDescent="0.2">
      <c r="A487" s="93">
        <f t="shared" si="7"/>
        <v>41992.583330000001</v>
      </c>
      <c r="B487" s="38">
        <v>14</v>
      </c>
      <c r="C487" s="45" t="s">
        <v>1563</v>
      </c>
      <c r="D487" s="45" t="s">
        <v>196</v>
      </c>
      <c r="E487" s="45" t="s">
        <v>1564</v>
      </c>
      <c r="F487" s="45" t="s">
        <v>1565</v>
      </c>
    </row>
    <row r="488" spans="1:6" ht="14.25" customHeight="1" x14ac:dyDescent="0.2">
      <c r="A488" s="93">
        <f t="shared" si="7"/>
        <v>41992.625</v>
      </c>
      <c r="B488" s="38">
        <v>15</v>
      </c>
      <c r="C488" s="45" t="s">
        <v>1566</v>
      </c>
      <c r="D488" s="45" t="s">
        <v>196</v>
      </c>
      <c r="E488" s="45" t="s">
        <v>1567</v>
      </c>
      <c r="F488" s="45" t="s">
        <v>1568</v>
      </c>
    </row>
    <row r="489" spans="1:6" ht="14.25" customHeight="1" x14ac:dyDescent="0.2">
      <c r="A489" s="93">
        <f t="shared" si="7"/>
        <v>41992.666669999999</v>
      </c>
      <c r="B489" s="38">
        <v>16</v>
      </c>
      <c r="C489" s="45" t="s">
        <v>1569</v>
      </c>
      <c r="D489" s="45" t="s">
        <v>196</v>
      </c>
      <c r="E489" s="45" t="s">
        <v>1570</v>
      </c>
      <c r="F489" s="45" t="s">
        <v>1571</v>
      </c>
    </row>
    <row r="490" spans="1:6" ht="14.25" customHeight="1" x14ac:dyDescent="0.2">
      <c r="A490" s="93">
        <f t="shared" si="7"/>
        <v>41992.708330000001</v>
      </c>
      <c r="B490" s="38">
        <v>17</v>
      </c>
      <c r="C490" s="45" t="s">
        <v>1572</v>
      </c>
      <c r="D490" s="45" t="s">
        <v>196</v>
      </c>
      <c r="E490" s="45" t="s">
        <v>1573</v>
      </c>
      <c r="F490" s="45" t="s">
        <v>1574</v>
      </c>
    </row>
    <row r="491" spans="1:6" ht="14.25" customHeight="1" x14ac:dyDescent="0.2">
      <c r="A491" s="93">
        <f t="shared" si="7"/>
        <v>41992.75</v>
      </c>
      <c r="B491" s="38">
        <v>18</v>
      </c>
      <c r="C491" s="45" t="s">
        <v>1575</v>
      </c>
      <c r="D491" s="45" t="s">
        <v>196</v>
      </c>
      <c r="E491" s="45" t="s">
        <v>1576</v>
      </c>
      <c r="F491" s="45" t="s">
        <v>1577</v>
      </c>
    </row>
    <row r="492" spans="1:6" ht="14.25" customHeight="1" x14ac:dyDescent="0.2">
      <c r="A492" s="93">
        <f t="shared" si="7"/>
        <v>41992.791669999999</v>
      </c>
      <c r="B492" s="38">
        <v>19</v>
      </c>
      <c r="C492" s="45" t="s">
        <v>1578</v>
      </c>
      <c r="D492" s="45" t="s">
        <v>196</v>
      </c>
      <c r="E492" s="45" t="s">
        <v>1579</v>
      </c>
      <c r="F492" s="45" t="s">
        <v>1580</v>
      </c>
    </row>
    <row r="493" spans="1:6" ht="14.25" customHeight="1" x14ac:dyDescent="0.2">
      <c r="A493" s="93">
        <f t="shared" si="7"/>
        <v>41992.833330000001</v>
      </c>
      <c r="B493" s="38">
        <v>20</v>
      </c>
      <c r="C493" s="45" t="s">
        <v>1581</v>
      </c>
      <c r="D493" s="45" t="s">
        <v>196</v>
      </c>
      <c r="E493" s="45" t="s">
        <v>1582</v>
      </c>
      <c r="F493" s="45" t="s">
        <v>1583</v>
      </c>
    </row>
    <row r="494" spans="1:6" ht="14.25" customHeight="1" x14ac:dyDescent="0.2">
      <c r="A494" s="93">
        <f t="shared" si="7"/>
        <v>41992.875</v>
      </c>
      <c r="B494" s="38">
        <v>21</v>
      </c>
      <c r="C494" s="45" t="s">
        <v>1584</v>
      </c>
      <c r="D494" s="45" t="s">
        <v>196</v>
      </c>
      <c r="E494" s="45" t="s">
        <v>1585</v>
      </c>
      <c r="F494" s="45" t="s">
        <v>1586</v>
      </c>
    </row>
    <row r="495" spans="1:6" ht="14.25" customHeight="1" x14ac:dyDescent="0.2">
      <c r="A495" s="93">
        <f t="shared" si="7"/>
        <v>41992.916669999999</v>
      </c>
      <c r="B495" s="38">
        <v>22</v>
      </c>
      <c r="C495" s="45" t="s">
        <v>1587</v>
      </c>
      <c r="D495" s="45" t="s">
        <v>196</v>
      </c>
      <c r="E495" s="45" t="s">
        <v>1588</v>
      </c>
      <c r="F495" s="45" t="s">
        <v>1589</v>
      </c>
    </row>
    <row r="496" spans="1:6" ht="14.25" customHeight="1" x14ac:dyDescent="0.2">
      <c r="A496" s="93">
        <f t="shared" si="7"/>
        <v>41992.958330000001</v>
      </c>
      <c r="B496" s="38">
        <v>23</v>
      </c>
      <c r="C496" s="45" t="s">
        <v>1590</v>
      </c>
      <c r="D496" s="45" t="s">
        <v>196</v>
      </c>
      <c r="E496" s="45" t="s">
        <v>1591</v>
      </c>
      <c r="F496" s="45" t="s">
        <v>1592</v>
      </c>
    </row>
    <row r="497" spans="1:6" ht="14.25" customHeight="1" x14ac:dyDescent="0.2">
      <c r="A497" s="93">
        <f t="shared" si="7"/>
        <v>41993</v>
      </c>
      <c r="B497" s="38">
        <v>0</v>
      </c>
      <c r="C497" s="45" t="s">
        <v>1593</v>
      </c>
      <c r="D497" s="45" t="s">
        <v>196</v>
      </c>
      <c r="E497" s="45" t="s">
        <v>1594</v>
      </c>
      <c r="F497" s="45" t="s">
        <v>272</v>
      </c>
    </row>
    <row r="498" spans="1:6" ht="14.25" customHeight="1" x14ac:dyDescent="0.2">
      <c r="A498" s="93">
        <f t="shared" si="7"/>
        <v>41993.041669999999</v>
      </c>
      <c r="B498" s="38">
        <v>1</v>
      </c>
      <c r="C498" s="45" t="s">
        <v>1595</v>
      </c>
      <c r="D498" s="45" t="s">
        <v>196</v>
      </c>
      <c r="E498" s="45" t="s">
        <v>1596</v>
      </c>
      <c r="F498" s="45" t="s">
        <v>1597</v>
      </c>
    </row>
    <row r="499" spans="1:6" ht="14.25" customHeight="1" x14ac:dyDescent="0.2">
      <c r="A499" s="93">
        <f t="shared" si="7"/>
        <v>41993.083330000001</v>
      </c>
      <c r="B499" s="38">
        <v>2</v>
      </c>
      <c r="C499" s="45" t="s">
        <v>282</v>
      </c>
      <c r="D499" s="45" t="s">
        <v>196</v>
      </c>
      <c r="E499" s="45" t="s">
        <v>1598</v>
      </c>
      <c r="F499" s="45" t="s">
        <v>1599</v>
      </c>
    </row>
    <row r="500" spans="1:6" ht="14.25" customHeight="1" x14ac:dyDescent="0.2">
      <c r="A500" s="93">
        <f t="shared" si="7"/>
        <v>41993.125</v>
      </c>
      <c r="B500" s="38">
        <v>3</v>
      </c>
      <c r="C500" s="45" t="s">
        <v>1600</v>
      </c>
      <c r="D500" s="45" t="s">
        <v>196</v>
      </c>
      <c r="E500" s="45" t="s">
        <v>1601</v>
      </c>
      <c r="F500" s="45" t="s">
        <v>1602</v>
      </c>
    </row>
    <row r="501" spans="1:6" ht="14.25" customHeight="1" x14ac:dyDescent="0.2">
      <c r="A501" s="93">
        <f t="shared" si="7"/>
        <v>41993.166669999999</v>
      </c>
      <c r="B501" s="38">
        <v>4</v>
      </c>
      <c r="C501" s="45" t="s">
        <v>1603</v>
      </c>
      <c r="D501" s="45" t="s">
        <v>196</v>
      </c>
      <c r="E501" s="45" t="s">
        <v>1604</v>
      </c>
      <c r="F501" s="45" t="s">
        <v>1605</v>
      </c>
    </row>
    <row r="502" spans="1:6" ht="14.25" customHeight="1" x14ac:dyDescent="0.2">
      <c r="A502" s="93">
        <f t="shared" si="7"/>
        <v>41993.208330000001</v>
      </c>
      <c r="B502" s="38">
        <v>5</v>
      </c>
      <c r="C502" s="45" t="s">
        <v>1606</v>
      </c>
      <c r="D502" s="45" t="s">
        <v>196</v>
      </c>
      <c r="E502" s="45" t="s">
        <v>1607</v>
      </c>
      <c r="F502" s="45" t="s">
        <v>1608</v>
      </c>
    </row>
    <row r="503" spans="1:6" ht="14.25" customHeight="1" x14ac:dyDescent="0.2">
      <c r="A503" s="93">
        <f t="shared" si="7"/>
        <v>41993.25</v>
      </c>
      <c r="B503" s="38">
        <v>6</v>
      </c>
      <c r="C503" s="45" t="s">
        <v>1609</v>
      </c>
      <c r="D503" s="45" t="s">
        <v>196</v>
      </c>
      <c r="E503" s="45" t="s">
        <v>1610</v>
      </c>
      <c r="F503" s="45" t="s">
        <v>329</v>
      </c>
    </row>
    <row r="504" spans="1:6" ht="14.25" customHeight="1" x14ac:dyDescent="0.2">
      <c r="A504" s="93">
        <f t="shared" si="7"/>
        <v>41993.291669999999</v>
      </c>
      <c r="B504" s="38">
        <v>7</v>
      </c>
      <c r="C504" s="45" t="s">
        <v>1611</v>
      </c>
      <c r="D504" s="45" t="s">
        <v>1612</v>
      </c>
      <c r="E504" s="45" t="s">
        <v>196</v>
      </c>
      <c r="F504" s="45" t="s">
        <v>1613</v>
      </c>
    </row>
    <row r="505" spans="1:6" ht="14.25" customHeight="1" x14ac:dyDescent="0.2">
      <c r="A505" s="93">
        <f t="shared" si="7"/>
        <v>41993.333330000001</v>
      </c>
      <c r="B505" s="38">
        <v>8</v>
      </c>
      <c r="C505" s="45" t="s">
        <v>1614</v>
      </c>
      <c r="D505" s="45" t="s">
        <v>196</v>
      </c>
      <c r="E505" s="45" t="s">
        <v>1615</v>
      </c>
      <c r="F505" s="45" t="s">
        <v>1616</v>
      </c>
    </row>
    <row r="506" spans="1:6" ht="14.25" customHeight="1" x14ac:dyDescent="0.2">
      <c r="A506" s="93">
        <f t="shared" si="7"/>
        <v>41993.375</v>
      </c>
      <c r="B506" s="38">
        <v>9</v>
      </c>
      <c r="C506" s="45" t="s">
        <v>1617</v>
      </c>
      <c r="D506" s="45" t="s">
        <v>1618</v>
      </c>
      <c r="E506" s="45" t="s">
        <v>241</v>
      </c>
      <c r="F506" s="45" t="s">
        <v>1619</v>
      </c>
    </row>
    <row r="507" spans="1:6" ht="14.25" customHeight="1" x14ac:dyDescent="0.2">
      <c r="A507" s="93">
        <f t="shared" si="7"/>
        <v>41993.416669999999</v>
      </c>
      <c r="B507" s="38">
        <v>10</v>
      </c>
      <c r="C507" s="45" t="s">
        <v>211</v>
      </c>
      <c r="D507" s="45" t="s">
        <v>1620</v>
      </c>
      <c r="E507" s="45" t="s">
        <v>1621</v>
      </c>
      <c r="F507" s="45" t="s">
        <v>1622</v>
      </c>
    </row>
    <row r="508" spans="1:6" ht="14.25" customHeight="1" x14ac:dyDescent="0.2">
      <c r="A508" s="93">
        <f t="shared" si="7"/>
        <v>41993.458330000001</v>
      </c>
      <c r="B508" s="38">
        <v>11</v>
      </c>
      <c r="C508" s="45" t="s">
        <v>1623</v>
      </c>
      <c r="D508" s="45" t="s">
        <v>196</v>
      </c>
      <c r="E508" s="45" t="s">
        <v>1624</v>
      </c>
      <c r="F508" s="45" t="s">
        <v>1625</v>
      </c>
    </row>
    <row r="509" spans="1:6" ht="14.25" customHeight="1" x14ac:dyDescent="0.2">
      <c r="A509" s="93">
        <f t="shared" si="7"/>
        <v>41993.5</v>
      </c>
      <c r="B509" s="38">
        <v>12</v>
      </c>
      <c r="C509" s="45" t="s">
        <v>1626</v>
      </c>
      <c r="D509" s="45" t="s">
        <v>196</v>
      </c>
      <c r="E509" s="45" t="s">
        <v>1627</v>
      </c>
      <c r="F509" s="45" t="s">
        <v>1628</v>
      </c>
    </row>
    <row r="510" spans="1:6" ht="14.25" customHeight="1" x14ac:dyDescent="0.2">
      <c r="A510" s="93">
        <f t="shared" si="7"/>
        <v>41993.541669999999</v>
      </c>
      <c r="B510" s="38">
        <v>13</v>
      </c>
      <c r="C510" s="45" t="s">
        <v>1629</v>
      </c>
      <c r="D510" s="45" t="s">
        <v>1630</v>
      </c>
      <c r="E510" s="45" t="s">
        <v>196</v>
      </c>
      <c r="F510" s="45" t="s">
        <v>1631</v>
      </c>
    </row>
    <row r="511" spans="1:6" ht="14.25" customHeight="1" x14ac:dyDescent="0.2">
      <c r="A511" s="93">
        <f t="shared" si="7"/>
        <v>41993.583330000001</v>
      </c>
      <c r="B511" s="38">
        <v>14</v>
      </c>
      <c r="C511" s="45" t="s">
        <v>1632</v>
      </c>
      <c r="D511" s="45" t="s">
        <v>196</v>
      </c>
      <c r="E511" s="45" t="s">
        <v>1633</v>
      </c>
      <c r="F511" s="45" t="s">
        <v>1634</v>
      </c>
    </row>
    <row r="512" spans="1:6" ht="14.25" customHeight="1" x14ac:dyDescent="0.2">
      <c r="A512" s="93">
        <f t="shared" si="7"/>
        <v>41993.625</v>
      </c>
      <c r="B512" s="38">
        <v>15</v>
      </c>
      <c r="C512" s="45" t="s">
        <v>1635</v>
      </c>
      <c r="D512" s="45" t="s">
        <v>196</v>
      </c>
      <c r="E512" s="45" t="s">
        <v>1636</v>
      </c>
      <c r="F512" s="45" t="s">
        <v>1637</v>
      </c>
    </row>
    <row r="513" spans="1:6" ht="14.25" customHeight="1" x14ac:dyDescent="0.2">
      <c r="A513" s="93">
        <f t="shared" si="7"/>
        <v>41993.666669999999</v>
      </c>
      <c r="B513" s="38">
        <v>16</v>
      </c>
      <c r="C513" s="45" t="s">
        <v>1638</v>
      </c>
      <c r="D513" s="45" t="s">
        <v>1639</v>
      </c>
      <c r="E513" s="45" t="s">
        <v>196</v>
      </c>
      <c r="F513" s="45" t="s">
        <v>1640</v>
      </c>
    </row>
    <row r="514" spans="1:6" ht="14.25" customHeight="1" x14ac:dyDescent="0.2">
      <c r="A514" s="93">
        <f t="shared" ref="A514:A577" si="8">A490+1</f>
        <v>41993.708330000001</v>
      </c>
      <c r="B514" s="38">
        <v>17</v>
      </c>
      <c r="C514" s="45" t="s">
        <v>1641</v>
      </c>
      <c r="D514" s="45" t="s">
        <v>243</v>
      </c>
      <c r="E514" s="45" t="s">
        <v>196</v>
      </c>
      <c r="F514" s="45" t="s">
        <v>1642</v>
      </c>
    </row>
    <row r="515" spans="1:6" ht="14.25" customHeight="1" x14ac:dyDescent="0.2">
      <c r="A515" s="93">
        <f t="shared" si="8"/>
        <v>41993.75</v>
      </c>
      <c r="B515" s="38">
        <v>18</v>
      </c>
      <c r="C515" s="45" t="s">
        <v>1643</v>
      </c>
      <c r="D515" s="45" t="s">
        <v>196</v>
      </c>
      <c r="E515" s="45" t="s">
        <v>1644</v>
      </c>
      <c r="F515" s="45" t="s">
        <v>1645</v>
      </c>
    </row>
    <row r="516" spans="1:6" ht="14.25" customHeight="1" x14ac:dyDescent="0.2">
      <c r="A516" s="93">
        <f t="shared" si="8"/>
        <v>41993.791669999999</v>
      </c>
      <c r="B516" s="38">
        <v>19</v>
      </c>
      <c r="C516" s="45" t="s">
        <v>1646</v>
      </c>
      <c r="D516" s="45" t="s">
        <v>196</v>
      </c>
      <c r="E516" s="45" t="s">
        <v>1647</v>
      </c>
      <c r="F516" s="45" t="s">
        <v>1648</v>
      </c>
    </row>
    <row r="517" spans="1:6" ht="14.25" customHeight="1" x14ac:dyDescent="0.2">
      <c r="A517" s="93">
        <f t="shared" si="8"/>
        <v>41993.833330000001</v>
      </c>
      <c r="B517" s="38">
        <v>20</v>
      </c>
      <c r="C517" s="45" t="s">
        <v>1649</v>
      </c>
      <c r="D517" s="45" t="s">
        <v>196</v>
      </c>
      <c r="E517" s="45" t="s">
        <v>1650</v>
      </c>
      <c r="F517" s="45" t="s">
        <v>1399</v>
      </c>
    </row>
    <row r="518" spans="1:6" ht="14.25" customHeight="1" x14ac:dyDescent="0.2">
      <c r="A518" s="93">
        <f t="shared" si="8"/>
        <v>41993.875</v>
      </c>
      <c r="B518" s="38">
        <v>21</v>
      </c>
      <c r="C518" s="45" t="s">
        <v>1651</v>
      </c>
      <c r="D518" s="45" t="s">
        <v>196</v>
      </c>
      <c r="E518" s="45" t="s">
        <v>1652</v>
      </c>
      <c r="F518" s="45" t="s">
        <v>1653</v>
      </c>
    </row>
    <row r="519" spans="1:6" ht="14.25" customHeight="1" x14ac:dyDescent="0.2">
      <c r="A519" s="93">
        <f t="shared" si="8"/>
        <v>41993.916669999999</v>
      </c>
      <c r="B519" s="38">
        <v>22</v>
      </c>
      <c r="C519" s="45" t="s">
        <v>1654</v>
      </c>
      <c r="D519" s="45" t="s">
        <v>196</v>
      </c>
      <c r="E519" s="45" t="s">
        <v>1655</v>
      </c>
      <c r="F519" s="45" t="s">
        <v>1656</v>
      </c>
    </row>
    <row r="520" spans="1:6" ht="14.25" customHeight="1" x14ac:dyDescent="0.2">
      <c r="A520" s="93">
        <f t="shared" si="8"/>
        <v>41993.958330000001</v>
      </c>
      <c r="B520" s="38">
        <v>23</v>
      </c>
      <c r="C520" s="45" t="s">
        <v>1657</v>
      </c>
      <c r="D520" s="45" t="s">
        <v>196</v>
      </c>
      <c r="E520" s="45" t="s">
        <v>1658</v>
      </c>
      <c r="F520" s="45" t="s">
        <v>1659</v>
      </c>
    </row>
    <row r="521" spans="1:6" ht="14.25" customHeight="1" x14ac:dyDescent="0.2">
      <c r="A521" s="93">
        <f t="shared" si="8"/>
        <v>41994</v>
      </c>
      <c r="B521" s="38">
        <v>0</v>
      </c>
      <c r="C521" s="45" t="s">
        <v>1660</v>
      </c>
      <c r="D521" s="45" t="s">
        <v>196</v>
      </c>
      <c r="E521" s="45" t="s">
        <v>1661</v>
      </c>
      <c r="F521" s="45" t="s">
        <v>1662</v>
      </c>
    </row>
    <row r="522" spans="1:6" ht="14.25" customHeight="1" x14ac:dyDescent="0.2">
      <c r="A522" s="93">
        <f t="shared" si="8"/>
        <v>41994.041669999999</v>
      </c>
      <c r="B522" s="38">
        <v>1</v>
      </c>
      <c r="C522" s="45" t="s">
        <v>1663</v>
      </c>
      <c r="D522" s="45" t="s">
        <v>196</v>
      </c>
      <c r="E522" s="45" t="s">
        <v>1664</v>
      </c>
      <c r="F522" s="45" t="s">
        <v>1665</v>
      </c>
    </row>
    <row r="523" spans="1:6" ht="14.25" customHeight="1" x14ac:dyDescent="0.2">
      <c r="A523" s="93">
        <f t="shared" si="8"/>
        <v>41994.083330000001</v>
      </c>
      <c r="B523" s="38">
        <v>2</v>
      </c>
      <c r="C523" s="45" t="s">
        <v>1666</v>
      </c>
      <c r="D523" s="45" t="s">
        <v>196</v>
      </c>
      <c r="E523" s="45" t="s">
        <v>1667</v>
      </c>
      <c r="F523" s="45" t="s">
        <v>1668</v>
      </c>
    </row>
    <row r="524" spans="1:6" ht="14.25" customHeight="1" x14ac:dyDescent="0.2">
      <c r="A524" s="93">
        <f t="shared" si="8"/>
        <v>41994.125</v>
      </c>
      <c r="B524" s="38">
        <v>3</v>
      </c>
      <c r="C524" s="45" t="s">
        <v>1669</v>
      </c>
      <c r="D524" s="45" t="s">
        <v>196</v>
      </c>
      <c r="E524" s="45" t="s">
        <v>1670</v>
      </c>
      <c r="F524" s="45" t="s">
        <v>1315</v>
      </c>
    </row>
    <row r="525" spans="1:6" ht="14.25" customHeight="1" x14ac:dyDescent="0.2">
      <c r="A525" s="93">
        <f t="shared" si="8"/>
        <v>41994.166669999999</v>
      </c>
      <c r="B525" s="38">
        <v>4</v>
      </c>
      <c r="C525" s="45" t="s">
        <v>1671</v>
      </c>
      <c r="D525" s="45" t="s">
        <v>196</v>
      </c>
      <c r="E525" s="45" t="s">
        <v>1672</v>
      </c>
      <c r="F525" s="45" t="s">
        <v>1673</v>
      </c>
    </row>
    <row r="526" spans="1:6" ht="14.25" customHeight="1" x14ac:dyDescent="0.2">
      <c r="A526" s="93">
        <f t="shared" si="8"/>
        <v>41994.208330000001</v>
      </c>
      <c r="B526" s="38">
        <v>5</v>
      </c>
      <c r="C526" s="45" t="s">
        <v>1674</v>
      </c>
      <c r="D526" s="45" t="s">
        <v>196</v>
      </c>
      <c r="E526" s="45" t="s">
        <v>1675</v>
      </c>
      <c r="F526" s="45" t="s">
        <v>1676</v>
      </c>
    </row>
    <row r="527" spans="1:6" ht="14.25" customHeight="1" x14ac:dyDescent="0.2">
      <c r="A527" s="93">
        <f t="shared" si="8"/>
        <v>41994.25</v>
      </c>
      <c r="B527" s="38">
        <v>6</v>
      </c>
      <c r="C527" s="45" t="s">
        <v>222</v>
      </c>
      <c r="D527" s="45" t="s">
        <v>196</v>
      </c>
      <c r="E527" s="45" t="s">
        <v>1677</v>
      </c>
      <c r="F527" s="45" t="s">
        <v>1678</v>
      </c>
    </row>
    <row r="528" spans="1:6" ht="14.25" customHeight="1" x14ac:dyDescent="0.2">
      <c r="A528" s="93">
        <f t="shared" si="8"/>
        <v>41994.291669999999</v>
      </c>
      <c r="B528" s="38">
        <v>7</v>
      </c>
      <c r="C528" s="45" t="s">
        <v>1679</v>
      </c>
      <c r="D528" s="45" t="s">
        <v>196</v>
      </c>
      <c r="E528" s="45" t="s">
        <v>1680</v>
      </c>
      <c r="F528" s="45" t="s">
        <v>1052</v>
      </c>
    </row>
    <row r="529" spans="1:6" ht="14.25" customHeight="1" x14ac:dyDescent="0.2">
      <c r="A529" s="93">
        <f t="shared" si="8"/>
        <v>41994.333330000001</v>
      </c>
      <c r="B529" s="38">
        <v>8</v>
      </c>
      <c r="C529" s="45" t="s">
        <v>1681</v>
      </c>
      <c r="D529" s="45" t="s">
        <v>196</v>
      </c>
      <c r="E529" s="45" t="s">
        <v>1682</v>
      </c>
      <c r="F529" s="45" t="s">
        <v>1683</v>
      </c>
    </row>
    <row r="530" spans="1:6" ht="14.25" customHeight="1" x14ac:dyDescent="0.2">
      <c r="A530" s="93">
        <f t="shared" si="8"/>
        <v>41994.375</v>
      </c>
      <c r="B530" s="38">
        <v>9</v>
      </c>
      <c r="C530" s="45" t="s">
        <v>1684</v>
      </c>
      <c r="D530" s="45" t="s">
        <v>196</v>
      </c>
      <c r="E530" s="45" t="s">
        <v>1685</v>
      </c>
      <c r="F530" s="45" t="s">
        <v>1686</v>
      </c>
    </row>
    <row r="531" spans="1:6" ht="14.25" customHeight="1" x14ac:dyDescent="0.2">
      <c r="A531" s="93">
        <f t="shared" si="8"/>
        <v>41994.416669999999</v>
      </c>
      <c r="B531" s="38">
        <v>10</v>
      </c>
      <c r="C531" s="45" t="s">
        <v>1687</v>
      </c>
      <c r="D531" s="45" t="s">
        <v>196</v>
      </c>
      <c r="E531" s="45" t="s">
        <v>1688</v>
      </c>
      <c r="F531" s="45" t="s">
        <v>1689</v>
      </c>
    </row>
    <row r="532" spans="1:6" ht="14.25" customHeight="1" x14ac:dyDescent="0.2">
      <c r="A532" s="93">
        <f t="shared" si="8"/>
        <v>41994.458330000001</v>
      </c>
      <c r="B532" s="38">
        <v>11</v>
      </c>
      <c r="C532" s="45" t="s">
        <v>252</v>
      </c>
      <c r="D532" s="45" t="s">
        <v>196</v>
      </c>
      <c r="E532" s="45" t="s">
        <v>1690</v>
      </c>
      <c r="F532" s="45" t="s">
        <v>1691</v>
      </c>
    </row>
    <row r="533" spans="1:6" ht="14.25" customHeight="1" x14ac:dyDescent="0.2">
      <c r="A533" s="93">
        <f t="shared" si="8"/>
        <v>41994.5</v>
      </c>
      <c r="B533" s="38">
        <v>12</v>
      </c>
      <c r="C533" s="45" t="s">
        <v>1692</v>
      </c>
      <c r="D533" s="45" t="s">
        <v>196</v>
      </c>
      <c r="E533" s="45" t="s">
        <v>1693</v>
      </c>
      <c r="F533" s="45" t="s">
        <v>1694</v>
      </c>
    </row>
    <row r="534" spans="1:6" ht="14.25" customHeight="1" x14ac:dyDescent="0.2">
      <c r="A534" s="93">
        <f t="shared" si="8"/>
        <v>41994.541669999999</v>
      </c>
      <c r="B534" s="38">
        <v>13</v>
      </c>
      <c r="C534" s="45" t="s">
        <v>1695</v>
      </c>
      <c r="D534" s="45" t="s">
        <v>196</v>
      </c>
      <c r="E534" s="45" t="s">
        <v>1696</v>
      </c>
      <c r="F534" s="45" t="s">
        <v>1697</v>
      </c>
    </row>
    <row r="535" spans="1:6" ht="14.25" customHeight="1" x14ac:dyDescent="0.2">
      <c r="A535" s="93">
        <f t="shared" si="8"/>
        <v>41994.583330000001</v>
      </c>
      <c r="B535" s="38">
        <v>14</v>
      </c>
      <c r="C535" s="45" t="s">
        <v>1626</v>
      </c>
      <c r="D535" s="45" t="s">
        <v>1698</v>
      </c>
      <c r="E535" s="45" t="s">
        <v>196</v>
      </c>
      <c r="F535" s="45" t="s">
        <v>1628</v>
      </c>
    </row>
    <row r="536" spans="1:6" ht="14.25" customHeight="1" x14ac:dyDescent="0.2">
      <c r="A536" s="93">
        <f t="shared" si="8"/>
        <v>41994.625</v>
      </c>
      <c r="B536" s="38">
        <v>15</v>
      </c>
      <c r="C536" s="45" t="s">
        <v>1699</v>
      </c>
      <c r="D536" s="45" t="s">
        <v>196</v>
      </c>
      <c r="E536" s="45" t="s">
        <v>1700</v>
      </c>
      <c r="F536" s="45" t="s">
        <v>1701</v>
      </c>
    </row>
    <row r="537" spans="1:6" ht="14.25" customHeight="1" x14ac:dyDescent="0.2">
      <c r="A537" s="93">
        <f t="shared" si="8"/>
        <v>41994.666669999999</v>
      </c>
      <c r="B537" s="38">
        <v>16</v>
      </c>
      <c r="C537" s="45" t="s">
        <v>1702</v>
      </c>
      <c r="D537" s="45" t="s">
        <v>196</v>
      </c>
      <c r="E537" s="45" t="s">
        <v>1703</v>
      </c>
      <c r="F537" s="45" t="s">
        <v>1704</v>
      </c>
    </row>
    <row r="538" spans="1:6" ht="14.25" customHeight="1" x14ac:dyDescent="0.2">
      <c r="A538" s="93">
        <f t="shared" si="8"/>
        <v>41994.708330000001</v>
      </c>
      <c r="B538" s="38">
        <v>17</v>
      </c>
      <c r="C538" s="45" t="s">
        <v>1705</v>
      </c>
      <c r="D538" s="45" t="s">
        <v>196</v>
      </c>
      <c r="E538" s="45" t="s">
        <v>1706</v>
      </c>
      <c r="F538" s="45" t="s">
        <v>1707</v>
      </c>
    </row>
    <row r="539" spans="1:6" ht="14.25" customHeight="1" x14ac:dyDescent="0.2">
      <c r="A539" s="93">
        <f t="shared" si="8"/>
        <v>41994.75</v>
      </c>
      <c r="B539" s="38">
        <v>18</v>
      </c>
      <c r="C539" s="45" t="s">
        <v>1708</v>
      </c>
      <c r="D539" s="45" t="s">
        <v>196</v>
      </c>
      <c r="E539" s="45" t="s">
        <v>1709</v>
      </c>
      <c r="F539" s="45" t="s">
        <v>1710</v>
      </c>
    </row>
    <row r="540" spans="1:6" ht="14.25" customHeight="1" x14ac:dyDescent="0.2">
      <c r="A540" s="93">
        <f t="shared" si="8"/>
        <v>41994.791669999999</v>
      </c>
      <c r="B540" s="38">
        <v>19</v>
      </c>
      <c r="C540" s="45" t="s">
        <v>1711</v>
      </c>
      <c r="D540" s="45" t="s">
        <v>196</v>
      </c>
      <c r="E540" s="45" t="s">
        <v>1712</v>
      </c>
      <c r="F540" s="45" t="s">
        <v>1713</v>
      </c>
    </row>
    <row r="541" spans="1:6" ht="14.25" customHeight="1" x14ac:dyDescent="0.2">
      <c r="A541" s="93">
        <f t="shared" si="8"/>
        <v>41994.833330000001</v>
      </c>
      <c r="B541" s="38">
        <v>20</v>
      </c>
      <c r="C541" s="45" t="s">
        <v>1714</v>
      </c>
      <c r="D541" s="45" t="s">
        <v>196</v>
      </c>
      <c r="E541" s="45" t="s">
        <v>1715</v>
      </c>
      <c r="F541" s="45" t="s">
        <v>1716</v>
      </c>
    </row>
    <row r="542" spans="1:6" ht="14.25" customHeight="1" x14ac:dyDescent="0.2">
      <c r="A542" s="93">
        <f t="shared" si="8"/>
        <v>41994.875</v>
      </c>
      <c r="B542" s="38">
        <v>21</v>
      </c>
      <c r="C542" s="45" t="s">
        <v>1717</v>
      </c>
      <c r="D542" s="45" t="s">
        <v>196</v>
      </c>
      <c r="E542" s="45" t="s">
        <v>1718</v>
      </c>
      <c r="F542" s="45" t="s">
        <v>1719</v>
      </c>
    </row>
    <row r="543" spans="1:6" ht="14.25" customHeight="1" x14ac:dyDescent="0.2">
      <c r="A543" s="93">
        <f t="shared" si="8"/>
        <v>41994.916669999999</v>
      </c>
      <c r="B543" s="38">
        <v>22</v>
      </c>
      <c r="C543" s="45" t="s">
        <v>1720</v>
      </c>
      <c r="D543" s="45" t="s">
        <v>196</v>
      </c>
      <c r="E543" s="45" t="s">
        <v>1721</v>
      </c>
      <c r="F543" s="45" t="s">
        <v>1722</v>
      </c>
    </row>
    <row r="544" spans="1:6" ht="14.25" customHeight="1" x14ac:dyDescent="0.2">
      <c r="A544" s="93">
        <f t="shared" si="8"/>
        <v>41994.958330000001</v>
      </c>
      <c r="B544" s="38">
        <v>23</v>
      </c>
      <c r="C544" s="45" t="s">
        <v>1723</v>
      </c>
      <c r="D544" s="45" t="s">
        <v>196</v>
      </c>
      <c r="E544" s="45" t="s">
        <v>1724</v>
      </c>
      <c r="F544" s="45" t="s">
        <v>1725</v>
      </c>
    </row>
    <row r="545" spans="1:6" ht="14.25" customHeight="1" x14ac:dyDescent="0.2">
      <c r="A545" s="93">
        <f t="shared" si="8"/>
        <v>41995</v>
      </c>
      <c r="B545" s="38">
        <v>0</v>
      </c>
      <c r="C545" s="45" t="s">
        <v>1726</v>
      </c>
      <c r="D545" s="45" t="s">
        <v>196</v>
      </c>
      <c r="E545" s="45" t="s">
        <v>1727</v>
      </c>
      <c r="F545" s="45" t="s">
        <v>1728</v>
      </c>
    </row>
    <row r="546" spans="1:6" ht="14.25" customHeight="1" x14ac:dyDescent="0.2">
      <c r="A546" s="93">
        <f t="shared" si="8"/>
        <v>41995.041669999999</v>
      </c>
      <c r="B546" s="38">
        <v>1</v>
      </c>
      <c r="C546" s="45" t="s">
        <v>1729</v>
      </c>
      <c r="D546" s="45" t="s">
        <v>196</v>
      </c>
      <c r="E546" s="45" t="s">
        <v>324</v>
      </c>
      <c r="F546" s="45" t="s">
        <v>1730</v>
      </c>
    </row>
    <row r="547" spans="1:6" ht="14.25" customHeight="1" x14ac:dyDescent="0.2">
      <c r="A547" s="93">
        <f t="shared" si="8"/>
        <v>41995.083330000001</v>
      </c>
      <c r="B547" s="38">
        <v>2</v>
      </c>
      <c r="C547" s="45" t="s">
        <v>1731</v>
      </c>
      <c r="D547" s="45" t="s">
        <v>196</v>
      </c>
      <c r="E547" s="45" t="s">
        <v>1732</v>
      </c>
      <c r="F547" s="45" t="s">
        <v>1733</v>
      </c>
    </row>
    <row r="548" spans="1:6" ht="14.25" customHeight="1" x14ac:dyDescent="0.2">
      <c r="A548" s="93">
        <f t="shared" si="8"/>
        <v>41995.125</v>
      </c>
      <c r="B548" s="38">
        <v>3</v>
      </c>
      <c r="C548" s="45" t="s">
        <v>1734</v>
      </c>
      <c r="D548" s="45" t="s">
        <v>196</v>
      </c>
      <c r="E548" s="45" t="s">
        <v>1735</v>
      </c>
      <c r="F548" s="45" t="s">
        <v>1736</v>
      </c>
    </row>
    <row r="549" spans="1:6" ht="14.25" customHeight="1" x14ac:dyDescent="0.2">
      <c r="A549" s="93">
        <f t="shared" si="8"/>
        <v>41995.166669999999</v>
      </c>
      <c r="B549" s="38">
        <v>4</v>
      </c>
      <c r="C549" s="45" t="s">
        <v>1737</v>
      </c>
      <c r="D549" s="45" t="s">
        <v>196</v>
      </c>
      <c r="E549" s="45" t="s">
        <v>1738</v>
      </c>
      <c r="F549" s="45" t="s">
        <v>1739</v>
      </c>
    </row>
    <row r="550" spans="1:6" ht="14.25" customHeight="1" x14ac:dyDescent="0.2">
      <c r="A550" s="93">
        <f t="shared" si="8"/>
        <v>41995.208330000001</v>
      </c>
      <c r="B550" s="38">
        <v>5</v>
      </c>
      <c r="C550" s="45" t="s">
        <v>1740</v>
      </c>
      <c r="D550" s="45" t="s">
        <v>196</v>
      </c>
      <c r="E550" s="45" t="s">
        <v>1741</v>
      </c>
      <c r="F550" s="45" t="s">
        <v>1742</v>
      </c>
    </row>
    <row r="551" spans="1:6" ht="14.25" customHeight="1" x14ac:dyDescent="0.2">
      <c r="A551" s="93">
        <f t="shared" si="8"/>
        <v>41995.25</v>
      </c>
      <c r="B551" s="38">
        <v>6</v>
      </c>
      <c r="C551" s="45" t="s">
        <v>1743</v>
      </c>
      <c r="D551" s="45" t="s">
        <v>196</v>
      </c>
      <c r="E551" s="45" t="s">
        <v>1744</v>
      </c>
      <c r="F551" s="45" t="s">
        <v>1745</v>
      </c>
    </row>
    <row r="552" spans="1:6" ht="14.25" customHeight="1" x14ac:dyDescent="0.2">
      <c r="A552" s="93">
        <f t="shared" si="8"/>
        <v>41995.291669999999</v>
      </c>
      <c r="B552" s="38">
        <v>7</v>
      </c>
      <c r="C552" s="45" t="s">
        <v>1746</v>
      </c>
      <c r="D552" s="45" t="s">
        <v>196</v>
      </c>
      <c r="E552" s="45" t="s">
        <v>1747</v>
      </c>
      <c r="F552" s="45" t="s">
        <v>1748</v>
      </c>
    </row>
    <row r="553" spans="1:6" ht="14.25" customHeight="1" x14ac:dyDescent="0.2">
      <c r="A553" s="93">
        <f t="shared" si="8"/>
        <v>41995.333330000001</v>
      </c>
      <c r="B553" s="38">
        <v>8</v>
      </c>
      <c r="C553" s="45" t="s">
        <v>1749</v>
      </c>
      <c r="D553" s="45" t="s">
        <v>196</v>
      </c>
      <c r="E553" s="45" t="s">
        <v>1750</v>
      </c>
      <c r="F553" s="45" t="s">
        <v>636</v>
      </c>
    </row>
    <row r="554" spans="1:6" ht="14.25" customHeight="1" x14ac:dyDescent="0.2">
      <c r="A554" s="93">
        <f t="shared" si="8"/>
        <v>41995.375</v>
      </c>
      <c r="B554" s="38">
        <v>9</v>
      </c>
      <c r="C554" s="45" t="s">
        <v>1751</v>
      </c>
      <c r="D554" s="45" t="s">
        <v>196</v>
      </c>
      <c r="E554" s="45" t="s">
        <v>1752</v>
      </c>
      <c r="F554" s="45" t="s">
        <v>1753</v>
      </c>
    </row>
    <row r="555" spans="1:6" ht="14.25" customHeight="1" x14ac:dyDescent="0.2">
      <c r="A555" s="93">
        <f t="shared" si="8"/>
        <v>41995.416669999999</v>
      </c>
      <c r="B555" s="38">
        <v>10</v>
      </c>
      <c r="C555" s="45" t="s">
        <v>1754</v>
      </c>
      <c r="D555" s="45" t="s">
        <v>196</v>
      </c>
      <c r="E555" s="45" t="s">
        <v>1755</v>
      </c>
      <c r="F555" s="45" t="s">
        <v>1756</v>
      </c>
    </row>
    <row r="556" spans="1:6" ht="14.25" customHeight="1" x14ac:dyDescent="0.2">
      <c r="A556" s="93">
        <f t="shared" si="8"/>
        <v>41995.458330000001</v>
      </c>
      <c r="B556" s="38">
        <v>11</v>
      </c>
      <c r="C556" s="45" t="s">
        <v>1757</v>
      </c>
      <c r="D556" s="45" t="s">
        <v>196</v>
      </c>
      <c r="E556" s="45" t="s">
        <v>1758</v>
      </c>
      <c r="F556" s="45" t="s">
        <v>1759</v>
      </c>
    </row>
    <row r="557" spans="1:6" ht="14.25" customHeight="1" x14ac:dyDescent="0.2">
      <c r="A557" s="93">
        <f t="shared" si="8"/>
        <v>41995.5</v>
      </c>
      <c r="B557" s="38">
        <v>12</v>
      </c>
      <c r="C557" s="45" t="s">
        <v>1760</v>
      </c>
      <c r="D557" s="45" t="s">
        <v>196</v>
      </c>
      <c r="E557" s="45" t="s">
        <v>1761</v>
      </c>
      <c r="F557" s="45" t="s">
        <v>1762</v>
      </c>
    </row>
    <row r="558" spans="1:6" ht="14.25" customHeight="1" x14ac:dyDescent="0.2">
      <c r="A558" s="93">
        <f t="shared" si="8"/>
        <v>41995.541669999999</v>
      </c>
      <c r="B558" s="38">
        <v>13</v>
      </c>
      <c r="C558" s="45" t="s">
        <v>1440</v>
      </c>
      <c r="D558" s="45" t="s">
        <v>196</v>
      </c>
      <c r="E558" s="45" t="s">
        <v>1763</v>
      </c>
      <c r="F558" s="45" t="s">
        <v>1442</v>
      </c>
    </row>
    <row r="559" spans="1:6" ht="14.25" customHeight="1" x14ac:dyDescent="0.2">
      <c r="A559" s="93">
        <f t="shared" si="8"/>
        <v>41995.583330000001</v>
      </c>
      <c r="B559" s="38">
        <v>14</v>
      </c>
      <c r="C559" s="45" t="s">
        <v>1764</v>
      </c>
      <c r="D559" s="45" t="s">
        <v>196</v>
      </c>
      <c r="E559" s="45" t="s">
        <v>1765</v>
      </c>
      <c r="F559" s="45" t="s">
        <v>1766</v>
      </c>
    </row>
    <row r="560" spans="1:6" ht="14.25" customHeight="1" x14ac:dyDescent="0.2">
      <c r="A560" s="93">
        <f t="shared" si="8"/>
        <v>41995.625</v>
      </c>
      <c r="B560" s="38">
        <v>15</v>
      </c>
      <c r="C560" s="45" t="s">
        <v>1767</v>
      </c>
      <c r="D560" s="45" t="s">
        <v>196</v>
      </c>
      <c r="E560" s="45" t="s">
        <v>1768</v>
      </c>
      <c r="F560" s="45" t="s">
        <v>1769</v>
      </c>
    </row>
    <row r="561" spans="1:6" ht="14.25" customHeight="1" x14ac:dyDescent="0.2">
      <c r="A561" s="93">
        <f t="shared" si="8"/>
        <v>41995.666669999999</v>
      </c>
      <c r="B561" s="38">
        <v>16</v>
      </c>
      <c r="C561" s="45" t="s">
        <v>1770</v>
      </c>
      <c r="D561" s="45" t="s">
        <v>196</v>
      </c>
      <c r="E561" s="45" t="s">
        <v>1771</v>
      </c>
      <c r="F561" s="45" t="s">
        <v>1772</v>
      </c>
    </row>
    <row r="562" spans="1:6" ht="14.25" customHeight="1" x14ac:dyDescent="0.2">
      <c r="A562" s="93">
        <f t="shared" si="8"/>
        <v>41995.708330000001</v>
      </c>
      <c r="B562" s="38">
        <v>17</v>
      </c>
      <c r="C562" s="45" t="s">
        <v>1773</v>
      </c>
      <c r="D562" s="45" t="s">
        <v>196</v>
      </c>
      <c r="E562" s="45" t="s">
        <v>1774</v>
      </c>
      <c r="F562" s="45" t="s">
        <v>1775</v>
      </c>
    </row>
    <row r="563" spans="1:6" ht="14.25" customHeight="1" x14ac:dyDescent="0.2">
      <c r="A563" s="93">
        <f t="shared" si="8"/>
        <v>41995.75</v>
      </c>
      <c r="B563" s="38">
        <v>18</v>
      </c>
      <c r="C563" s="45" t="s">
        <v>1514</v>
      </c>
      <c r="D563" s="45" t="s">
        <v>196</v>
      </c>
      <c r="E563" s="45" t="s">
        <v>1776</v>
      </c>
      <c r="F563" s="45" t="s">
        <v>1516</v>
      </c>
    </row>
    <row r="564" spans="1:6" ht="14.25" customHeight="1" x14ac:dyDescent="0.2">
      <c r="A564" s="93">
        <f t="shared" si="8"/>
        <v>41995.791669999999</v>
      </c>
      <c r="B564" s="38">
        <v>19</v>
      </c>
      <c r="C564" s="45" t="s">
        <v>1777</v>
      </c>
      <c r="D564" s="45" t="s">
        <v>196</v>
      </c>
      <c r="E564" s="45" t="s">
        <v>1778</v>
      </c>
      <c r="F564" s="45" t="s">
        <v>1779</v>
      </c>
    </row>
    <row r="565" spans="1:6" ht="14.25" customHeight="1" x14ac:dyDescent="0.2">
      <c r="A565" s="93">
        <f t="shared" si="8"/>
        <v>41995.833330000001</v>
      </c>
      <c r="B565" s="38">
        <v>20</v>
      </c>
      <c r="C565" s="45" t="s">
        <v>1780</v>
      </c>
      <c r="D565" s="45" t="s">
        <v>196</v>
      </c>
      <c r="E565" s="45" t="s">
        <v>1781</v>
      </c>
      <c r="F565" s="45" t="s">
        <v>1782</v>
      </c>
    </row>
    <row r="566" spans="1:6" ht="14.25" customHeight="1" x14ac:dyDescent="0.2">
      <c r="A566" s="93">
        <f t="shared" si="8"/>
        <v>41995.875</v>
      </c>
      <c r="B566" s="38">
        <v>21</v>
      </c>
      <c r="C566" s="45" t="s">
        <v>1505</v>
      </c>
      <c r="D566" s="45" t="s">
        <v>196</v>
      </c>
      <c r="E566" s="45" t="s">
        <v>1783</v>
      </c>
      <c r="F566" s="45" t="s">
        <v>1507</v>
      </c>
    </row>
    <row r="567" spans="1:6" ht="14.25" customHeight="1" x14ac:dyDescent="0.2">
      <c r="A567" s="93">
        <f t="shared" si="8"/>
        <v>41995.916669999999</v>
      </c>
      <c r="B567" s="38">
        <v>22</v>
      </c>
      <c r="C567" s="45" t="s">
        <v>1784</v>
      </c>
      <c r="D567" s="45" t="s">
        <v>196</v>
      </c>
      <c r="E567" s="45" t="s">
        <v>1785</v>
      </c>
      <c r="F567" s="45" t="s">
        <v>1786</v>
      </c>
    </row>
    <row r="568" spans="1:6" ht="14.25" customHeight="1" x14ac:dyDescent="0.2">
      <c r="A568" s="93">
        <f t="shared" si="8"/>
        <v>41995.958330000001</v>
      </c>
      <c r="B568" s="38">
        <v>23</v>
      </c>
      <c r="C568" s="45" t="s">
        <v>1787</v>
      </c>
      <c r="D568" s="45" t="s">
        <v>196</v>
      </c>
      <c r="E568" s="45" t="s">
        <v>1788</v>
      </c>
      <c r="F568" s="45" t="s">
        <v>1789</v>
      </c>
    </row>
    <row r="569" spans="1:6" ht="14.25" customHeight="1" x14ac:dyDescent="0.2">
      <c r="A569" s="93">
        <f t="shared" si="8"/>
        <v>41996</v>
      </c>
      <c r="B569" s="38">
        <v>0</v>
      </c>
      <c r="C569" s="45" t="s">
        <v>1790</v>
      </c>
      <c r="D569" s="45" t="s">
        <v>196</v>
      </c>
      <c r="E569" s="45" t="s">
        <v>1791</v>
      </c>
      <c r="F569" s="45" t="s">
        <v>1792</v>
      </c>
    </row>
    <row r="570" spans="1:6" ht="14.25" customHeight="1" x14ac:dyDescent="0.2">
      <c r="A570" s="93">
        <f t="shared" si="8"/>
        <v>41996.041669999999</v>
      </c>
      <c r="B570" s="38">
        <v>1</v>
      </c>
      <c r="C570" s="45" t="s">
        <v>1793</v>
      </c>
      <c r="D570" s="45" t="s">
        <v>196</v>
      </c>
      <c r="E570" s="45" t="s">
        <v>1794</v>
      </c>
      <c r="F570" s="45" t="s">
        <v>1795</v>
      </c>
    </row>
    <row r="571" spans="1:6" ht="14.25" customHeight="1" x14ac:dyDescent="0.2">
      <c r="A571" s="93">
        <f t="shared" si="8"/>
        <v>41996.083330000001</v>
      </c>
      <c r="B571" s="38">
        <v>2</v>
      </c>
      <c r="C571" s="45" t="s">
        <v>1796</v>
      </c>
      <c r="D571" s="45" t="s">
        <v>196</v>
      </c>
      <c r="E571" s="45" t="s">
        <v>1797</v>
      </c>
      <c r="F571" s="45" t="s">
        <v>1798</v>
      </c>
    </row>
    <row r="572" spans="1:6" ht="14.25" customHeight="1" x14ac:dyDescent="0.2">
      <c r="A572" s="93">
        <f t="shared" si="8"/>
        <v>41996.125</v>
      </c>
      <c r="B572" s="38">
        <v>3</v>
      </c>
      <c r="C572" s="45" t="s">
        <v>1799</v>
      </c>
      <c r="D572" s="45" t="s">
        <v>196</v>
      </c>
      <c r="E572" s="45" t="s">
        <v>1800</v>
      </c>
      <c r="F572" s="45" t="s">
        <v>1801</v>
      </c>
    </row>
    <row r="573" spans="1:6" ht="14.25" customHeight="1" x14ac:dyDescent="0.2">
      <c r="A573" s="93">
        <f t="shared" si="8"/>
        <v>41996.166669999999</v>
      </c>
      <c r="B573" s="38">
        <v>4</v>
      </c>
      <c r="C573" s="45" t="s">
        <v>1802</v>
      </c>
      <c r="D573" s="45" t="s">
        <v>196</v>
      </c>
      <c r="E573" s="45" t="s">
        <v>1803</v>
      </c>
      <c r="F573" s="45" t="s">
        <v>1804</v>
      </c>
    </row>
    <row r="574" spans="1:6" ht="14.25" customHeight="1" x14ac:dyDescent="0.2">
      <c r="A574" s="93">
        <f t="shared" si="8"/>
        <v>41996.208330000001</v>
      </c>
      <c r="B574" s="38">
        <v>5</v>
      </c>
      <c r="C574" s="45" t="s">
        <v>1805</v>
      </c>
      <c r="D574" s="45" t="s">
        <v>199</v>
      </c>
      <c r="E574" s="45" t="s">
        <v>1806</v>
      </c>
      <c r="F574" s="45" t="s">
        <v>1807</v>
      </c>
    </row>
    <row r="575" spans="1:6" ht="14.25" customHeight="1" x14ac:dyDescent="0.2">
      <c r="A575" s="93">
        <f t="shared" si="8"/>
        <v>41996.25</v>
      </c>
      <c r="B575" s="38">
        <v>6</v>
      </c>
      <c r="C575" s="45" t="s">
        <v>1808</v>
      </c>
      <c r="D575" s="45" t="s">
        <v>196</v>
      </c>
      <c r="E575" s="45" t="s">
        <v>1809</v>
      </c>
      <c r="F575" s="45" t="s">
        <v>919</v>
      </c>
    </row>
    <row r="576" spans="1:6" ht="14.25" customHeight="1" x14ac:dyDescent="0.2">
      <c r="A576" s="93">
        <f t="shared" si="8"/>
        <v>41996.291669999999</v>
      </c>
      <c r="B576" s="38">
        <v>7</v>
      </c>
      <c r="C576" s="45" t="s">
        <v>1810</v>
      </c>
      <c r="D576" s="45" t="s">
        <v>196</v>
      </c>
      <c r="E576" s="45" t="s">
        <v>1811</v>
      </c>
      <c r="F576" s="45" t="s">
        <v>1812</v>
      </c>
    </row>
    <row r="577" spans="1:6" ht="14.25" customHeight="1" x14ac:dyDescent="0.2">
      <c r="A577" s="93">
        <f t="shared" si="8"/>
        <v>41996.333330000001</v>
      </c>
      <c r="B577" s="38">
        <v>8</v>
      </c>
      <c r="C577" s="45" t="s">
        <v>1625</v>
      </c>
      <c r="D577" s="45" t="s">
        <v>196</v>
      </c>
      <c r="E577" s="45" t="s">
        <v>1813</v>
      </c>
      <c r="F577" s="45" t="s">
        <v>521</v>
      </c>
    </row>
    <row r="578" spans="1:6" ht="14.25" customHeight="1" x14ac:dyDescent="0.2">
      <c r="A578" s="93">
        <f t="shared" ref="A578:A641" si="9">A554+1</f>
        <v>41996.375</v>
      </c>
      <c r="B578" s="38">
        <v>9</v>
      </c>
      <c r="C578" s="45" t="s">
        <v>1814</v>
      </c>
      <c r="D578" s="45" t="s">
        <v>196</v>
      </c>
      <c r="E578" s="45" t="s">
        <v>1815</v>
      </c>
      <c r="F578" s="45" t="s">
        <v>1816</v>
      </c>
    </row>
    <row r="579" spans="1:6" ht="14.25" customHeight="1" x14ac:dyDescent="0.2">
      <c r="A579" s="93">
        <f t="shared" si="9"/>
        <v>41996.416669999999</v>
      </c>
      <c r="B579" s="38">
        <v>10</v>
      </c>
      <c r="C579" s="45" t="s">
        <v>1817</v>
      </c>
      <c r="D579" s="45" t="s">
        <v>196</v>
      </c>
      <c r="E579" s="45" t="s">
        <v>1818</v>
      </c>
      <c r="F579" s="45" t="s">
        <v>311</v>
      </c>
    </row>
    <row r="580" spans="1:6" ht="14.25" customHeight="1" x14ac:dyDescent="0.2">
      <c r="A580" s="93">
        <f t="shared" si="9"/>
        <v>41996.458330000001</v>
      </c>
      <c r="B580" s="38">
        <v>11</v>
      </c>
      <c r="C580" s="45" t="s">
        <v>1819</v>
      </c>
      <c r="D580" s="45" t="s">
        <v>196</v>
      </c>
      <c r="E580" s="45" t="s">
        <v>1820</v>
      </c>
      <c r="F580" s="45" t="s">
        <v>1821</v>
      </c>
    </row>
    <row r="581" spans="1:6" ht="14.25" customHeight="1" x14ac:dyDescent="0.2">
      <c r="A581" s="93">
        <f t="shared" si="9"/>
        <v>41996.5</v>
      </c>
      <c r="B581" s="38">
        <v>12</v>
      </c>
      <c r="C581" s="45" t="s">
        <v>1822</v>
      </c>
      <c r="D581" s="45" t="s">
        <v>196</v>
      </c>
      <c r="E581" s="45" t="s">
        <v>1823</v>
      </c>
      <c r="F581" s="45" t="s">
        <v>1824</v>
      </c>
    </row>
    <row r="582" spans="1:6" ht="14.25" customHeight="1" x14ac:dyDescent="0.2">
      <c r="A582" s="93">
        <f t="shared" si="9"/>
        <v>41996.541669999999</v>
      </c>
      <c r="B582" s="38">
        <v>13</v>
      </c>
      <c r="C582" s="45" t="s">
        <v>1825</v>
      </c>
      <c r="D582" s="45" t="s">
        <v>196</v>
      </c>
      <c r="E582" s="45" t="s">
        <v>1826</v>
      </c>
      <c r="F582" s="45" t="s">
        <v>1827</v>
      </c>
    </row>
    <row r="583" spans="1:6" ht="14.25" customHeight="1" x14ac:dyDescent="0.2">
      <c r="A583" s="93">
        <f t="shared" si="9"/>
        <v>41996.583330000001</v>
      </c>
      <c r="B583" s="38">
        <v>14</v>
      </c>
      <c r="C583" s="45" t="s">
        <v>1828</v>
      </c>
      <c r="D583" s="45" t="s">
        <v>196</v>
      </c>
      <c r="E583" s="45" t="s">
        <v>1829</v>
      </c>
      <c r="F583" s="45" t="s">
        <v>1830</v>
      </c>
    </row>
    <row r="584" spans="1:6" ht="14.25" customHeight="1" x14ac:dyDescent="0.2">
      <c r="A584" s="93">
        <f t="shared" si="9"/>
        <v>41996.625</v>
      </c>
      <c r="B584" s="38">
        <v>15</v>
      </c>
      <c r="C584" s="45" t="s">
        <v>1831</v>
      </c>
      <c r="D584" s="45" t="s">
        <v>196</v>
      </c>
      <c r="E584" s="45" t="s">
        <v>1832</v>
      </c>
      <c r="F584" s="45" t="s">
        <v>1833</v>
      </c>
    </row>
    <row r="585" spans="1:6" ht="14.25" customHeight="1" x14ac:dyDescent="0.2">
      <c r="A585" s="93">
        <f t="shared" si="9"/>
        <v>41996.666669999999</v>
      </c>
      <c r="B585" s="38">
        <v>16</v>
      </c>
      <c r="C585" s="45" t="s">
        <v>1834</v>
      </c>
      <c r="D585" s="45" t="s">
        <v>1835</v>
      </c>
      <c r="E585" s="45" t="s">
        <v>196</v>
      </c>
      <c r="F585" s="45" t="s">
        <v>1836</v>
      </c>
    </row>
    <row r="586" spans="1:6" ht="14.25" customHeight="1" x14ac:dyDescent="0.2">
      <c r="A586" s="93">
        <f t="shared" si="9"/>
        <v>41996.708330000001</v>
      </c>
      <c r="B586" s="38">
        <v>17</v>
      </c>
      <c r="C586" s="45" t="s">
        <v>1227</v>
      </c>
      <c r="D586" s="45" t="s">
        <v>196</v>
      </c>
      <c r="E586" s="45" t="s">
        <v>1837</v>
      </c>
      <c r="F586" s="45" t="s">
        <v>291</v>
      </c>
    </row>
    <row r="587" spans="1:6" ht="14.25" customHeight="1" x14ac:dyDescent="0.2">
      <c r="A587" s="93">
        <f t="shared" si="9"/>
        <v>41996.75</v>
      </c>
      <c r="B587" s="38">
        <v>18</v>
      </c>
      <c r="C587" s="45" t="s">
        <v>1838</v>
      </c>
      <c r="D587" s="45" t="s">
        <v>196</v>
      </c>
      <c r="E587" s="45" t="s">
        <v>1839</v>
      </c>
      <c r="F587" s="45" t="s">
        <v>1840</v>
      </c>
    </row>
    <row r="588" spans="1:6" ht="14.25" customHeight="1" x14ac:dyDescent="0.2">
      <c r="A588" s="93">
        <f t="shared" si="9"/>
        <v>41996.791669999999</v>
      </c>
      <c r="B588" s="38">
        <v>19</v>
      </c>
      <c r="C588" s="45" t="s">
        <v>1841</v>
      </c>
      <c r="D588" s="45" t="s">
        <v>196</v>
      </c>
      <c r="E588" s="45" t="s">
        <v>1842</v>
      </c>
      <c r="F588" s="45" t="s">
        <v>1843</v>
      </c>
    </row>
    <row r="589" spans="1:6" ht="14.25" customHeight="1" x14ac:dyDescent="0.2">
      <c r="A589" s="93">
        <f t="shared" si="9"/>
        <v>41996.833330000001</v>
      </c>
      <c r="B589" s="38">
        <v>20</v>
      </c>
      <c r="C589" s="45" t="s">
        <v>1844</v>
      </c>
      <c r="D589" s="45" t="s">
        <v>199</v>
      </c>
      <c r="E589" s="45" t="s">
        <v>1845</v>
      </c>
      <c r="F589" s="45" t="s">
        <v>1846</v>
      </c>
    </row>
    <row r="590" spans="1:6" ht="14.25" customHeight="1" x14ac:dyDescent="0.2">
      <c r="A590" s="93">
        <f t="shared" si="9"/>
        <v>41996.875</v>
      </c>
      <c r="B590" s="38">
        <v>21</v>
      </c>
      <c r="C590" s="45" t="s">
        <v>1089</v>
      </c>
      <c r="D590" s="45" t="s">
        <v>196</v>
      </c>
      <c r="E590" s="45" t="s">
        <v>1847</v>
      </c>
      <c r="F590" s="45" t="s">
        <v>1848</v>
      </c>
    </row>
    <row r="591" spans="1:6" ht="14.25" customHeight="1" x14ac:dyDescent="0.2">
      <c r="A591" s="93">
        <f t="shared" si="9"/>
        <v>41996.916669999999</v>
      </c>
      <c r="B591" s="38">
        <v>22</v>
      </c>
      <c r="C591" s="45" t="s">
        <v>1849</v>
      </c>
      <c r="D591" s="45" t="s">
        <v>196</v>
      </c>
      <c r="E591" s="45" t="s">
        <v>1850</v>
      </c>
      <c r="F591" s="45" t="s">
        <v>1851</v>
      </c>
    </row>
    <row r="592" spans="1:6" ht="14.25" customHeight="1" x14ac:dyDescent="0.2">
      <c r="A592" s="93">
        <f t="shared" si="9"/>
        <v>41996.958330000001</v>
      </c>
      <c r="B592" s="38">
        <v>23</v>
      </c>
      <c r="C592" s="45" t="s">
        <v>1640</v>
      </c>
      <c r="D592" s="45" t="s">
        <v>196</v>
      </c>
      <c r="E592" s="45" t="s">
        <v>1852</v>
      </c>
      <c r="F592" s="45" t="s">
        <v>1853</v>
      </c>
    </row>
    <row r="593" spans="1:6" ht="14.25" customHeight="1" x14ac:dyDescent="0.2">
      <c r="A593" s="93">
        <f t="shared" si="9"/>
        <v>41997</v>
      </c>
      <c r="B593" s="38">
        <v>0</v>
      </c>
      <c r="C593" s="45" t="s">
        <v>1208</v>
      </c>
      <c r="D593" s="45" t="s">
        <v>196</v>
      </c>
      <c r="E593" s="45" t="s">
        <v>1854</v>
      </c>
      <c r="F593" s="45" t="s">
        <v>1210</v>
      </c>
    </row>
    <row r="594" spans="1:6" ht="14.25" customHeight="1" x14ac:dyDescent="0.2">
      <c r="A594" s="93">
        <f t="shared" si="9"/>
        <v>41997.041669999999</v>
      </c>
      <c r="B594" s="38">
        <v>1</v>
      </c>
      <c r="C594" s="45" t="s">
        <v>1855</v>
      </c>
      <c r="D594" s="45" t="s">
        <v>196</v>
      </c>
      <c r="E594" s="45" t="s">
        <v>1856</v>
      </c>
      <c r="F594" s="45" t="s">
        <v>1857</v>
      </c>
    </row>
    <row r="595" spans="1:6" ht="14.25" customHeight="1" x14ac:dyDescent="0.2">
      <c r="A595" s="93">
        <f t="shared" si="9"/>
        <v>41997.083330000001</v>
      </c>
      <c r="B595" s="38">
        <v>2</v>
      </c>
      <c r="C595" s="45" t="s">
        <v>1858</v>
      </c>
      <c r="D595" s="45" t="s">
        <v>1859</v>
      </c>
      <c r="E595" s="45" t="s">
        <v>196</v>
      </c>
      <c r="F595" s="45" t="s">
        <v>1860</v>
      </c>
    </row>
    <row r="596" spans="1:6" ht="14.25" customHeight="1" x14ac:dyDescent="0.2">
      <c r="A596" s="93">
        <f t="shared" si="9"/>
        <v>41997.125</v>
      </c>
      <c r="B596" s="38">
        <v>3</v>
      </c>
      <c r="C596" s="45" t="s">
        <v>781</v>
      </c>
      <c r="D596" s="45" t="s">
        <v>199</v>
      </c>
      <c r="E596" s="45" t="s">
        <v>1861</v>
      </c>
      <c r="F596" s="45" t="s">
        <v>1862</v>
      </c>
    </row>
    <row r="597" spans="1:6" ht="14.25" customHeight="1" x14ac:dyDescent="0.2">
      <c r="A597" s="93">
        <f t="shared" si="9"/>
        <v>41997.166669999999</v>
      </c>
      <c r="B597" s="38">
        <v>4</v>
      </c>
      <c r="C597" s="45" t="s">
        <v>1226</v>
      </c>
      <c r="D597" s="45" t="s">
        <v>1863</v>
      </c>
      <c r="E597" s="45" t="s">
        <v>196</v>
      </c>
      <c r="F597" s="45" t="s">
        <v>1864</v>
      </c>
    </row>
    <row r="598" spans="1:6" ht="14.25" customHeight="1" x14ac:dyDescent="0.2">
      <c r="A598" s="93">
        <f t="shared" si="9"/>
        <v>41997.208330000001</v>
      </c>
      <c r="B598" s="38">
        <v>5</v>
      </c>
      <c r="C598" s="45" t="s">
        <v>1865</v>
      </c>
      <c r="D598" s="45" t="s">
        <v>1866</v>
      </c>
      <c r="E598" s="45" t="s">
        <v>196</v>
      </c>
      <c r="F598" s="45" t="s">
        <v>1867</v>
      </c>
    </row>
    <row r="599" spans="1:6" ht="14.25" customHeight="1" x14ac:dyDescent="0.2">
      <c r="A599" s="93">
        <f t="shared" si="9"/>
        <v>41997.25</v>
      </c>
      <c r="B599" s="38">
        <v>6</v>
      </c>
      <c r="C599" s="45" t="s">
        <v>1410</v>
      </c>
      <c r="D599" s="45" t="s">
        <v>1868</v>
      </c>
      <c r="E599" s="45" t="s">
        <v>196</v>
      </c>
      <c r="F599" s="45" t="s">
        <v>1412</v>
      </c>
    </row>
    <row r="600" spans="1:6" ht="14.25" customHeight="1" x14ac:dyDescent="0.2">
      <c r="A600" s="93">
        <f t="shared" si="9"/>
        <v>41997.291669999999</v>
      </c>
      <c r="B600" s="38">
        <v>7</v>
      </c>
      <c r="C600" s="45" t="s">
        <v>1869</v>
      </c>
      <c r="D600" s="45" t="s">
        <v>196</v>
      </c>
      <c r="E600" s="45" t="s">
        <v>236</v>
      </c>
      <c r="F600" s="45" t="s">
        <v>1870</v>
      </c>
    </row>
    <row r="601" spans="1:6" ht="14.25" customHeight="1" x14ac:dyDescent="0.2">
      <c r="A601" s="93">
        <f t="shared" si="9"/>
        <v>41997.333330000001</v>
      </c>
      <c r="B601" s="38">
        <v>8</v>
      </c>
      <c r="C601" s="45" t="s">
        <v>1871</v>
      </c>
      <c r="D601" s="45" t="s">
        <v>199</v>
      </c>
      <c r="E601" s="45" t="s">
        <v>1872</v>
      </c>
      <c r="F601" s="45" t="s">
        <v>1873</v>
      </c>
    </row>
    <row r="602" spans="1:6" ht="14.25" customHeight="1" x14ac:dyDescent="0.2">
      <c r="A602" s="93">
        <f t="shared" si="9"/>
        <v>41997.375</v>
      </c>
      <c r="B602" s="38">
        <v>9</v>
      </c>
      <c r="C602" s="45" t="s">
        <v>1874</v>
      </c>
      <c r="D602" s="45" t="s">
        <v>203</v>
      </c>
      <c r="E602" s="45" t="s">
        <v>1875</v>
      </c>
      <c r="F602" s="45" t="s">
        <v>1876</v>
      </c>
    </row>
    <row r="603" spans="1:6" ht="14.25" customHeight="1" x14ac:dyDescent="0.2">
      <c r="A603" s="93">
        <f t="shared" si="9"/>
        <v>41997.416669999999</v>
      </c>
      <c r="B603" s="38">
        <v>10</v>
      </c>
      <c r="C603" s="45" t="s">
        <v>1877</v>
      </c>
      <c r="D603" s="45" t="s">
        <v>1878</v>
      </c>
      <c r="E603" s="45" t="s">
        <v>1879</v>
      </c>
      <c r="F603" s="45" t="s">
        <v>1880</v>
      </c>
    </row>
    <row r="604" spans="1:6" ht="14.25" customHeight="1" x14ac:dyDescent="0.2">
      <c r="A604" s="93">
        <f t="shared" si="9"/>
        <v>41997.458330000001</v>
      </c>
      <c r="B604" s="38">
        <v>11</v>
      </c>
      <c r="C604" s="45" t="s">
        <v>1881</v>
      </c>
      <c r="D604" s="45" t="s">
        <v>196</v>
      </c>
      <c r="E604" s="45" t="s">
        <v>1882</v>
      </c>
      <c r="F604" s="45" t="s">
        <v>1883</v>
      </c>
    </row>
    <row r="605" spans="1:6" ht="14.25" customHeight="1" x14ac:dyDescent="0.2">
      <c r="A605" s="93">
        <f t="shared" si="9"/>
        <v>41997.5</v>
      </c>
      <c r="B605" s="38">
        <v>12</v>
      </c>
      <c r="C605" s="45" t="s">
        <v>1884</v>
      </c>
      <c r="D605" s="45" t="s">
        <v>196</v>
      </c>
      <c r="E605" s="45" t="s">
        <v>1885</v>
      </c>
      <c r="F605" s="45" t="s">
        <v>218</v>
      </c>
    </row>
    <row r="606" spans="1:6" ht="14.25" customHeight="1" x14ac:dyDescent="0.2">
      <c r="A606" s="93">
        <f t="shared" si="9"/>
        <v>41997.541669999999</v>
      </c>
      <c r="B606" s="38">
        <v>13</v>
      </c>
      <c r="C606" s="45" t="s">
        <v>1886</v>
      </c>
      <c r="D606" s="45" t="s">
        <v>1887</v>
      </c>
      <c r="E606" s="45" t="s">
        <v>1888</v>
      </c>
      <c r="F606" s="45" t="s">
        <v>1889</v>
      </c>
    </row>
    <row r="607" spans="1:6" ht="14.25" customHeight="1" x14ac:dyDescent="0.2">
      <c r="A607" s="93">
        <f t="shared" si="9"/>
        <v>41997.583330000001</v>
      </c>
      <c r="B607" s="38">
        <v>14</v>
      </c>
      <c r="C607" s="45" t="s">
        <v>1890</v>
      </c>
      <c r="D607" s="45" t="s">
        <v>1621</v>
      </c>
      <c r="E607" s="45" t="s">
        <v>1891</v>
      </c>
      <c r="F607" s="45" t="s">
        <v>1892</v>
      </c>
    </row>
    <row r="608" spans="1:6" ht="14.25" customHeight="1" x14ac:dyDescent="0.2">
      <c r="A608" s="93">
        <f t="shared" si="9"/>
        <v>41997.625</v>
      </c>
      <c r="B608" s="38">
        <v>15</v>
      </c>
      <c r="C608" s="45" t="s">
        <v>1893</v>
      </c>
      <c r="D608" s="45" t="s">
        <v>1894</v>
      </c>
      <c r="E608" s="45" t="s">
        <v>196</v>
      </c>
      <c r="F608" s="45" t="s">
        <v>1895</v>
      </c>
    </row>
    <row r="609" spans="1:6" ht="14.25" customHeight="1" x14ac:dyDescent="0.2">
      <c r="A609" s="93">
        <f t="shared" si="9"/>
        <v>41997.666669999999</v>
      </c>
      <c r="B609" s="38">
        <v>16</v>
      </c>
      <c r="C609" s="45" t="s">
        <v>1896</v>
      </c>
      <c r="D609" s="45" t="s">
        <v>1897</v>
      </c>
      <c r="E609" s="45" t="s">
        <v>196</v>
      </c>
      <c r="F609" s="45" t="s">
        <v>1898</v>
      </c>
    </row>
    <row r="610" spans="1:6" ht="14.25" customHeight="1" x14ac:dyDescent="0.2">
      <c r="A610" s="93">
        <f t="shared" si="9"/>
        <v>41997.708330000001</v>
      </c>
      <c r="B610" s="38">
        <v>17</v>
      </c>
      <c r="C610" s="45" t="s">
        <v>1899</v>
      </c>
      <c r="D610" s="45" t="s">
        <v>196</v>
      </c>
      <c r="E610" s="45" t="s">
        <v>1900</v>
      </c>
      <c r="F610" s="45" t="s">
        <v>1901</v>
      </c>
    </row>
    <row r="611" spans="1:6" ht="14.25" customHeight="1" x14ac:dyDescent="0.2">
      <c r="A611" s="93">
        <f t="shared" si="9"/>
        <v>41997.75</v>
      </c>
      <c r="B611" s="38">
        <v>18</v>
      </c>
      <c r="C611" s="45" t="s">
        <v>1902</v>
      </c>
      <c r="D611" s="45" t="s">
        <v>196</v>
      </c>
      <c r="E611" s="45" t="s">
        <v>1903</v>
      </c>
      <c r="F611" s="45" t="s">
        <v>1904</v>
      </c>
    </row>
    <row r="612" spans="1:6" ht="14.25" customHeight="1" x14ac:dyDescent="0.2">
      <c r="A612" s="93">
        <f t="shared" si="9"/>
        <v>41997.791669999999</v>
      </c>
      <c r="B612" s="38">
        <v>19</v>
      </c>
      <c r="C612" s="45" t="s">
        <v>1905</v>
      </c>
      <c r="D612" s="45" t="s">
        <v>196</v>
      </c>
      <c r="E612" s="45" t="s">
        <v>1906</v>
      </c>
      <c r="F612" s="45" t="s">
        <v>1907</v>
      </c>
    </row>
    <row r="613" spans="1:6" ht="14.25" customHeight="1" x14ac:dyDescent="0.2">
      <c r="A613" s="93">
        <f t="shared" si="9"/>
        <v>41997.833330000001</v>
      </c>
      <c r="B613" s="38">
        <v>20</v>
      </c>
      <c r="C613" s="45" t="s">
        <v>1908</v>
      </c>
      <c r="D613" s="45" t="s">
        <v>196</v>
      </c>
      <c r="E613" s="45" t="s">
        <v>1909</v>
      </c>
      <c r="F613" s="45" t="s">
        <v>1910</v>
      </c>
    </row>
    <row r="614" spans="1:6" ht="14.25" customHeight="1" x14ac:dyDescent="0.2">
      <c r="A614" s="93">
        <f t="shared" si="9"/>
        <v>41997.875</v>
      </c>
      <c r="B614" s="38">
        <v>21</v>
      </c>
      <c r="C614" s="45" t="s">
        <v>1911</v>
      </c>
      <c r="D614" s="45" t="s">
        <v>196</v>
      </c>
      <c r="E614" s="45" t="s">
        <v>1912</v>
      </c>
      <c r="F614" s="45" t="s">
        <v>1913</v>
      </c>
    </row>
    <row r="615" spans="1:6" ht="14.25" customHeight="1" x14ac:dyDescent="0.2">
      <c r="A615" s="93">
        <f t="shared" si="9"/>
        <v>41997.916669999999</v>
      </c>
      <c r="B615" s="38">
        <v>22</v>
      </c>
      <c r="C615" s="45" t="s">
        <v>1914</v>
      </c>
      <c r="D615" s="45" t="s">
        <v>196</v>
      </c>
      <c r="E615" s="45" t="s">
        <v>1915</v>
      </c>
      <c r="F615" s="45" t="s">
        <v>1916</v>
      </c>
    </row>
    <row r="616" spans="1:6" ht="14.25" customHeight="1" x14ac:dyDescent="0.2">
      <c r="A616" s="93">
        <f t="shared" si="9"/>
        <v>41997.958330000001</v>
      </c>
      <c r="B616" s="38">
        <v>23</v>
      </c>
      <c r="C616" s="45" t="s">
        <v>1917</v>
      </c>
      <c r="D616" s="45" t="s">
        <v>199</v>
      </c>
      <c r="E616" s="45" t="s">
        <v>1918</v>
      </c>
      <c r="F616" s="45" t="s">
        <v>1919</v>
      </c>
    </row>
    <row r="617" spans="1:6" ht="14.25" customHeight="1" x14ac:dyDescent="0.2">
      <c r="A617" s="93">
        <f t="shared" si="9"/>
        <v>41998</v>
      </c>
      <c r="B617" s="38">
        <v>0</v>
      </c>
      <c r="C617" s="45" t="s">
        <v>1920</v>
      </c>
      <c r="D617" s="45" t="s">
        <v>196</v>
      </c>
      <c r="E617" s="45" t="s">
        <v>1921</v>
      </c>
      <c r="F617" s="45" t="s">
        <v>1922</v>
      </c>
    </row>
    <row r="618" spans="1:6" ht="14.25" customHeight="1" x14ac:dyDescent="0.2">
      <c r="A618" s="93">
        <f t="shared" si="9"/>
        <v>41998.041669999999</v>
      </c>
      <c r="B618" s="38">
        <v>1</v>
      </c>
      <c r="C618" s="45" t="s">
        <v>1923</v>
      </c>
      <c r="D618" s="45" t="s">
        <v>196</v>
      </c>
      <c r="E618" s="45" t="s">
        <v>1924</v>
      </c>
      <c r="F618" s="45" t="s">
        <v>1925</v>
      </c>
    </row>
    <row r="619" spans="1:6" ht="14.25" customHeight="1" x14ac:dyDescent="0.2">
      <c r="A619" s="93">
        <f t="shared" si="9"/>
        <v>41998.083330000001</v>
      </c>
      <c r="B619" s="38">
        <v>2</v>
      </c>
      <c r="C619" s="45" t="s">
        <v>1384</v>
      </c>
      <c r="D619" s="45" t="s">
        <v>1926</v>
      </c>
      <c r="E619" s="45" t="s">
        <v>196</v>
      </c>
      <c r="F619" s="45" t="s">
        <v>1927</v>
      </c>
    </row>
    <row r="620" spans="1:6" ht="14.25" customHeight="1" x14ac:dyDescent="0.2">
      <c r="A620" s="93">
        <f t="shared" si="9"/>
        <v>41998.125</v>
      </c>
      <c r="B620" s="38">
        <v>3</v>
      </c>
      <c r="C620" s="45" t="s">
        <v>1928</v>
      </c>
      <c r="D620" s="45" t="s">
        <v>1929</v>
      </c>
      <c r="E620" s="45" t="s">
        <v>196</v>
      </c>
      <c r="F620" s="45" t="s">
        <v>1930</v>
      </c>
    </row>
    <row r="621" spans="1:6" ht="14.25" customHeight="1" x14ac:dyDescent="0.2">
      <c r="A621" s="93">
        <f t="shared" si="9"/>
        <v>41998.166669999999</v>
      </c>
      <c r="B621" s="38">
        <v>4</v>
      </c>
      <c r="C621" s="45" t="s">
        <v>1931</v>
      </c>
      <c r="D621" s="45" t="s">
        <v>199</v>
      </c>
      <c r="E621" s="45" t="s">
        <v>308</v>
      </c>
      <c r="F621" s="45" t="s">
        <v>1932</v>
      </c>
    </row>
    <row r="622" spans="1:6" ht="14.25" customHeight="1" x14ac:dyDescent="0.2">
      <c r="A622" s="93">
        <f t="shared" si="9"/>
        <v>41998.208330000001</v>
      </c>
      <c r="B622" s="38">
        <v>5</v>
      </c>
      <c r="C622" s="45" t="s">
        <v>1933</v>
      </c>
      <c r="D622" s="45" t="s">
        <v>1934</v>
      </c>
      <c r="E622" s="45" t="s">
        <v>196</v>
      </c>
      <c r="F622" s="45" t="s">
        <v>303</v>
      </c>
    </row>
    <row r="623" spans="1:6" ht="14.25" customHeight="1" x14ac:dyDescent="0.2">
      <c r="A623" s="93">
        <f t="shared" si="9"/>
        <v>41998.25</v>
      </c>
      <c r="B623" s="38">
        <v>6</v>
      </c>
      <c r="C623" s="45" t="s">
        <v>221</v>
      </c>
      <c r="D623" s="45" t="s">
        <v>203</v>
      </c>
      <c r="E623" s="45" t="s">
        <v>1935</v>
      </c>
      <c r="F623" s="45" t="s">
        <v>1356</v>
      </c>
    </row>
    <row r="624" spans="1:6" ht="14.25" customHeight="1" x14ac:dyDescent="0.2">
      <c r="A624" s="93">
        <f t="shared" si="9"/>
        <v>41998.291669999999</v>
      </c>
      <c r="B624" s="38">
        <v>7</v>
      </c>
      <c r="C624" s="45" t="s">
        <v>1936</v>
      </c>
      <c r="D624" s="45" t="s">
        <v>196</v>
      </c>
      <c r="E624" s="45" t="s">
        <v>1937</v>
      </c>
      <c r="F624" s="45" t="s">
        <v>1938</v>
      </c>
    </row>
    <row r="625" spans="1:6" ht="14.25" customHeight="1" x14ac:dyDescent="0.2">
      <c r="A625" s="93">
        <f t="shared" si="9"/>
        <v>41998.333330000001</v>
      </c>
      <c r="B625" s="38">
        <v>8</v>
      </c>
      <c r="C625" s="45" t="s">
        <v>1939</v>
      </c>
      <c r="D625" s="45" t="s">
        <v>196</v>
      </c>
      <c r="E625" s="45" t="s">
        <v>1940</v>
      </c>
      <c r="F625" s="45" t="s">
        <v>1941</v>
      </c>
    </row>
    <row r="626" spans="1:6" ht="14.25" customHeight="1" x14ac:dyDescent="0.2">
      <c r="A626" s="93">
        <f t="shared" si="9"/>
        <v>41998.375</v>
      </c>
      <c r="B626" s="38">
        <v>9</v>
      </c>
      <c r="C626" s="45" t="s">
        <v>1942</v>
      </c>
      <c r="D626" s="45" t="s">
        <v>196</v>
      </c>
      <c r="E626" s="45" t="s">
        <v>1943</v>
      </c>
      <c r="F626" s="45" t="s">
        <v>1944</v>
      </c>
    </row>
    <row r="627" spans="1:6" ht="14.25" customHeight="1" x14ac:dyDescent="0.2">
      <c r="A627" s="93">
        <f t="shared" si="9"/>
        <v>41998.416669999999</v>
      </c>
      <c r="B627" s="38">
        <v>10</v>
      </c>
      <c r="C627" s="45" t="s">
        <v>1933</v>
      </c>
      <c r="D627" s="45" t="s">
        <v>196</v>
      </c>
      <c r="E627" s="45" t="s">
        <v>287</v>
      </c>
      <c r="F627" s="45" t="s">
        <v>303</v>
      </c>
    </row>
    <row r="628" spans="1:6" ht="14.25" customHeight="1" x14ac:dyDescent="0.2">
      <c r="A628" s="93">
        <f t="shared" si="9"/>
        <v>41998.458330000001</v>
      </c>
      <c r="B628" s="38">
        <v>11</v>
      </c>
      <c r="C628" s="45" t="s">
        <v>1945</v>
      </c>
      <c r="D628" s="45" t="s">
        <v>196</v>
      </c>
      <c r="E628" s="45" t="s">
        <v>1946</v>
      </c>
      <c r="F628" s="45" t="s">
        <v>1947</v>
      </c>
    </row>
    <row r="629" spans="1:6" ht="14.25" customHeight="1" x14ac:dyDescent="0.2">
      <c r="A629" s="93">
        <f t="shared" si="9"/>
        <v>41998.5</v>
      </c>
      <c r="B629" s="38">
        <v>12</v>
      </c>
      <c r="C629" s="45" t="s">
        <v>1948</v>
      </c>
      <c r="D629" s="45" t="s">
        <v>196</v>
      </c>
      <c r="E629" s="45" t="s">
        <v>1949</v>
      </c>
      <c r="F629" s="45" t="s">
        <v>1950</v>
      </c>
    </row>
    <row r="630" spans="1:6" ht="14.25" customHeight="1" x14ac:dyDescent="0.2">
      <c r="A630" s="93">
        <f t="shared" si="9"/>
        <v>41998.541669999999</v>
      </c>
      <c r="B630" s="38">
        <v>13</v>
      </c>
      <c r="C630" s="45" t="s">
        <v>1951</v>
      </c>
      <c r="D630" s="45" t="s">
        <v>196</v>
      </c>
      <c r="E630" s="45" t="s">
        <v>1952</v>
      </c>
      <c r="F630" s="45" t="s">
        <v>1953</v>
      </c>
    </row>
    <row r="631" spans="1:6" ht="14.25" customHeight="1" x14ac:dyDescent="0.2">
      <c r="A631" s="93">
        <f t="shared" si="9"/>
        <v>41998.583330000001</v>
      </c>
      <c r="B631" s="38">
        <v>14</v>
      </c>
      <c r="C631" s="45" t="s">
        <v>1954</v>
      </c>
      <c r="D631" s="45" t="s">
        <v>196</v>
      </c>
      <c r="E631" s="45" t="s">
        <v>1955</v>
      </c>
      <c r="F631" s="45" t="s">
        <v>1956</v>
      </c>
    </row>
    <row r="632" spans="1:6" ht="14.25" customHeight="1" x14ac:dyDescent="0.2">
      <c r="A632" s="93">
        <f t="shared" si="9"/>
        <v>41998.625</v>
      </c>
      <c r="B632" s="38">
        <v>15</v>
      </c>
      <c r="C632" s="45" t="s">
        <v>1957</v>
      </c>
      <c r="D632" s="45" t="s">
        <v>196</v>
      </c>
      <c r="E632" s="45" t="s">
        <v>1958</v>
      </c>
      <c r="F632" s="45" t="s">
        <v>1959</v>
      </c>
    </row>
    <row r="633" spans="1:6" ht="14.25" customHeight="1" x14ac:dyDescent="0.2">
      <c r="A633" s="93">
        <f t="shared" si="9"/>
        <v>41998.666669999999</v>
      </c>
      <c r="B633" s="38">
        <v>16</v>
      </c>
      <c r="C633" s="45" t="s">
        <v>1960</v>
      </c>
      <c r="D633" s="45" t="s">
        <v>196</v>
      </c>
      <c r="E633" s="45" t="s">
        <v>1961</v>
      </c>
      <c r="F633" s="45" t="s">
        <v>1962</v>
      </c>
    </row>
    <row r="634" spans="1:6" ht="14.25" customHeight="1" x14ac:dyDescent="0.2">
      <c r="A634" s="93">
        <f t="shared" si="9"/>
        <v>41998.708330000001</v>
      </c>
      <c r="B634" s="38">
        <v>17</v>
      </c>
      <c r="C634" s="45" t="s">
        <v>1963</v>
      </c>
      <c r="D634" s="45" t="s">
        <v>196</v>
      </c>
      <c r="E634" s="45" t="s">
        <v>1964</v>
      </c>
      <c r="F634" s="45" t="s">
        <v>1965</v>
      </c>
    </row>
    <row r="635" spans="1:6" ht="14.25" customHeight="1" x14ac:dyDescent="0.2">
      <c r="A635" s="93">
        <f t="shared" si="9"/>
        <v>41998.75</v>
      </c>
      <c r="B635" s="38">
        <v>18</v>
      </c>
      <c r="C635" s="45" t="s">
        <v>1966</v>
      </c>
      <c r="D635" s="45" t="s">
        <v>196</v>
      </c>
      <c r="E635" s="45" t="s">
        <v>1967</v>
      </c>
      <c r="F635" s="45" t="s">
        <v>1968</v>
      </c>
    </row>
    <row r="636" spans="1:6" ht="14.25" customHeight="1" x14ac:dyDescent="0.2">
      <c r="A636" s="93">
        <f t="shared" si="9"/>
        <v>41998.791669999999</v>
      </c>
      <c r="B636" s="38">
        <v>19</v>
      </c>
      <c r="C636" s="45" t="s">
        <v>1969</v>
      </c>
      <c r="D636" s="45" t="s">
        <v>196</v>
      </c>
      <c r="E636" s="45" t="s">
        <v>1970</v>
      </c>
      <c r="F636" s="45" t="s">
        <v>1971</v>
      </c>
    </row>
    <row r="637" spans="1:6" ht="14.25" customHeight="1" x14ac:dyDescent="0.2">
      <c r="A637" s="93">
        <f t="shared" si="9"/>
        <v>41998.833330000001</v>
      </c>
      <c r="B637" s="38">
        <v>20</v>
      </c>
      <c r="C637" s="45" t="s">
        <v>1972</v>
      </c>
      <c r="D637" s="45" t="s">
        <v>196</v>
      </c>
      <c r="E637" s="45" t="s">
        <v>310</v>
      </c>
      <c r="F637" s="45" t="s">
        <v>1973</v>
      </c>
    </row>
    <row r="638" spans="1:6" ht="14.25" customHeight="1" x14ac:dyDescent="0.2">
      <c r="A638" s="93">
        <f t="shared" si="9"/>
        <v>41998.875</v>
      </c>
      <c r="B638" s="38">
        <v>21</v>
      </c>
      <c r="C638" s="45" t="s">
        <v>1974</v>
      </c>
      <c r="D638" s="45" t="s">
        <v>196</v>
      </c>
      <c r="E638" s="45" t="s">
        <v>283</v>
      </c>
      <c r="F638" s="45" t="s">
        <v>1975</v>
      </c>
    </row>
    <row r="639" spans="1:6" ht="14.25" customHeight="1" x14ac:dyDescent="0.2">
      <c r="A639" s="93">
        <f t="shared" si="9"/>
        <v>41998.916669999999</v>
      </c>
      <c r="B639" s="38">
        <v>22</v>
      </c>
      <c r="C639" s="45" t="s">
        <v>1976</v>
      </c>
      <c r="D639" s="45" t="s">
        <v>196</v>
      </c>
      <c r="E639" s="45" t="s">
        <v>1977</v>
      </c>
      <c r="F639" s="45" t="s">
        <v>1978</v>
      </c>
    </row>
    <row r="640" spans="1:6" ht="14.25" customHeight="1" x14ac:dyDescent="0.2">
      <c r="A640" s="93">
        <f t="shared" si="9"/>
        <v>41998.958330000001</v>
      </c>
      <c r="B640" s="38">
        <v>23</v>
      </c>
      <c r="C640" s="45" t="s">
        <v>1242</v>
      </c>
      <c r="D640" s="45" t="s">
        <v>196</v>
      </c>
      <c r="E640" s="45" t="s">
        <v>1979</v>
      </c>
      <c r="F640" s="45" t="s">
        <v>1244</v>
      </c>
    </row>
    <row r="641" spans="1:6" ht="14.25" customHeight="1" x14ac:dyDescent="0.2">
      <c r="A641" s="93">
        <f t="shared" si="9"/>
        <v>41999</v>
      </c>
      <c r="B641" s="38">
        <v>0</v>
      </c>
      <c r="C641" s="45" t="s">
        <v>1980</v>
      </c>
      <c r="D641" s="45" t="s">
        <v>196</v>
      </c>
      <c r="E641" s="45" t="s">
        <v>225</v>
      </c>
      <c r="F641" s="45" t="s">
        <v>234</v>
      </c>
    </row>
    <row r="642" spans="1:6" ht="14.25" customHeight="1" x14ac:dyDescent="0.2">
      <c r="A642" s="93">
        <f t="shared" ref="A642:A705" si="10">A618+1</f>
        <v>41999.041669999999</v>
      </c>
      <c r="B642" s="38">
        <v>1</v>
      </c>
      <c r="C642" s="45" t="s">
        <v>688</v>
      </c>
      <c r="D642" s="45" t="s">
        <v>196</v>
      </c>
      <c r="E642" s="45" t="s">
        <v>1981</v>
      </c>
      <c r="F642" s="45" t="s">
        <v>1982</v>
      </c>
    </row>
    <row r="643" spans="1:6" ht="14.25" customHeight="1" x14ac:dyDescent="0.2">
      <c r="A643" s="93">
        <f t="shared" si="10"/>
        <v>41999.083330000001</v>
      </c>
      <c r="B643" s="38">
        <v>2</v>
      </c>
      <c r="C643" s="45" t="s">
        <v>1983</v>
      </c>
      <c r="D643" s="45" t="s">
        <v>196</v>
      </c>
      <c r="E643" s="45" t="s">
        <v>1984</v>
      </c>
      <c r="F643" s="45" t="s">
        <v>1985</v>
      </c>
    </row>
    <row r="644" spans="1:6" ht="14.25" customHeight="1" x14ac:dyDescent="0.2">
      <c r="A644" s="93">
        <f t="shared" si="10"/>
        <v>41999.125</v>
      </c>
      <c r="B644" s="38">
        <v>3</v>
      </c>
      <c r="C644" s="45" t="s">
        <v>1986</v>
      </c>
      <c r="D644" s="45" t="s">
        <v>199</v>
      </c>
      <c r="E644" s="45" t="s">
        <v>1987</v>
      </c>
      <c r="F644" s="45" t="s">
        <v>1988</v>
      </c>
    </row>
    <row r="645" spans="1:6" ht="14.25" customHeight="1" x14ac:dyDescent="0.2">
      <c r="A645" s="93">
        <f t="shared" si="10"/>
        <v>41999.166669999999</v>
      </c>
      <c r="B645" s="38">
        <v>4</v>
      </c>
      <c r="C645" s="45" t="s">
        <v>1989</v>
      </c>
      <c r="D645" s="45" t="s">
        <v>894</v>
      </c>
      <c r="E645" s="45" t="s">
        <v>196</v>
      </c>
      <c r="F645" s="45" t="s">
        <v>1990</v>
      </c>
    </row>
    <row r="646" spans="1:6" ht="14.25" customHeight="1" x14ac:dyDescent="0.2">
      <c r="A646" s="93">
        <f t="shared" si="10"/>
        <v>41999.208330000001</v>
      </c>
      <c r="B646" s="38">
        <v>5</v>
      </c>
      <c r="C646" s="45" t="s">
        <v>1991</v>
      </c>
      <c r="D646" s="45" t="s">
        <v>280</v>
      </c>
      <c r="E646" s="45" t="s">
        <v>196</v>
      </c>
      <c r="F646" s="45" t="s">
        <v>1992</v>
      </c>
    </row>
    <row r="647" spans="1:6" ht="14.25" customHeight="1" x14ac:dyDescent="0.2">
      <c r="A647" s="93">
        <f t="shared" si="10"/>
        <v>41999.25</v>
      </c>
      <c r="B647" s="38">
        <v>6</v>
      </c>
      <c r="C647" s="45" t="s">
        <v>266</v>
      </c>
      <c r="D647" s="45" t="s">
        <v>302</v>
      </c>
      <c r="E647" s="45" t="s">
        <v>196</v>
      </c>
      <c r="F647" s="45" t="s">
        <v>1993</v>
      </c>
    </row>
    <row r="648" spans="1:6" ht="14.25" customHeight="1" x14ac:dyDescent="0.2">
      <c r="A648" s="93">
        <f t="shared" si="10"/>
        <v>41999.291669999999</v>
      </c>
      <c r="B648" s="38">
        <v>7</v>
      </c>
      <c r="C648" s="45" t="s">
        <v>1994</v>
      </c>
      <c r="D648" s="45" t="s">
        <v>196</v>
      </c>
      <c r="E648" s="45" t="s">
        <v>1995</v>
      </c>
      <c r="F648" s="45" t="s">
        <v>1996</v>
      </c>
    </row>
    <row r="649" spans="1:6" ht="14.25" customHeight="1" x14ac:dyDescent="0.2">
      <c r="A649" s="93">
        <f t="shared" si="10"/>
        <v>41999.333330000001</v>
      </c>
      <c r="B649" s="38">
        <v>8</v>
      </c>
      <c r="C649" s="45" t="s">
        <v>1997</v>
      </c>
      <c r="D649" s="45" t="s">
        <v>196</v>
      </c>
      <c r="E649" s="45" t="s">
        <v>1998</v>
      </c>
      <c r="F649" s="45" t="s">
        <v>1999</v>
      </c>
    </row>
    <row r="650" spans="1:6" ht="14.25" customHeight="1" x14ac:dyDescent="0.2">
      <c r="A650" s="93">
        <f t="shared" si="10"/>
        <v>41999.375</v>
      </c>
      <c r="B650" s="38">
        <v>9</v>
      </c>
      <c r="C650" s="45" t="s">
        <v>2000</v>
      </c>
      <c r="D650" s="45" t="s">
        <v>196</v>
      </c>
      <c r="E650" s="45" t="s">
        <v>2001</v>
      </c>
      <c r="F650" s="45" t="s">
        <v>2002</v>
      </c>
    </row>
    <row r="651" spans="1:6" ht="14.25" customHeight="1" x14ac:dyDescent="0.2">
      <c r="A651" s="93">
        <f t="shared" si="10"/>
        <v>41999.416669999999</v>
      </c>
      <c r="B651" s="38">
        <v>10</v>
      </c>
      <c r="C651" s="45" t="s">
        <v>2003</v>
      </c>
      <c r="D651" s="45" t="s">
        <v>196</v>
      </c>
      <c r="E651" s="45" t="s">
        <v>2004</v>
      </c>
      <c r="F651" s="45" t="s">
        <v>2005</v>
      </c>
    </row>
    <row r="652" spans="1:6" ht="14.25" customHeight="1" x14ac:dyDescent="0.2">
      <c r="A652" s="93">
        <f t="shared" si="10"/>
        <v>41999.458330000001</v>
      </c>
      <c r="B652" s="38">
        <v>11</v>
      </c>
      <c r="C652" s="45" t="s">
        <v>294</v>
      </c>
      <c r="D652" s="45" t="s">
        <v>196</v>
      </c>
      <c r="E652" s="45" t="s">
        <v>2006</v>
      </c>
      <c r="F652" s="45" t="s">
        <v>2007</v>
      </c>
    </row>
    <row r="653" spans="1:6" ht="14.25" customHeight="1" x14ac:dyDescent="0.2">
      <c r="A653" s="93">
        <f t="shared" si="10"/>
        <v>41999.5</v>
      </c>
      <c r="B653" s="38">
        <v>12</v>
      </c>
      <c r="C653" s="45" t="s">
        <v>2008</v>
      </c>
      <c r="D653" s="45" t="s">
        <v>199</v>
      </c>
      <c r="E653" s="45" t="s">
        <v>2009</v>
      </c>
      <c r="F653" s="45" t="s">
        <v>2010</v>
      </c>
    </row>
    <row r="654" spans="1:6" ht="14.25" customHeight="1" x14ac:dyDescent="0.2">
      <c r="A654" s="93">
        <f t="shared" si="10"/>
        <v>41999.541669999999</v>
      </c>
      <c r="B654" s="38">
        <v>13</v>
      </c>
      <c r="C654" s="45" t="s">
        <v>1286</v>
      </c>
      <c r="D654" s="45" t="s">
        <v>196</v>
      </c>
      <c r="E654" s="45" t="s">
        <v>2011</v>
      </c>
      <c r="F654" s="45" t="s">
        <v>1288</v>
      </c>
    </row>
    <row r="655" spans="1:6" ht="14.25" customHeight="1" x14ac:dyDescent="0.2">
      <c r="A655" s="93">
        <f t="shared" si="10"/>
        <v>41999.583330000001</v>
      </c>
      <c r="B655" s="38">
        <v>14</v>
      </c>
      <c r="C655" s="45" t="s">
        <v>2012</v>
      </c>
      <c r="D655" s="45" t="s">
        <v>196</v>
      </c>
      <c r="E655" s="45" t="s">
        <v>2013</v>
      </c>
      <c r="F655" s="45" t="s">
        <v>2014</v>
      </c>
    </row>
    <row r="656" spans="1:6" ht="14.25" customHeight="1" x14ac:dyDescent="0.2">
      <c r="A656" s="93">
        <f t="shared" si="10"/>
        <v>41999.625</v>
      </c>
      <c r="B656" s="38">
        <v>15</v>
      </c>
      <c r="C656" s="45" t="s">
        <v>209</v>
      </c>
      <c r="D656" s="45" t="s">
        <v>196</v>
      </c>
      <c r="E656" s="45" t="s">
        <v>2015</v>
      </c>
      <c r="F656" s="45" t="s">
        <v>2016</v>
      </c>
    </row>
    <row r="657" spans="1:6" ht="14.25" customHeight="1" x14ac:dyDescent="0.2">
      <c r="A657" s="93">
        <f t="shared" si="10"/>
        <v>41999.666669999999</v>
      </c>
      <c r="B657" s="38">
        <v>16</v>
      </c>
      <c r="C657" s="45" t="s">
        <v>2017</v>
      </c>
      <c r="D657" s="45" t="s">
        <v>196</v>
      </c>
      <c r="E657" s="45" t="s">
        <v>2018</v>
      </c>
      <c r="F657" s="45" t="s">
        <v>2019</v>
      </c>
    </row>
    <row r="658" spans="1:6" ht="14.25" customHeight="1" x14ac:dyDescent="0.2">
      <c r="A658" s="93">
        <f t="shared" si="10"/>
        <v>41999.708330000001</v>
      </c>
      <c r="B658" s="38">
        <v>17</v>
      </c>
      <c r="C658" s="45" t="s">
        <v>2020</v>
      </c>
      <c r="D658" s="45" t="s">
        <v>196</v>
      </c>
      <c r="E658" s="45" t="s">
        <v>2021</v>
      </c>
      <c r="F658" s="45" t="s">
        <v>2022</v>
      </c>
    </row>
    <row r="659" spans="1:6" ht="14.25" customHeight="1" x14ac:dyDescent="0.2">
      <c r="A659" s="93">
        <f t="shared" si="10"/>
        <v>41999.75</v>
      </c>
      <c r="B659" s="38">
        <v>18</v>
      </c>
      <c r="C659" s="45" t="s">
        <v>2023</v>
      </c>
      <c r="D659" s="45" t="s">
        <v>196</v>
      </c>
      <c r="E659" s="45" t="s">
        <v>2024</v>
      </c>
      <c r="F659" s="45" t="s">
        <v>2025</v>
      </c>
    </row>
    <row r="660" spans="1:6" ht="14.25" customHeight="1" x14ac:dyDescent="0.2">
      <c r="A660" s="93">
        <f t="shared" si="10"/>
        <v>41999.791669999999</v>
      </c>
      <c r="B660" s="38">
        <v>19</v>
      </c>
      <c r="C660" s="45" t="s">
        <v>2026</v>
      </c>
      <c r="D660" s="45" t="s">
        <v>196</v>
      </c>
      <c r="E660" s="45" t="s">
        <v>2027</v>
      </c>
      <c r="F660" s="45" t="s">
        <v>2028</v>
      </c>
    </row>
    <row r="661" spans="1:6" ht="14.25" customHeight="1" x14ac:dyDescent="0.2">
      <c r="A661" s="93">
        <f t="shared" si="10"/>
        <v>41999.833330000001</v>
      </c>
      <c r="B661" s="38">
        <v>20</v>
      </c>
      <c r="C661" s="45" t="s">
        <v>2029</v>
      </c>
      <c r="D661" s="45" t="s">
        <v>196</v>
      </c>
      <c r="E661" s="45" t="s">
        <v>2030</v>
      </c>
      <c r="F661" s="45" t="s">
        <v>2031</v>
      </c>
    </row>
    <row r="662" spans="1:6" ht="14.25" customHeight="1" x14ac:dyDescent="0.2">
      <c r="A662" s="93">
        <f t="shared" si="10"/>
        <v>41999.875</v>
      </c>
      <c r="B662" s="38">
        <v>21</v>
      </c>
      <c r="C662" s="45" t="s">
        <v>2032</v>
      </c>
      <c r="D662" s="45" t="s">
        <v>196</v>
      </c>
      <c r="E662" s="45" t="s">
        <v>2033</v>
      </c>
      <c r="F662" s="45" t="s">
        <v>2034</v>
      </c>
    </row>
    <row r="663" spans="1:6" ht="14.25" customHeight="1" x14ac:dyDescent="0.2">
      <c r="A663" s="93">
        <f t="shared" si="10"/>
        <v>41999.916669999999</v>
      </c>
      <c r="B663" s="38">
        <v>22</v>
      </c>
      <c r="C663" s="45" t="s">
        <v>2035</v>
      </c>
      <c r="D663" s="45" t="s">
        <v>196</v>
      </c>
      <c r="E663" s="45" t="s">
        <v>2036</v>
      </c>
      <c r="F663" s="45" t="s">
        <v>2037</v>
      </c>
    </row>
    <row r="664" spans="1:6" ht="14.25" customHeight="1" x14ac:dyDescent="0.2">
      <c r="A664" s="93">
        <f t="shared" si="10"/>
        <v>41999.958330000001</v>
      </c>
      <c r="B664" s="38">
        <v>23</v>
      </c>
      <c r="C664" s="45" t="s">
        <v>2038</v>
      </c>
      <c r="D664" s="45" t="s">
        <v>196</v>
      </c>
      <c r="E664" s="45" t="s">
        <v>2039</v>
      </c>
      <c r="F664" s="45" t="s">
        <v>2040</v>
      </c>
    </row>
    <row r="665" spans="1:6" ht="14.25" customHeight="1" x14ac:dyDescent="0.2">
      <c r="A665" s="93">
        <f t="shared" si="10"/>
        <v>42000</v>
      </c>
      <c r="B665" s="38">
        <v>0</v>
      </c>
      <c r="C665" s="45" t="s">
        <v>254</v>
      </c>
      <c r="D665" s="45" t="s">
        <v>196</v>
      </c>
      <c r="E665" s="45" t="s">
        <v>2041</v>
      </c>
      <c r="F665" s="45" t="s">
        <v>2042</v>
      </c>
    </row>
    <row r="666" spans="1:6" ht="14.25" customHeight="1" x14ac:dyDescent="0.2">
      <c r="A666" s="93">
        <f t="shared" si="10"/>
        <v>42000.041669999999</v>
      </c>
      <c r="B666" s="38">
        <v>1</v>
      </c>
      <c r="C666" s="45" t="s">
        <v>2043</v>
      </c>
      <c r="D666" s="45" t="s">
        <v>196</v>
      </c>
      <c r="E666" s="45" t="s">
        <v>2044</v>
      </c>
      <c r="F666" s="45" t="s">
        <v>2045</v>
      </c>
    </row>
    <row r="667" spans="1:6" ht="14.25" customHeight="1" x14ac:dyDescent="0.2">
      <c r="A667" s="93">
        <f t="shared" si="10"/>
        <v>42000.083330000001</v>
      </c>
      <c r="B667" s="38">
        <v>2</v>
      </c>
      <c r="C667" s="45" t="s">
        <v>2046</v>
      </c>
      <c r="D667" s="45" t="s">
        <v>196</v>
      </c>
      <c r="E667" s="45" t="s">
        <v>2047</v>
      </c>
      <c r="F667" s="45" t="s">
        <v>2048</v>
      </c>
    </row>
    <row r="668" spans="1:6" ht="14.25" customHeight="1" x14ac:dyDescent="0.2">
      <c r="A668" s="93">
        <f t="shared" si="10"/>
        <v>42000.125</v>
      </c>
      <c r="B668" s="38">
        <v>3</v>
      </c>
      <c r="C668" s="45" t="s">
        <v>2049</v>
      </c>
      <c r="D668" s="45" t="s">
        <v>196</v>
      </c>
      <c r="E668" s="45" t="s">
        <v>2050</v>
      </c>
      <c r="F668" s="45" t="s">
        <v>2051</v>
      </c>
    </row>
    <row r="669" spans="1:6" ht="14.25" customHeight="1" x14ac:dyDescent="0.2">
      <c r="A669" s="93">
        <f t="shared" si="10"/>
        <v>42000.166669999999</v>
      </c>
      <c r="B669" s="38">
        <v>4</v>
      </c>
      <c r="C669" s="45" t="s">
        <v>295</v>
      </c>
      <c r="D669" s="45" t="s">
        <v>196</v>
      </c>
      <c r="E669" s="45" t="s">
        <v>2052</v>
      </c>
      <c r="F669" s="45" t="s">
        <v>2053</v>
      </c>
    </row>
    <row r="670" spans="1:6" ht="14.25" customHeight="1" x14ac:dyDescent="0.2">
      <c r="A670" s="93">
        <f t="shared" si="10"/>
        <v>42000.208330000001</v>
      </c>
      <c r="B670" s="38">
        <v>5</v>
      </c>
      <c r="C670" s="45" t="s">
        <v>775</v>
      </c>
      <c r="D670" s="45" t="s">
        <v>2054</v>
      </c>
      <c r="E670" s="45" t="s">
        <v>196</v>
      </c>
      <c r="F670" s="45" t="s">
        <v>2055</v>
      </c>
    </row>
    <row r="671" spans="1:6" ht="14.25" customHeight="1" x14ac:dyDescent="0.2">
      <c r="A671" s="93">
        <f t="shared" si="10"/>
        <v>42000.25</v>
      </c>
      <c r="B671" s="38">
        <v>6</v>
      </c>
      <c r="C671" s="45" t="s">
        <v>2056</v>
      </c>
      <c r="D671" s="45" t="s">
        <v>196</v>
      </c>
      <c r="E671" s="45" t="s">
        <v>2057</v>
      </c>
      <c r="F671" s="45" t="s">
        <v>2058</v>
      </c>
    </row>
    <row r="672" spans="1:6" ht="14.25" customHeight="1" x14ac:dyDescent="0.2">
      <c r="A672" s="93">
        <f t="shared" si="10"/>
        <v>42000.291669999999</v>
      </c>
      <c r="B672" s="38">
        <v>7</v>
      </c>
      <c r="C672" s="45" t="s">
        <v>2059</v>
      </c>
      <c r="D672" s="45" t="s">
        <v>196</v>
      </c>
      <c r="E672" s="45" t="s">
        <v>2060</v>
      </c>
      <c r="F672" s="45" t="s">
        <v>2061</v>
      </c>
    </row>
    <row r="673" spans="1:6" ht="14.25" customHeight="1" x14ac:dyDescent="0.2">
      <c r="A673" s="93">
        <f t="shared" si="10"/>
        <v>42000.333330000001</v>
      </c>
      <c r="B673" s="38">
        <v>8</v>
      </c>
      <c r="C673" s="45" t="s">
        <v>2062</v>
      </c>
      <c r="D673" s="45" t="s">
        <v>2063</v>
      </c>
      <c r="E673" s="45" t="s">
        <v>199</v>
      </c>
      <c r="F673" s="45" t="s">
        <v>2064</v>
      </c>
    </row>
    <row r="674" spans="1:6" ht="14.25" customHeight="1" x14ac:dyDescent="0.2">
      <c r="A674" s="93">
        <f t="shared" si="10"/>
        <v>42000.375</v>
      </c>
      <c r="B674" s="38">
        <v>9</v>
      </c>
      <c r="C674" s="45" t="s">
        <v>2065</v>
      </c>
      <c r="D674" s="45" t="s">
        <v>196</v>
      </c>
      <c r="E674" s="45" t="s">
        <v>2066</v>
      </c>
      <c r="F674" s="45" t="s">
        <v>2067</v>
      </c>
    </row>
    <row r="675" spans="1:6" ht="14.25" customHeight="1" x14ac:dyDescent="0.2">
      <c r="A675" s="93">
        <f t="shared" si="10"/>
        <v>42000.416669999999</v>
      </c>
      <c r="B675" s="38">
        <v>10</v>
      </c>
      <c r="C675" s="45" t="s">
        <v>2068</v>
      </c>
      <c r="D675" s="45" t="s">
        <v>196</v>
      </c>
      <c r="E675" s="45" t="s">
        <v>2069</v>
      </c>
      <c r="F675" s="45" t="s">
        <v>2070</v>
      </c>
    </row>
    <row r="676" spans="1:6" ht="14.25" customHeight="1" x14ac:dyDescent="0.2">
      <c r="A676" s="93">
        <f t="shared" si="10"/>
        <v>42000.458330000001</v>
      </c>
      <c r="B676" s="38">
        <v>11</v>
      </c>
      <c r="C676" s="45" t="s">
        <v>2071</v>
      </c>
      <c r="D676" s="45" t="s">
        <v>196</v>
      </c>
      <c r="E676" s="45" t="s">
        <v>2072</v>
      </c>
      <c r="F676" s="45" t="s">
        <v>1749</v>
      </c>
    </row>
    <row r="677" spans="1:6" ht="14.25" customHeight="1" x14ac:dyDescent="0.2">
      <c r="A677" s="93">
        <f t="shared" si="10"/>
        <v>42000.5</v>
      </c>
      <c r="B677" s="38">
        <v>12</v>
      </c>
      <c r="C677" s="45" t="s">
        <v>289</v>
      </c>
      <c r="D677" s="45" t="s">
        <v>196</v>
      </c>
      <c r="E677" s="45" t="s">
        <v>2073</v>
      </c>
      <c r="F677" s="45" t="s">
        <v>2074</v>
      </c>
    </row>
    <row r="678" spans="1:6" ht="14.25" customHeight="1" x14ac:dyDescent="0.2">
      <c r="A678" s="93">
        <f t="shared" si="10"/>
        <v>42000.541669999999</v>
      </c>
      <c r="B678" s="38">
        <v>13</v>
      </c>
      <c r="C678" s="45" t="s">
        <v>2075</v>
      </c>
      <c r="D678" s="45" t="s">
        <v>196</v>
      </c>
      <c r="E678" s="45" t="s">
        <v>2076</v>
      </c>
      <c r="F678" s="45" t="s">
        <v>2077</v>
      </c>
    </row>
    <row r="679" spans="1:6" ht="14.25" customHeight="1" x14ac:dyDescent="0.2">
      <c r="A679" s="93">
        <f t="shared" si="10"/>
        <v>42000.583330000001</v>
      </c>
      <c r="B679" s="38">
        <v>14</v>
      </c>
      <c r="C679" s="45" t="s">
        <v>2078</v>
      </c>
      <c r="D679" s="45" t="s">
        <v>196</v>
      </c>
      <c r="E679" s="45" t="s">
        <v>2079</v>
      </c>
      <c r="F679" s="45" t="s">
        <v>2080</v>
      </c>
    </row>
    <row r="680" spans="1:6" ht="14.25" customHeight="1" x14ac:dyDescent="0.2">
      <c r="A680" s="93">
        <f t="shared" si="10"/>
        <v>42000.625</v>
      </c>
      <c r="B680" s="38">
        <v>15</v>
      </c>
      <c r="C680" s="45" t="s">
        <v>2081</v>
      </c>
      <c r="D680" s="45" t="s">
        <v>196</v>
      </c>
      <c r="E680" s="45" t="s">
        <v>2082</v>
      </c>
      <c r="F680" s="45" t="s">
        <v>2083</v>
      </c>
    </row>
    <row r="681" spans="1:6" ht="14.25" customHeight="1" x14ac:dyDescent="0.2">
      <c r="A681" s="93">
        <f t="shared" si="10"/>
        <v>42000.666669999999</v>
      </c>
      <c r="B681" s="38">
        <v>16</v>
      </c>
      <c r="C681" s="45" t="s">
        <v>2084</v>
      </c>
      <c r="D681" s="45" t="s">
        <v>2085</v>
      </c>
      <c r="E681" s="45" t="s">
        <v>196</v>
      </c>
      <c r="F681" s="45" t="s">
        <v>2086</v>
      </c>
    </row>
    <row r="682" spans="1:6" ht="14.25" customHeight="1" x14ac:dyDescent="0.2">
      <c r="A682" s="93">
        <f t="shared" si="10"/>
        <v>42000.708330000001</v>
      </c>
      <c r="B682" s="38">
        <v>17</v>
      </c>
      <c r="C682" s="45" t="s">
        <v>896</v>
      </c>
      <c r="D682" s="45" t="s">
        <v>196</v>
      </c>
      <c r="E682" s="45" t="s">
        <v>2087</v>
      </c>
      <c r="F682" s="45" t="s">
        <v>2088</v>
      </c>
    </row>
    <row r="683" spans="1:6" ht="14.25" customHeight="1" x14ac:dyDescent="0.2">
      <c r="A683" s="93">
        <f t="shared" si="10"/>
        <v>42000.75</v>
      </c>
      <c r="B683" s="38">
        <v>18</v>
      </c>
      <c r="C683" s="45" t="s">
        <v>317</v>
      </c>
      <c r="D683" s="45" t="s">
        <v>219</v>
      </c>
      <c r="E683" s="45" t="s">
        <v>196</v>
      </c>
      <c r="F683" s="45" t="s">
        <v>369</v>
      </c>
    </row>
    <row r="684" spans="1:6" ht="14.25" customHeight="1" x14ac:dyDescent="0.2">
      <c r="A684" s="93">
        <f t="shared" si="10"/>
        <v>42000.791669999999</v>
      </c>
      <c r="B684" s="38">
        <v>19</v>
      </c>
      <c r="C684" s="45" t="s">
        <v>2089</v>
      </c>
      <c r="D684" s="45" t="s">
        <v>196</v>
      </c>
      <c r="E684" s="45" t="s">
        <v>2090</v>
      </c>
      <c r="F684" s="45" t="s">
        <v>2091</v>
      </c>
    </row>
    <row r="685" spans="1:6" ht="14.25" customHeight="1" x14ac:dyDescent="0.2">
      <c r="A685" s="93">
        <f t="shared" si="10"/>
        <v>42000.833330000001</v>
      </c>
      <c r="B685" s="38">
        <v>20</v>
      </c>
      <c r="C685" s="45" t="s">
        <v>2092</v>
      </c>
      <c r="D685" s="45" t="s">
        <v>196</v>
      </c>
      <c r="E685" s="45" t="s">
        <v>2093</v>
      </c>
      <c r="F685" s="45" t="s">
        <v>2094</v>
      </c>
    </row>
    <row r="686" spans="1:6" ht="14.25" customHeight="1" x14ac:dyDescent="0.2">
      <c r="A686" s="93">
        <f t="shared" si="10"/>
        <v>42000.875</v>
      </c>
      <c r="B686" s="38">
        <v>21</v>
      </c>
      <c r="C686" s="45" t="s">
        <v>230</v>
      </c>
      <c r="D686" s="45" t="s">
        <v>196</v>
      </c>
      <c r="E686" s="45" t="s">
        <v>2095</v>
      </c>
      <c r="F686" s="45" t="s">
        <v>2096</v>
      </c>
    </row>
    <row r="687" spans="1:6" ht="14.25" customHeight="1" x14ac:dyDescent="0.2">
      <c r="A687" s="93">
        <f t="shared" si="10"/>
        <v>42000.916669999999</v>
      </c>
      <c r="B687" s="38">
        <v>22</v>
      </c>
      <c r="C687" s="45" t="s">
        <v>2097</v>
      </c>
      <c r="D687" s="45" t="s">
        <v>196</v>
      </c>
      <c r="E687" s="45" t="s">
        <v>2098</v>
      </c>
      <c r="F687" s="45" t="s">
        <v>2099</v>
      </c>
    </row>
    <row r="688" spans="1:6" ht="14.25" customHeight="1" x14ac:dyDescent="0.2">
      <c r="A688" s="93">
        <f t="shared" si="10"/>
        <v>42000.958330000001</v>
      </c>
      <c r="B688" s="38">
        <v>23</v>
      </c>
      <c r="C688" s="45" t="s">
        <v>2100</v>
      </c>
      <c r="D688" s="45" t="s">
        <v>196</v>
      </c>
      <c r="E688" s="45" t="s">
        <v>2101</v>
      </c>
      <c r="F688" s="45" t="s">
        <v>2102</v>
      </c>
    </row>
    <row r="689" spans="1:6" ht="14.25" customHeight="1" x14ac:dyDescent="0.2">
      <c r="A689" s="93">
        <f t="shared" si="10"/>
        <v>42001</v>
      </c>
      <c r="B689" s="38">
        <v>0</v>
      </c>
      <c r="C689" s="45" t="s">
        <v>2103</v>
      </c>
      <c r="D689" s="45" t="s">
        <v>196</v>
      </c>
      <c r="E689" s="45" t="s">
        <v>2104</v>
      </c>
      <c r="F689" s="45" t="s">
        <v>237</v>
      </c>
    </row>
    <row r="690" spans="1:6" ht="14.25" customHeight="1" x14ac:dyDescent="0.2">
      <c r="A690" s="93">
        <f t="shared" si="10"/>
        <v>42001.041669999999</v>
      </c>
      <c r="B690" s="38">
        <v>1</v>
      </c>
      <c r="C690" s="45" t="s">
        <v>815</v>
      </c>
      <c r="D690" s="45" t="s">
        <v>196</v>
      </c>
      <c r="E690" s="45" t="s">
        <v>2105</v>
      </c>
      <c r="F690" s="45" t="s">
        <v>2106</v>
      </c>
    </row>
    <row r="691" spans="1:6" ht="14.25" customHeight="1" x14ac:dyDescent="0.2">
      <c r="A691" s="93">
        <f t="shared" si="10"/>
        <v>42001.083330000001</v>
      </c>
      <c r="B691" s="38">
        <v>2</v>
      </c>
      <c r="C691" s="45" t="s">
        <v>2107</v>
      </c>
      <c r="D691" s="45" t="s">
        <v>196</v>
      </c>
      <c r="E691" s="45" t="s">
        <v>2108</v>
      </c>
      <c r="F691" s="45" t="s">
        <v>2109</v>
      </c>
    </row>
    <row r="692" spans="1:6" ht="14.25" customHeight="1" x14ac:dyDescent="0.2">
      <c r="A692" s="93">
        <f t="shared" si="10"/>
        <v>42001.125</v>
      </c>
      <c r="B692" s="38">
        <v>3</v>
      </c>
      <c r="C692" s="45" t="s">
        <v>2110</v>
      </c>
      <c r="D692" s="45" t="s">
        <v>2111</v>
      </c>
      <c r="E692" s="45" t="s">
        <v>196</v>
      </c>
      <c r="F692" s="45" t="s">
        <v>2112</v>
      </c>
    </row>
    <row r="693" spans="1:6" ht="14.25" customHeight="1" x14ac:dyDescent="0.2">
      <c r="A693" s="93">
        <f t="shared" si="10"/>
        <v>42001.166669999999</v>
      </c>
      <c r="B693" s="38">
        <v>4</v>
      </c>
      <c r="C693" s="45" t="s">
        <v>2113</v>
      </c>
      <c r="D693" s="45" t="s">
        <v>2114</v>
      </c>
      <c r="E693" s="45" t="s">
        <v>196</v>
      </c>
      <c r="F693" s="45" t="s">
        <v>2115</v>
      </c>
    </row>
    <row r="694" spans="1:6" ht="14.25" customHeight="1" x14ac:dyDescent="0.2">
      <c r="A694" s="93">
        <f t="shared" si="10"/>
        <v>42001.208330000001</v>
      </c>
      <c r="B694" s="38">
        <v>5</v>
      </c>
      <c r="C694" s="45" t="s">
        <v>781</v>
      </c>
      <c r="D694" s="45" t="s">
        <v>196</v>
      </c>
      <c r="E694" s="45" t="s">
        <v>2116</v>
      </c>
      <c r="F694" s="45" t="s">
        <v>1862</v>
      </c>
    </row>
    <row r="695" spans="1:6" ht="14.25" customHeight="1" x14ac:dyDescent="0.2">
      <c r="A695" s="93">
        <f t="shared" si="10"/>
        <v>42001.25</v>
      </c>
      <c r="B695" s="38">
        <v>6</v>
      </c>
      <c r="C695" s="45" t="s">
        <v>2117</v>
      </c>
      <c r="D695" s="45" t="s">
        <v>2118</v>
      </c>
      <c r="E695" s="45" t="s">
        <v>199</v>
      </c>
      <c r="F695" s="45" t="s">
        <v>271</v>
      </c>
    </row>
    <row r="696" spans="1:6" ht="14.25" customHeight="1" x14ac:dyDescent="0.2">
      <c r="A696" s="93">
        <f t="shared" si="10"/>
        <v>42001.291669999999</v>
      </c>
      <c r="B696" s="38">
        <v>7</v>
      </c>
      <c r="C696" s="45" t="s">
        <v>2119</v>
      </c>
      <c r="D696" s="45" t="s">
        <v>2120</v>
      </c>
      <c r="E696" s="45" t="s">
        <v>196</v>
      </c>
      <c r="F696" s="45" t="s">
        <v>2121</v>
      </c>
    </row>
    <row r="697" spans="1:6" ht="14.25" customHeight="1" x14ac:dyDescent="0.2">
      <c r="A697" s="93">
        <f t="shared" si="10"/>
        <v>42001.333330000001</v>
      </c>
      <c r="B697" s="38">
        <v>8</v>
      </c>
      <c r="C697" s="45" t="s">
        <v>910</v>
      </c>
      <c r="D697" s="45" t="s">
        <v>196</v>
      </c>
      <c r="E697" s="45" t="s">
        <v>2122</v>
      </c>
      <c r="F697" s="45" t="s">
        <v>912</v>
      </c>
    </row>
    <row r="698" spans="1:6" ht="14.25" customHeight="1" x14ac:dyDescent="0.2">
      <c r="A698" s="93">
        <f t="shared" si="10"/>
        <v>42001.375</v>
      </c>
      <c r="B698" s="38">
        <v>9</v>
      </c>
      <c r="C698" s="45" t="s">
        <v>298</v>
      </c>
      <c r="D698" s="45" t="s">
        <v>2123</v>
      </c>
      <c r="E698" s="45" t="s">
        <v>199</v>
      </c>
      <c r="F698" s="45" t="s">
        <v>2124</v>
      </c>
    </row>
    <row r="699" spans="1:6" ht="14.25" customHeight="1" x14ac:dyDescent="0.2">
      <c r="A699" s="93">
        <f t="shared" si="10"/>
        <v>42001.416669999999</v>
      </c>
      <c r="B699" s="38">
        <v>10</v>
      </c>
      <c r="C699" s="45" t="s">
        <v>2125</v>
      </c>
      <c r="D699" s="45" t="s">
        <v>196</v>
      </c>
      <c r="E699" s="45" t="s">
        <v>2126</v>
      </c>
      <c r="F699" s="45" t="s">
        <v>2127</v>
      </c>
    </row>
    <row r="700" spans="1:6" ht="14.25" customHeight="1" x14ac:dyDescent="0.2">
      <c r="A700" s="93">
        <f t="shared" si="10"/>
        <v>42001.458330000001</v>
      </c>
      <c r="B700" s="38">
        <v>11</v>
      </c>
      <c r="C700" s="45" t="s">
        <v>2128</v>
      </c>
      <c r="D700" s="45" t="s">
        <v>196</v>
      </c>
      <c r="E700" s="45" t="s">
        <v>2129</v>
      </c>
      <c r="F700" s="45" t="s">
        <v>2130</v>
      </c>
    </row>
    <row r="701" spans="1:6" ht="14.25" customHeight="1" x14ac:dyDescent="0.2">
      <c r="A701" s="93">
        <f t="shared" si="10"/>
        <v>42001.5</v>
      </c>
      <c r="B701" s="38">
        <v>12</v>
      </c>
      <c r="C701" s="45" t="s">
        <v>2131</v>
      </c>
      <c r="D701" s="45" t="s">
        <v>196</v>
      </c>
      <c r="E701" s="45" t="s">
        <v>2132</v>
      </c>
      <c r="F701" s="45" t="s">
        <v>2133</v>
      </c>
    </row>
    <row r="702" spans="1:6" ht="14.25" customHeight="1" x14ac:dyDescent="0.2">
      <c r="A702" s="93">
        <f t="shared" si="10"/>
        <v>42001.541669999999</v>
      </c>
      <c r="B702" s="38">
        <v>13</v>
      </c>
      <c r="C702" s="45" t="s">
        <v>2134</v>
      </c>
      <c r="D702" s="45" t="s">
        <v>196</v>
      </c>
      <c r="E702" s="45" t="s">
        <v>2135</v>
      </c>
      <c r="F702" s="45" t="s">
        <v>2136</v>
      </c>
    </row>
    <row r="703" spans="1:6" ht="14.25" customHeight="1" x14ac:dyDescent="0.2">
      <c r="A703" s="93">
        <f t="shared" si="10"/>
        <v>42001.583330000001</v>
      </c>
      <c r="B703" s="38">
        <v>14</v>
      </c>
      <c r="C703" s="45" t="s">
        <v>2137</v>
      </c>
      <c r="D703" s="45" t="s">
        <v>2138</v>
      </c>
      <c r="E703" s="45" t="s">
        <v>196</v>
      </c>
      <c r="F703" s="45" t="s">
        <v>2139</v>
      </c>
    </row>
    <row r="704" spans="1:6" ht="14.25" customHeight="1" x14ac:dyDescent="0.2">
      <c r="A704" s="93">
        <f t="shared" si="10"/>
        <v>42001.625</v>
      </c>
      <c r="B704" s="38">
        <v>15</v>
      </c>
      <c r="C704" s="45" t="s">
        <v>1840</v>
      </c>
      <c r="D704" s="45" t="s">
        <v>2140</v>
      </c>
      <c r="E704" s="45" t="s">
        <v>196</v>
      </c>
      <c r="F704" s="45" t="s">
        <v>314</v>
      </c>
    </row>
    <row r="705" spans="1:6" ht="14.25" customHeight="1" x14ac:dyDescent="0.2">
      <c r="A705" s="93">
        <f t="shared" si="10"/>
        <v>42001.666669999999</v>
      </c>
      <c r="B705" s="38">
        <v>16</v>
      </c>
      <c r="C705" s="45" t="s">
        <v>2141</v>
      </c>
      <c r="D705" s="45" t="s">
        <v>2142</v>
      </c>
      <c r="E705" s="45" t="s">
        <v>196</v>
      </c>
      <c r="F705" s="45" t="s">
        <v>2143</v>
      </c>
    </row>
    <row r="706" spans="1:6" ht="14.25" customHeight="1" x14ac:dyDescent="0.2">
      <c r="A706" s="93">
        <f t="shared" ref="A706:A769" si="11">A682+1</f>
        <v>42001.708330000001</v>
      </c>
      <c r="B706" s="38">
        <v>17</v>
      </c>
      <c r="C706" s="45" t="s">
        <v>2144</v>
      </c>
      <c r="D706" s="45" t="s">
        <v>196</v>
      </c>
      <c r="E706" s="45" t="s">
        <v>2145</v>
      </c>
      <c r="F706" s="45" t="s">
        <v>2146</v>
      </c>
    </row>
    <row r="707" spans="1:6" ht="14.25" customHeight="1" x14ac:dyDescent="0.2">
      <c r="A707" s="93">
        <f t="shared" si="11"/>
        <v>42001.75</v>
      </c>
      <c r="B707" s="38">
        <v>18</v>
      </c>
      <c r="C707" s="45" t="s">
        <v>2147</v>
      </c>
      <c r="D707" s="45" t="s">
        <v>196</v>
      </c>
      <c r="E707" s="45" t="s">
        <v>2148</v>
      </c>
      <c r="F707" s="45" t="s">
        <v>2149</v>
      </c>
    </row>
    <row r="708" spans="1:6" ht="14.25" customHeight="1" x14ac:dyDescent="0.2">
      <c r="A708" s="93">
        <f t="shared" si="11"/>
        <v>42001.791669999999</v>
      </c>
      <c r="B708" s="38">
        <v>19</v>
      </c>
      <c r="C708" s="45" t="s">
        <v>2150</v>
      </c>
      <c r="D708" s="45" t="s">
        <v>196</v>
      </c>
      <c r="E708" s="45" t="s">
        <v>2151</v>
      </c>
      <c r="F708" s="45" t="s">
        <v>2152</v>
      </c>
    </row>
    <row r="709" spans="1:6" ht="14.25" customHeight="1" x14ac:dyDescent="0.2">
      <c r="A709" s="93">
        <f t="shared" si="11"/>
        <v>42001.833330000001</v>
      </c>
      <c r="B709" s="38">
        <v>20</v>
      </c>
      <c r="C709" s="45" t="s">
        <v>2153</v>
      </c>
      <c r="D709" s="45" t="s">
        <v>196</v>
      </c>
      <c r="E709" s="45" t="s">
        <v>2154</v>
      </c>
      <c r="F709" s="45" t="s">
        <v>2155</v>
      </c>
    </row>
    <row r="710" spans="1:6" ht="14.25" customHeight="1" x14ac:dyDescent="0.2">
      <c r="A710" s="93">
        <f t="shared" si="11"/>
        <v>42001.875</v>
      </c>
      <c r="B710" s="38">
        <v>21</v>
      </c>
      <c r="C710" s="45" t="s">
        <v>1572</v>
      </c>
      <c r="D710" s="45" t="s">
        <v>196</v>
      </c>
      <c r="E710" s="45" t="s">
        <v>2156</v>
      </c>
      <c r="F710" s="45" t="s">
        <v>1574</v>
      </c>
    </row>
    <row r="711" spans="1:6" ht="14.25" customHeight="1" x14ac:dyDescent="0.2">
      <c r="A711" s="93">
        <f t="shared" si="11"/>
        <v>42001.916669999999</v>
      </c>
      <c r="B711" s="38">
        <v>22</v>
      </c>
      <c r="C711" s="45" t="s">
        <v>2157</v>
      </c>
      <c r="D711" s="45" t="s">
        <v>196</v>
      </c>
      <c r="E711" s="45" t="s">
        <v>2158</v>
      </c>
      <c r="F711" s="45" t="s">
        <v>328</v>
      </c>
    </row>
    <row r="712" spans="1:6" ht="14.25" customHeight="1" x14ac:dyDescent="0.2">
      <c r="A712" s="93">
        <f t="shared" si="11"/>
        <v>42001.958330000001</v>
      </c>
      <c r="B712" s="38">
        <v>23</v>
      </c>
      <c r="C712" s="45" t="s">
        <v>2159</v>
      </c>
      <c r="D712" s="45" t="s">
        <v>196</v>
      </c>
      <c r="E712" s="45" t="s">
        <v>2160</v>
      </c>
      <c r="F712" s="45" t="s">
        <v>2161</v>
      </c>
    </row>
    <row r="713" spans="1:6" x14ac:dyDescent="0.2">
      <c r="A713" s="93">
        <f t="shared" si="11"/>
        <v>42002</v>
      </c>
      <c r="B713" s="38">
        <v>0</v>
      </c>
      <c r="C713" s="45" t="s">
        <v>2162</v>
      </c>
      <c r="D713" s="45" t="s">
        <v>196</v>
      </c>
      <c r="E713" s="45" t="s">
        <v>2163</v>
      </c>
      <c r="F713" s="45" t="s">
        <v>2164</v>
      </c>
    </row>
    <row r="714" spans="1:6" x14ac:dyDescent="0.2">
      <c r="A714" s="93">
        <f t="shared" si="11"/>
        <v>42002.041669999999</v>
      </c>
      <c r="B714" s="38">
        <v>1</v>
      </c>
      <c r="C714" s="45" t="s">
        <v>248</v>
      </c>
      <c r="D714" s="45" t="s">
        <v>196</v>
      </c>
      <c r="E714" s="45" t="s">
        <v>2165</v>
      </c>
      <c r="F714" s="45" t="s">
        <v>2166</v>
      </c>
    </row>
    <row r="715" spans="1:6" x14ac:dyDescent="0.2">
      <c r="A715" s="93">
        <f t="shared" si="11"/>
        <v>42002.083330000001</v>
      </c>
      <c r="B715" s="38">
        <v>2</v>
      </c>
      <c r="C715" s="45" t="s">
        <v>2167</v>
      </c>
      <c r="D715" s="45" t="s">
        <v>196</v>
      </c>
      <c r="E715" s="45" t="s">
        <v>2168</v>
      </c>
      <c r="F715" s="45" t="s">
        <v>2169</v>
      </c>
    </row>
    <row r="716" spans="1:6" x14ac:dyDescent="0.2">
      <c r="A716" s="93">
        <f t="shared" si="11"/>
        <v>42002.125</v>
      </c>
      <c r="B716" s="38">
        <v>3</v>
      </c>
      <c r="C716" s="45" t="s">
        <v>2170</v>
      </c>
      <c r="D716" s="45" t="s">
        <v>196</v>
      </c>
      <c r="E716" s="45" t="s">
        <v>2171</v>
      </c>
      <c r="F716" s="45" t="s">
        <v>2172</v>
      </c>
    </row>
    <row r="717" spans="1:6" x14ac:dyDescent="0.2">
      <c r="A717" s="93">
        <f t="shared" si="11"/>
        <v>42002.166669999999</v>
      </c>
      <c r="B717" s="38">
        <v>4</v>
      </c>
      <c r="C717" s="45" t="s">
        <v>1754</v>
      </c>
      <c r="D717" s="45" t="s">
        <v>2173</v>
      </c>
      <c r="E717" s="45" t="s">
        <v>196</v>
      </c>
      <c r="F717" s="45" t="s">
        <v>1756</v>
      </c>
    </row>
    <row r="718" spans="1:6" x14ac:dyDescent="0.2">
      <c r="A718" s="93">
        <f t="shared" si="11"/>
        <v>42002.208330000001</v>
      </c>
      <c r="B718" s="38">
        <v>5</v>
      </c>
      <c r="C718" s="45" t="s">
        <v>2174</v>
      </c>
      <c r="D718" s="45" t="s">
        <v>2175</v>
      </c>
      <c r="E718" s="45" t="s">
        <v>196</v>
      </c>
      <c r="F718" s="45" t="s">
        <v>293</v>
      </c>
    </row>
    <row r="719" spans="1:6" x14ac:dyDescent="0.2">
      <c r="A719" s="93">
        <f t="shared" si="11"/>
        <v>42002.25</v>
      </c>
      <c r="B719" s="38">
        <v>6</v>
      </c>
      <c r="C719" s="45" t="s">
        <v>249</v>
      </c>
      <c r="D719" s="45" t="s">
        <v>196</v>
      </c>
      <c r="E719" s="45" t="s">
        <v>2176</v>
      </c>
      <c r="F719" s="45" t="s">
        <v>2177</v>
      </c>
    </row>
    <row r="720" spans="1:6" x14ac:dyDescent="0.2">
      <c r="A720" s="93">
        <f t="shared" si="11"/>
        <v>42002.291669999999</v>
      </c>
      <c r="B720" s="38">
        <v>7</v>
      </c>
      <c r="C720" s="45" t="s">
        <v>2178</v>
      </c>
      <c r="D720" s="45" t="s">
        <v>284</v>
      </c>
      <c r="E720" s="45" t="s">
        <v>196</v>
      </c>
      <c r="F720" s="45" t="s">
        <v>2179</v>
      </c>
    </row>
    <row r="721" spans="1:6" x14ac:dyDescent="0.2">
      <c r="A721" s="93">
        <f t="shared" si="11"/>
        <v>42002.333330000001</v>
      </c>
      <c r="B721" s="38">
        <v>8</v>
      </c>
      <c r="C721" s="45" t="s">
        <v>2180</v>
      </c>
      <c r="D721" s="45" t="s">
        <v>2181</v>
      </c>
      <c r="E721" s="45" t="s">
        <v>196</v>
      </c>
      <c r="F721" s="45" t="s">
        <v>2182</v>
      </c>
    </row>
    <row r="722" spans="1:6" x14ac:dyDescent="0.2">
      <c r="A722" s="93">
        <f t="shared" si="11"/>
        <v>42002.375</v>
      </c>
      <c r="B722" s="38">
        <v>9</v>
      </c>
      <c r="C722" s="45" t="s">
        <v>2183</v>
      </c>
      <c r="D722" s="45" t="s">
        <v>2184</v>
      </c>
      <c r="E722" s="45" t="s">
        <v>196</v>
      </c>
      <c r="F722" s="45" t="s">
        <v>2185</v>
      </c>
    </row>
    <row r="723" spans="1:6" x14ac:dyDescent="0.2">
      <c r="A723" s="93">
        <f t="shared" si="11"/>
        <v>42002.416669999999</v>
      </c>
      <c r="B723" s="38">
        <v>10</v>
      </c>
      <c r="C723" s="45" t="s">
        <v>2186</v>
      </c>
      <c r="D723" s="45" t="s">
        <v>2187</v>
      </c>
      <c r="E723" s="45" t="s">
        <v>196</v>
      </c>
      <c r="F723" s="45" t="s">
        <v>2188</v>
      </c>
    </row>
    <row r="724" spans="1:6" x14ac:dyDescent="0.2">
      <c r="A724" s="93">
        <f t="shared" si="11"/>
        <v>42002.458330000001</v>
      </c>
      <c r="B724" s="38">
        <v>11</v>
      </c>
      <c r="C724" s="45" t="s">
        <v>2189</v>
      </c>
      <c r="D724" s="45" t="s">
        <v>2190</v>
      </c>
      <c r="E724" s="45" t="s">
        <v>196</v>
      </c>
      <c r="F724" s="45" t="s">
        <v>216</v>
      </c>
    </row>
    <row r="725" spans="1:6" x14ac:dyDescent="0.2">
      <c r="A725" s="93">
        <f t="shared" si="11"/>
        <v>42002.5</v>
      </c>
      <c r="B725" s="38">
        <v>12</v>
      </c>
      <c r="C725" s="45" t="s">
        <v>2191</v>
      </c>
      <c r="D725" s="45" t="s">
        <v>2192</v>
      </c>
      <c r="E725" s="45" t="s">
        <v>196</v>
      </c>
      <c r="F725" s="45" t="s">
        <v>2193</v>
      </c>
    </row>
    <row r="726" spans="1:6" x14ac:dyDescent="0.2">
      <c r="A726" s="93">
        <f t="shared" si="11"/>
        <v>42002.541669999999</v>
      </c>
      <c r="B726" s="38">
        <v>13</v>
      </c>
      <c r="C726" s="45" t="s">
        <v>2194</v>
      </c>
      <c r="D726" s="45" t="s">
        <v>331</v>
      </c>
      <c r="E726" s="45" t="s">
        <v>199</v>
      </c>
      <c r="F726" s="45" t="s">
        <v>2195</v>
      </c>
    </row>
    <row r="727" spans="1:6" x14ac:dyDescent="0.2">
      <c r="A727" s="93">
        <f t="shared" si="11"/>
        <v>42002.583330000001</v>
      </c>
      <c r="B727" s="38">
        <v>14</v>
      </c>
      <c r="C727" s="45" t="s">
        <v>2196</v>
      </c>
      <c r="D727" s="45" t="s">
        <v>2197</v>
      </c>
      <c r="E727" s="45" t="s">
        <v>196</v>
      </c>
      <c r="F727" s="45" t="s">
        <v>316</v>
      </c>
    </row>
    <row r="728" spans="1:6" x14ac:dyDescent="0.2">
      <c r="A728" s="93">
        <f t="shared" si="11"/>
        <v>42002.625</v>
      </c>
      <c r="B728" s="38">
        <v>15</v>
      </c>
      <c r="C728" s="45" t="s">
        <v>2198</v>
      </c>
      <c r="D728" s="45" t="s">
        <v>2199</v>
      </c>
      <c r="E728" s="45" t="s">
        <v>196</v>
      </c>
      <c r="F728" s="45" t="s">
        <v>2200</v>
      </c>
    </row>
    <row r="729" spans="1:6" x14ac:dyDescent="0.2">
      <c r="A729" s="93">
        <f t="shared" si="11"/>
        <v>42002.666669999999</v>
      </c>
      <c r="B729" s="38">
        <v>16</v>
      </c>
      <c r="C729" s="45" t="s">
        <v>2201</v>
      </c>
      <c r="D729" s="45" t="s">
        <v>2202</v>
      </c>
      <c r="E729" s="45" t="s">
        <v>199</v>
      </c>
      <c r="F729" s="45" t="s">
        <v>1508</v>
      </c>
    </row>
    <row r="730" spans="1:6" x14ac:dyDescent="0.2">
      <c r="A730" s="93">
        <f t="shared" si="11"/>
        <v>42002.708330000001</v>
      </c>
      <c r="B730" s="38">
        <v>17</v>
      </c>
      <c r="C730" s="45" t="s">
        <v>1517</v>
      </c>
      <c r="D730" s="45" t="s">
        <v>2203</v>
      </c>
      <c r="E730" s="45" t="s">
        <v>196</v>
      </c>
      <c r="F730" s="45" t="s">
        <v>1519</v>
      </c>
    </row>
    <row r="731" spans="1:6" x14ac:dyDescent="0.2">
      <c r="A731" s="93">
        <f t="shared" si="11"/>
        <v>42002.75</v>
      </c>
      <c r="B731" s="38">
        <v>18</v>
      </c>
      <c r="C731" s="45" t="s">
        <v>1440</v>
      </c>
      <c r="D731" s="45" t="s">
        <v>2204</v>
      </c>
      <c r="E731" s="45" t="s">
        <v>196</v>
      </c>
      <c r="F731" s="45" t="s">
        <v>1442</v>
      </c>
    </row>
    <row r="732" spans="1:6" x14ac:dyDescent="0.2">
      <c r="A732" s="93">
        <f t="shared" si="11"/>
        <v>42002.791669999999</v>
      </c>
      <c r="B732" s="38">
        <v>19</v>
      </c>
      <c r="C732" s="45" t="s">
        <v>2205</v>
      </c>
      <c r="D732" s="45" t="s">
        <v>2206</v>
      </c>
      <c r="E732" s="45" t="s">
        <v>241</v>
      </c>
      <c r="F732" s="45" t="s">
        <v>321</v>
      </c>
    </row>
    <row r="733" spans="1:6" x14ac:dyDescent="0.2">
      <c r="A733" s="93">
        <f t="shared" si="11"/>
        <v>42002.833330000001</v>
      </c>
      <c r="B733" s="38">
        <v>20</v>
      </c>
      <c r="C733" s="45" t="s">
        <v>2207</v>
      </c>
      <c r="D733" s="45" t="s">
        <v>196</v>
      </c>
      <c r="E733" s="45" t="s">
        <v>2208</v>
      </c>
      <c r="F733" s="45" t="s">
        <v>2209</v>
      </c>
    </row>
    <row r="734" spans="1:6" x14ac:dyDescent="0.2">
      <c r="A734" s="93">
        <f t="shared" si="11"/>
        <v>42002.875</v>
      </c>
      <c r="B734" s="38">
        <v>21</v>
      </c>
      <c r="C734" s="45" t="s">
        <v>2210</v>
      </c>
      <c r="D734" s="45" t="s">
        <v>196</v>
      </c>
      <c r="E734" s="45" t="s">
        <v>2211</v>
      </c>
      <c r="F734" s="45" t="s">
        <v>2212</v>
      </c>
    </row>
    <row r="735" spans="1:6" x14ac:dyDescent="0.2">
      <c r="A735" s="93">
        <f t="shared" si="11"/>
        <v>42002.916669999999</v>
      </c>
      <c r="B735" s="38">
        <v>22</v>
      </c>
      <c r="C735" s="45" t="s">
        <v>2213</v>
      </c>
      <c r="D735" s="45" t="s">
        <v>199</v>
      </c>
      <c r="E735" s="45" t="s">
        <v>2214</v>
      </c>
      <c r="F735" s="45" t="s">
        <v>2215</v>
      </c>
    </row>
    <row r="736" spans="1:6" x14ac:dyDescent="0.2">
      <c r="A736" s="93">
        <f t="shared" si="11"/>
        <v>42002.958330000001</v>
      </c>
      <c r="B736" s="38">
        <v>23</v>
      </c>
      <c r="C736" s="45" t="s">
        <v>2216</v>
      </c>
      <c r="D736" s="45" t="s">
        <v>196</v>
      </c>
      <c r="E736" s="45" t="s">
        <v>2217</v>
      </c>
      <c r="F736" s="45" t="s">
        <v>2218</v>
      </c>
    </row>
    <row r="737" spans="1:6" x14ac:dyDescent="0.2">
      <c r="A737" s="93">
        <f t="shared" si="11"/>
        <v>42003</v>
      </c>
      <c r="B737" s="38">
        <v>0</v>
      </c>
      <c r="C737" s="45" t="s">
        <v>2219</v>
      </c>
      <c r="D737" s="45" t="s">
        <v>196</v>
      </c>
      <c r="E737" s="45" t="s">
        <v>2220</v>
      </c>
      <c r="F737" s="45" t="s">
        <v>2221</v>
      </c>
    </row>
    <row r="738" spans="1:6" x14ac:dyDescent="0.2">
      <c r="A738" s="93">
        <f t="shared" si="11"/>
        <v>42003.041669999999</v>
      </c>
      <c r="B738" s="38">
        <v>1</v>
      </c>
      <c r="C738" s="45" t="s">
        <v>2222</v>
      </c>
      <c r="D738" s="45" t="s">
        <v>196</v>
      </c>
      <c r="E738" s="45" t="s">
        <v>2223</v>
      </c>
      <c r="F738" s="45" t="s">
        <v>2224</v>
      </c>
    </row>
    <row r="739" spans="1:6" x14ac:dyDescent="0.2">
      <c r="A739" s="93">
        <f t="shared" si="11"/>
        <v>42003.083330000001</v>
      </c>
      <c r="B739" s="38">
        <v>2</v>
      </c>
      <c r="C739" s="45" t="s">
        <v>2225</v>
      </c>
      <c r="D739" s="45" t="s">
        <v>196</v>
      </c>
      <c r="E739" s="45" t="s">
        <v>2226</v>
      </c>
      <c r="F739" s="45" t="s">
        <v>2227</v>
      </c>
    </row>
    <row r="740" spans="1:6" x14ac:dyDescent="0.2">
      <c r="A740" s="93">
        <f t="shared" si="11"/>
        <v>42003.125</v>
      </c>
      <c r="B740" s="38">
        <v>3</v>
      </c>
      <c r="C740" s="45" t="s">
        <v>2228</v>
      </c>
      <c r="D740" s="45" t="s">
        <v>196</v>
      </c>
      <c r="E740" s="45" t="s">
        <v>2229</v>
      </c>
      <c r="F740" s="45" t="s">
        <v>2230</v>
      </c>
    </row>
    <row r="741" spans="1:6" x14ac:dyDescent="0.2">
      <c r="A741" s="93">
        <f t="shared" si="11"/>
        <v>42003.166669999999</v>
      </c>
      <c r="B741" s="38">
        <v>4</v>
      </c>
      <c r="C741" s="45" t="s">
        <v>2231</v>
      </c>
      <c r="D741" s="45" t="s">
        <v>196</v>
      </c>
      <c r="E741" s="45" t="s">
        <v>2232</v>
      </c>
      <c r="F741" s="45" t="s">
        <v>2233</v>
      </c>
    </row>
    <row r="742" spans="1:6" x14ac:dyDescent="0.2">
      <c r="A742" s="93">
        <f t="shared" si="11"/>
        <v>42003.208330000001</v>
      </c>
      <c r="B742" s="38">
        <v>5</v>
      </c>
      <c r="C742" s="45" t="s">
        <v>1950</v>
      </c>
      <c r="D742" s="45" t="s">
        <v>2234</v>
      </c>
      <c r="E742" s="45" t="s">
        <v>196</v>
      </c>
      <c r="F742" s="45" t="s">
        <v>2235</v>
      </c>
    </row>
    <row r="743" spans="1:6" x14ac:dyDescent="0.2">
      <c r="A743" s="93">
        <f t="shared" si="11"/>
        <v>42003.25</v>
      </c>
      <c r="B743" s="38">
        <v>6</v>
      </c>
      <c r="C743" s="45" t="s">
        <v>2236</v>
      </c>
      <c r="D743" s="45" t="s">
        <v>196</v>
      </c>
      <c r="E743" s="45" t="s">
        <v>2237</v>
      </c>
      <c r="F743" s="45" t="s">
        <v>2238</v>
      </c>
    </row>
    <row r="744" spans="1:6" x14ac:dyDescent="0.2">
      <c r="A744" s="93">
        <f t="shared" si="11"/>
        <v>42003.291669999999</v>
      </c>
      <c r="B744" s="38">
        <v>7</v>
      </c>
      <c r="C744" s="45" t="s">
        <v>2239</v>
      </c>
      <c r="D744" s="45" t="s">
        <v>196</v>
      </c>
      <c r="E744" s="45" t="s">
        <v>2240</v>
      </c>
      <c r="F744" s="45" t="s">
        <v>2241</v>
      </c>
    </row>
    <row r="745" spans="1:6" x14ac:dyDescent="0.2">
      <c r="A745" s="93">
        <f t="shared" si="11"/>
        <v>42003.333330000001</v>
      </c>
      <c r="B745" s="38">
        <v>8</v>
      </c>
      <c r="C745" s="45" t="s">
        <v>2242</v>
      </c>
      <c r="D745" s="45" t="s">
        <v>196</v>
      </c>
      <c r="E745" s="45" t="s">
        <v>2243</v>
      </c>
      <c r="F745" s="45" t="s">
        <v>2244</v>
      </c>
    </row>
    <row r="746" spans="1:6" x14ac:dyDescent="0.2">
      <c r="A746" s="93">
        <f t="shared" si="11"/>
        <v>42003.375</v>
      </c>
      <c r="B746" s="38">
        <v>9</v>
      </c>
      <c r="C746" s="45" t="s">
        <v>2245</v>
      </c>
      <c r="D746" s="45" t="s">
        <v>196</v>
      </c>
      <c r="E746" s="45" t="s">
        <v>2120</v>
      </c>
      <c r="F746" s="45" t="s">
        <v>2246</v>
      </c>
    </row>
    <row r="747" spans="1:6" x14ac:dyDescent="0.2">
      <c r="A747" s="93">
        <f t="shared" si="11"/>
        <v>42003.416669999999</v>
      </c>
      <c r="B747" s="38">
        <v>10</v>
      </c>
      <c r="C747" s="45" t="s">
        <v>306</v>
      </c>
      <c r="D747" s="45" t="s">
        <v>196</v>
      </c>
      <c r="E747" s="45" t="s">
        <v>2247</v>
      </c>
      <c r="F747" s="45" t="s">
        <v>2248</v>
      </c>
    </row>
    <row r="748" spans="1:6" x14ac:dyDescent="0.2">
      <c r="A748" s="93">
        <f t="shared" si="11"/>
        <v>42003.458330000001</v>
      </c>
      <c r="B748" s="38">
        <v>11</v>
      </c>
      <c r="C748" s="45" t="s">
        <v>2249</v>
      </c>
      <c r="D748" s="45" t="s">
        <v>196</v>
      </c>
      <c r="E748" s="45" t="s">
        <v>2250</v>
      </c>
      <c r="F748" s="45" t="s">
        <v>2251</v>
      </c>
    </row>
    <row r="749" spans="1:6" x14ac:dyDescent="0.2">
      <c r="A749" s="93">
        <f t="shared" si="11"/>
        <v>42003.5</v>
      </c>
      <c r="B749" s="38">
        <v>12</v>
      </c>
      <c r="C749" s="45" t="s">
        <v>2252</v>
      </c>
      <c r="D749" s="45" t="s">
        <v>196</v>
      </c>
      <c r="E749" s="45" t="s">
        <v>2253</v>
      </c>
      <c r="F749" s="45" t="s">
        <v>2254</v>
      </c>
    </row>
    <row r="750" spans="1:6" x14ac:dyDescent="0.2">
      <c r="A750" s="93">
        <f t="shared" si="11"/>
        <v>42003.541669999999</v>
      </c>
      <c r="B750" s="38">
        <v>13</v>
      </c>
      <c r="C750" s="45" t="s">
        <v>2255</v>
      </c>
      <c r="D750" s="45" t="s">
        <v>199</v>
      </c>
      <c r="E750" s="45" t="s">
        <v>2256</v>
      </c>
      <c r="F750" s="45" t="s">
        <v>309</v>
      </c>
    </row>
    <row r="751" spans="1:6" x14ac:dyDescent="0.2">
      <c r="A751" s="93">
        <f t="shared" si="11"/>
        <v>42003.583330000001</v>
      </c>
      <c r="B751" s="38">
        <v>14</v>
      </c>
      <c r="C751" s="45" t="s">
        <v>2257</v>
      </c>
      <c r="D751" s="45" t="s">
        <v>196</v>
      </c>
      <c r="E751" s="45" t="s">
        <v>2258</v>
      </c>
      <c r="F751" s="45" t="s">
        <v>2259</v>
      </c>
    </row>
    <row r="752" spans="1:6" x14ac:dyDescent="0.2">
      <c r="A752" s="93">
        <f t="shared" si="11"/>
        <v>42003.625</v>
      </c>
      <c r="B752" s="38">
        <v>15</v>
      </c>
      <c r="C752" s="45" t="s">
        <v>2260</v>
      </c>
      <c r="D752" s="45" t="s">
        <v>196</v>
      </c>
      <c r="E752" s="45" t="s">
        <v>2261</v>
      </c>
      <c r="F752" s="45" t="s">
        <v>2262</v>
      </c>
    </row>
    <row r="753" spans="1:6" x14ac:dyDescent="0.2">
      <c r="A753" s="93">
        <f t="shared" si="11"/>
        <v>42003.666669999999</v>
      </c>
      <c r="B753" s="38">
        <v>16</v>
      </c>
      <c r="C753" s="45" t="s">
        <v>2263</v>
      </c>
      <c r="D753" s="45" t="s">
        <v>196</v>
      </c>
      <c r="E753" s="45" t="s">
        <v>2264</v>
      </c>
      <c r="F753" s="45" t="s">
        <v>2265</v>
      </c>
    </row>
    <row r="754" spans="1:6" x14ac:dyDescent="0.2">
      <c r="A754" s="93">
        <f t="shared" si="11"/>
        <v>42003.708330000001</v>
      </c>
      <c r="B754" s="38">
        <v>17</v>
      </c>
      <c r="C754" s="45" t="s">
        <v>2266</v>
      </c>
      <c r="D754" s="45" t="s">
        <v>196</v>
      </c>
      <c r="E754" s="45" t="s">
        <v>2267</v>
      </c>
      <c r="F754" s="45" t="s">
        <v>2268</v>
      </c>
    </row>
    <row r="755" spans="1:6" x14ac:dyDescent="0.2">
      <c r="A755" s="93">
        <f t="shared" si="11"/>
        <v>42003.75</v>
      </c>
      <c r="B755" s="38">
        <v>18</v>
      </c>
      <c r="C755" s="45" t="s">
        <v>2269</v>
      </c>
      <c r="D755" s="45" t="s">
        <v>199</v>
      </c>
      <c r="E755" s="45" t="s">
        <v>2270</v>
      </c>
      <c r="F755" s="45" t="s">
        <v>2271</v>
      </c>
    </row>
    <row r="756" spans="1:6" x14ac:dyDescent="0.2">
      <c r="A756" s="93">
        <f t="shared" si="11"/>
        <v>42003.791669999999</v>
      </c>
      <c r="B756" s="38">
        <v>19</v>
      </c>
      <c r="C756" s="45" t="s">
        <v>2272</v>
      </c>
      <c r="D756" s="45" t="s">
        <v>196</v>
      </c>
      <c r="E756" s="45" t="s">
        <v>2273</v>
      </c>
      <c r="F756" s="45" t="s">
        <v>2274</v>
      </c>
    </row>
    <row r="757" spans="1:6" x14ac:dyDescent="0.2">
      <c r="A757" s="93">
        <f t="shared" si="11"/>
        <v>42003.833330000001</v>
      </c>
      <c r="B757" s="38">
        <v>20</v>
      </c>
      <c r="C757" s="45" t="s">
        <v>239</v>
      </c>
      <c r="D757" s="45" t="s">
        <v>196</v>
      </c>
      <c r="E757" s="45" t="s">
        <v>2275</v>
      </c>
      <c r="F757" s="45" t="s">
        <v>2276</v>
      </c>
    </row>
    <row r="758" spans="1:6" x14ac:dyDescent="0.2">
      <c r="A758" s="93">
        <f t="shared" si="11"/>
        <v>42003.875</v>
      </c>
      <c r="B758" s="38">
        <v>21</v>
      </c>
      <c r="C758" s="45" t="s">
        <v>582</v>
      </c>
      <c r="D758" s="45" t="s">
        <v>199</v>
      </c>
      <c r="E758" s="45" t="s">
        <v>2277</v>
      </c>
      <c r="F758" s="45" t="s">
        <v>584</v>
      </c>
    </row>
    <row r="759" spans="1:6" x14ac:dyDescent="0.2">
      <c r="A759" s="93">
        <f t="shared" si="11"/>
        <v>42003.916669999999</v>
      </c>
      <c r="B759" s="38">
        <v>22</v>
      </c>
      <c r="C759" s="45" t="s">
        <v>2278</v>
      </c>
      <c r="D759" s="45" t="s">
        <v>196</v>
      </c>
      <c r="E759" s="45" t="s">
        <v>2279</v>
      </c>
      <c r="F759" s="45" t="s">
        <v>2280</v>
      </c>
    </row>
    <row r="760" spans="1:6" x14ac:dyDescent="0.2">
      <c r="A760" s="93">
        <f t="shared" si="11"/>
        <v>42003.958330000001</v>
      </c>
      <c r="B760" s="38">
        <v>23</v>
      </c>
      <c r="C760" s="45" t="s">
        <v>1202</v>
      </c>
      <c r="D760" s="45" t="s">
        <v>196</v>
      </c>
      <c r="E760" s="45" t="s">
        <v>2281</v>
      </c>
      <c r="F760" s="45" t="s">
        <v>1204</v>
      </c>
    </row>
    <row r="761" spans="1:6" x14ac:dyDescent="0.2">
      <c r="A761" s="93">
        <f t="shared" si="11"/>
        <v>42004</v>
      </c>
      <c r="B761" s="38">
        <v>0</v>
      </c>
      <c r="C761" s="45" t="s">
        <v>2282</v>
      </c>
      <c r="D761" s="45" t="s">
        <v>196</v>
      </c>
      <c r="E761" s="45" t="s">
        <v>2283</v>
      </c>
      <c r="F761" s="45" t="s">
        <v>2284</v>
      </c>
    </row>
    <row r="762" spans="1:6" x14ac:dyDescent="0.2">
      <c r="A762" s="93">
        <f t="shared" si="11"/>
        <v>42004.041669999999</v>
      </c>
      <c r="B762" s="38">
        <v>1</v>
      </c>
      <c r="C762" s="45" t="s">
        <v>2285</v>
      </c>
      <c r="D762" s="45" t="s">
        <v>196</v>
      </c>
      <c r="E762" s="45" t="s">
        <v>2286</v>
      </c>
      <c r="F762" s="45" t="s">
        <v>2287</v>
      </c>
    </row>
    <row r="763" spans="1:6" x14ac:dyDescent="0.2">
      <c r="A763" s="93">
        <f t="shared" si="11"/>
        <v>42004.083330000001</v>
      </c>
      <c r="B763" s="38">
        <v>2</v>
      </c>
      <c r="C763" s="45" t="s">
        <v>485</v>
      </c>
      <c r="D763" s="45" t="s">
        <v>196</v>
      </c>
      <c r="E763" s="45" t="s">
        <v>2288</v>
      </c>
      <c r="F763" s="45" t="s">
        <v>2289</v>
      </c>
    </row>
    <row r="764" spans="1:6" x14ac:dyDescent="0.2">
      <c r="A764" s="93">
        <f t="shared" si="11"/>
        <v>42004.125</v>
      </c>
      <c r="B764" s="38">
        <v>3</v>
      </c>
      <c r="C764" s="45" t="s">
        <v>2290</v>
      </c>
      <c r="D764" s="45" t="s">
        <v>199</v>
      </c>
      <c r="E764" s="45" t="s">
        <v>2291</v>
      </c>
      <c r="F764" s="45" t="s">
        <v>2292</v>
      </c>
    </row>
    <row r="765" spans="1:6" x14ac:dyDescent="0.2">
      <c r="A765" s="93">
        <f t="shared" si="11"/>
        <v>42004.166669999999</v>
      </c>
      <c r="B765" s="38">
        <v>4</v>
      </c>
      <c r="C765" s="45" t="s">
        <v>2293</v>
      </c>
      <c r="D765" s="45" t="s">
        <v>196</v>
      </c>
      <c r="E765" s="45" t="s">
        <v>2294</v>
      </c>
      <c r="F765" s="45" t="s">
        <v>2295</v>
      </c>
    </row>
    <row r="766" spans="1:6" x14ac:dyDescent="0.2">
      <c r="A766" s="93">
        <f t="shared" si="11"/>
        <v>42004.208330000001</v>
      </c>
      <c r="B766" s="38">
        <v>5</v>
      </c>
      <c r="C766" s="45" t="s">
        <v>2296</v>
      </c>
      <c r="D766" s="45" t="s">
        <v>2297</v>
      </c>
      <c r="E766" s="45" t="s">
        <v>196</v>
      </c>
      <c r="F766" s="45" t="s">
        <v>2298</v>
      </c>
    </row>
    <row r="767" spans="1:6" x14ac:dyDescent="0.2">
      <c r="A767" s="93">
        <f t="shared" si="11"/>
        <v>42004.25</v>
      </c>
      <c r="B767" s="38">
        <v>6</v>
      </c>
      <c r="C767" s="45" t="s">
        <v>2299</v>
      </c>
      <c r="D767" s="45" t="s">
        <v>2300</v>
      </c>
      <c r="E767" s="45" t="s">
        <v>196</v>
      </c>
      <c r="F767" s="45" t="s">
        <v>2301</v>
      </c>
    </row>
    <row r="768" spans="1:6" x14ac:dyDescent="0.2">
      <c r="A768" s="93">
        <f t="shared" si="11"/>
        <v>42004.291669999999</v>
      </c>
      <c r="B768" s="38">
        <v>7</v>
      </c>
      <c r="C768" s="45" t="s">
        <v>1705</v>
      </c>
      <c r="D768" s="45" t="s">
        <v>196</v>
      </c>
      <c r="E768" s="45" t="s">
        <v>2302</v>
      </c>
      <c r="F768" s="45" t="s">
        <v>1707</v>
      </c>
    </row>
    <row r="769" spans="1:6" x14ac:dyDescent="0.2">
      <c r="A769" s="93">
        <f t="shared" si="11"/>
        <v>42004.333330000001</v>
      </c>
      <c r="B769" s="38">
        <v>8</v>
      </c>
      <c r="C769" s="45" t="s">
        <v>2303</v>
      </c>
      <c r="D769" s="45" t="s">
        <v>196</v>
      </c>
      <c r="E769" s="45" t="s">
        <v>2304</v>
      </c>
      <c r="F769" s="45" t="s">
        <v>2305</v>
      </c>
    </row>
    <row r="770" spans="1:6" x14ac:dyDescent="0.2">
      <c r="A770" s="93">
        <f t="shared" ref="A770:A784" si="12">A746+1</f>
        <v>42004.375</v>
      </c>
      <c r="B770" s="38">
        <v>9</v>
      </c>
      <c r="C770" s="45" t="s">
        <v>2306</v>
      </c>
      <c r="D770" s="45" t="s">
        <v>196</v>
      </c>
      <c r="E770" s="45" t="s">
        <v>2307</v>
      </c>
      <c r="F770" s="45" t="s">
        <v>2308</v>
      </c>
    </row>
    <row r="771" spans="1:6" x14ac:dyDescent="0.2">
      <c r="A771" s="93">
        <f t="shared" si="12"/>
        <v>42004.416669999999</v>
      </c>
      <c r="B771" s="38">
        <v>10</v>
      </c>
      <c r="C771" s="45" t="s">
        <v>2309</v>
      </c>
      <c r="D771" s="45" t="s">
        <v>196</v>
      </c>
      <c r="E771" s="45" t="s">
        <v>2310</v>
      </c>
      <c r="F771" s="45" t="s">
        <v>2311</v>
      </c>
    </row>
    <row r="772" spans="1:6" x14ac:dyDescent="0.2">
      <c r="A772" s="93">
        <f t="shared" si="12"/>
        <v>42004.458330000001</v>
      </c>
      <c r="B772" s="38">
        <v>11</v>
      </c>
      <c r="C772" s="45" t="s">
        <v>2312</v>
      </c>
      <c r="D772" s="45" t="s">
        <v>196</v>
      </c>
      <c r="E772" s="45" t="s">
        <v>2313</v>
      </c>
      <c r="F772" s="45" t="s">
        <v>2314</v>
      </c>
    </row>
    <row r="773" spans="1:6" x14ac:dyDescent="0.2">
      <c r="A773" s="93">
        <f t="shared" si="12"/>
        <v>42004.5</v>
      </c>
      <c r="B773" s="38">
        <v>12</v>
      </c>
      <c r="C773" s="45" t="s">
        <v>2315</v>
      </c>
      <c r="D773" s="45" t="s">
        <v>196</v>
      </c>
      <c r="E773" s="45" t="s">
        <v>2316</v>
      </c>
      <c r="F773" s="45" t="s">
        <v>2183</v>
      </c>
    </row>
    <row r="774" spans="1:6" x14ac:dyDescent="0.2">
      <c r="A774" s="93">
        <f t="shared" si="12"/>
        <v>42004.541669999999</v>
      </c>
      <c r="B774" s="38">
        <v>13</v>
      </c>
      <c r="C774" s="45" t="s">
        <v>2317</v>
      </c>
      <c r="D774" s="45" t="s">
        <v>196</v>
      </c>
      <c r="E774" s="45" t="s">
        <v>2318</v>
      </c>
      <c r="F774" s="45" t="s">
        <v>2319</v>
      </c>
    </row>
    <row r="775" spans="1:6" x14ac:dyDescent="0.2">
      <c r="A775" s="93">
        <f t="shared" si="12"/>
        <v>42004.583330000001</v>
      </c>
      <c r="B775" s="38">
        <v>14</v>
      </c>
      <c r="C775" s="45" t="s">
        <v>2320</v>
      </c>
      <c r="D775" s="45" t="s">
        <v>196</v>
      </c>
      <c r="E775" s="45" t="s">
        <v>2321</v>
      </c>
      <c r="F775" s="45" t="s">
        <v>2322</v>
      </c>
    </row>
    <row r="776" spans="1:6" x14ac:dyDescent="0.2">
      <c r="A776" s="93">
        <f t="shared" si="12"/>
        <v>42004.625</v>
      </c>
      <c r="B776" s="38">
        <v>15</v>
      </c>
      <c r="C776" s="45" t="s">
        <v>827</v>
      </c>
      <c r="D776" s="45" t="s">
        <v>196</v>
      </c>
      <c r="E776" s="45" t="s">
        <v>2323</v>
      </c>
      <c r="F776" s="45" t="s">
        <v>2324</v>
      </c>
    </row>
    <row r="777" spans="1:6" x14ac:dyDescent="0.2">
      <c r="A777" s="93">
        <f t="shared" si="12"/>
        <v>42004.666669999999</v>
      </c>
      <c r="B777" s="38">
        <v>16</v>
      </c>
      <c r="C777" s="45" t="s">
        <v>2325</v>
      </c>
      <c r="D777" s="45" t="s">
        <v>196</v>
      </c>
      <c r="E777" s="45" t="s">
        <v>2326</v>
      </c>
      <c r="F777" s="45" t="s">
        <v>2327</v>
      </c>
    </row>
    <row r="778" spans="1:6" x14ac:dyDescent="0.2">
      <c r="A778" s="93">
        <f t="shared" si="12"/>
        <v>42004.708330000001</v>
      </c>
      <c r="B778" s="38">
        <v>17</v>
      </c>
      <c r="C778" s="45" t="s">
        <v>2328</v>
      </c>
      <c r="D778" s="45" t="s">
        <v>196</v>
      </c>
      <c r="E778" s="45" t="s">
        <v>2329</v>
      </c>
      <c r="F778" s="45" t="s">
        <v>2330</v>
      </c>
    </row>
    <row r="779" spans="1:6" x14ac:dyDescent="0.2">
      <c r="A779" s="93">
        <f t="shared" si="12"/>
        <v>42004.75</v>
      </c>
      <c r="B779" s="38">
        <v>18</v>
      </c>
      <c r="C779" s="45" t="s">
        <v>2331</v>
      </c>
      <c r="D779" s="45" t="s">
        <v>196</v>
      </c>
      <c r="E779" s="45" t="s">
        <v>2332</v>
      </c>
      <c r="F779" s="45" t="s">
        <v>2333</v>
      </c>
    </row>
    <row r="780" spans="1:6" x14ac:dyDescent="0.2">
      <c r="A780" s="93">
        <f t="shared" si="12"/>
        <v>42004.791669999999</v>
      </c>
      <c r="B780" s="38">
        <v>19</v>
      </c>
      <c r="C780" s="45" t="s">
        <v>2334</v>
      </c>
      <c r="D780" s="45" t="s">
        <v>196</v>
      </c>
      <c r="E780" s="45" t="s">
        <v>2335</v>
      </c>
      <c r="F780" s="45" t="s">
        <v>2336</v>
      </c>
    </row>
    <row r="781" spans="1:6" x14ac:dyDescent="0.2">
      <c r="A781" s="93">
        <f t="shared" si="12"/>
        <v>42004.833330000001</v>
      </c>
      <c r="B781" s="38">
        <v>20</v>
      </c>
      <c r="C781" s="45" t="s">
        <v>2337</v>
      </c>
      <c r="D781" s="45" t="s">
        <v>196</v>
      </c>
      <c r="E781" s="45" t="s">
        <v>2338</v>
      </c>
      <c r="F781" s="45" t="s">
        <v>2339</v>
      </c>
    </row>
    <row r="782" spans="1:6" x14ac:dyDescent="0.2">
      <c r="A782" s="93">
        <f t="shared" si="12"/>
        <v>42004.875</v>
      </c>
      <c r="B782" s="38">
        <v>21</v>
      </c>
      <c r="C782" s="45" t="s">
        <v>2340</v>
      </c>
      <c r="D782" s="45" t="s">
        <v>196</v>
      </c>
      <c r="E782" s="45" t="s">
        <v>2341</v>
      </c>
      <c r="F782" s="45" t="s">
        <v>2342</v>
      </c>
    </row>
    <row r="783" spans="1:6" x14ac:dyDescent="0.2">
      <c r="A783" s="93">
        <f t="shared" si="12"/>
        <v>42004.916669999999</v>
      </c>
      <c r="B783" s="38">
        <v>22</v>
      </c>
      <c r="C783" s="45" t="s">
        <v>2343</v>
      </c>
      <c r="D783" s="45" t="s">
        <v>196</v>
      </c>
      <c r="E783" s="45" t="s">
        <v>2344</v>
      </c>
      <c r="F783" s="45" t="s">
        <v>2345</v>
      </c>
    </row>
    <row r="784" spans="1:6" x14ac:dyDescent="0.2">
      <c r="A784" s="93">
        <f t="shared" si="12"/>
        <v>42004.958330000001</v>
      </c>
      <c r="B784" s="38">
        <v>23</v>
      </c>
      <c r="C784" s="45" t="s">
        <v>2346</v>
      </c>
      <c r="D784" s="45" t="s">
        <v>196</v>
      </c>
      <c r="E784" s="45" t="s">
        <v>1293</v>
      </c>
      <c r="F784" s="45" t="s">
        <v>2347</v>
      </c>
    </row>
    <row r="788" spans="2:2" x14ac:dyDescent="0.2">
      <c r="B788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E12" sqref="E12"/>
    </sheetView>
  </sheetViews>
  <sheetFormatPr defaultRowHeight="15" x14ac:dyDescent="0.25"/>
  <cols>
    <col min="1" max="1" width="56.25" style="58" customWidth="1"/>
    <col min="2" max="2" width="26.125" style="58" customWidth="1"/>
    <col min="3" max="6" width="12.125" style="58" customWidth="1"/>
    <col min="7" max="7" width="21.875" style="58" customWidth="1"/>
    <col min="8" max="8" width="26.375" style="58" customWidth="1"/>
    <col min="9" max="9" width="25.125" style="58" customWidth="1"/>
    <col min="10" max="10" width="24.625" style="58" customWidth="1"/>
    <col min="11" max="14" width="12.125" style="58" customWidth="1"/>
    <col min="15" max="16384" width="9" style="54"/>
  </cols>
  <sheetData>
    <row r="1" spans="1:14" ht="15.75" x14ac:dyDescent="0.25">
      <c r="A1" s="253" t="s">
        <v>64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336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65</v>
      </c>
      <c r="B4" s="255" t="s">
        <v>66</v>
      </c>
      <c r="C4" s="255" t="s">
        <v>67</v>
      </c>
      <c r="D4" s="255" t="s">
        <v>68</v>
      </c>
      <c r="E4" s="255" t="s">
        <v>56</v>
      </c>
      <c r="F4" s="255" t="s">
        <v>69</v>
      </c>
      <c r="G4" s="255" t="s">
        <v>122</v>
      </c>
      <c r="H4" s="255"/>
      <c r="I4" s="255"/>
      <c r="J4" s="255"/>
      <c r="K4" s="255" t="s">
        <v>70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0" t="s">
        <v>5</v>
      </c>
      <c r="H5" s="10" t="s">
        <v>6</v>
      </c>
      <c r="I5" s="10" t="s">
        <v>9</v>
      </c>
      <c r="J5" s="10" t="s">
        <v>7</v>
      </c>
      <c r="K5" s="55" t="s">
        <v>0</v>
      </c>
      <c r="L5" s="55" t="s">
        <v>1</v>
      </c>
      <c r="M5" s="55" t="s">
        <v>2</v>
      </c>
      <c r="N5" s="55" t="s">
        <v>3</v>
      </c>
    </row>
    <row r="6" spans="1:14" ht="70.5" customHeight="1" x14ac:dyDescent="0.2">
      <c r="A6" s="56" t="s">
        <v>71</v>
      </c>
      <c r="B6" s="124" t="s">
        <v>195</v>
      </c>
      <c r="C6" s="82">
        <v>41821</v>
      </c>
      <c r="D6" s="82">
        <v>42004</v>
      </c>
      <c r="E6" s="55" t="s">
        <v>72</v>
      </c>
      <c r="F6" s="57" t="s">
        <v>73</v>
      </c>
      <c r="G6" s="57"/>
      <c r="H6" s="57"/>
      <c r="I6" s="57"/>
      <c r="J6" s="57"/>
      <c r="K6" s="124">
        <v>1519.42</v>
      </c>
      <c r="L6" s="124">
        <v>2042.12</v>
      </c>
      <c r="M6" s="124">
        <v>2340.36</v>
      </c>
      <c r="N6" s="124">
        <v>3064.8</v>
      </c>
    </row>
    <row r="7" spans="1:14" ht="45" x14ac:dyDescent="0.2">
      <c r="A7" s="56" t="s">
        <v>74</v>
      </c>
      <c r="B7" s="124" t="s">
        <v>195</v>
      </c>
      <c r="C7" s="82">
        <v>41821</v>
      </c>
      <c r="D7" s="82">
        <v>42004</v>
      </c>
      <c r="E7" s="55" t="s">
        <v>72</v>
      </c>
      <c r="F7" s="57" t="s">
        <v>73</v>
      </c>
      <c r="G7" s="57"/>
      <c r="H7" s="57"/>
      <c r="I7" s="57"/>
      <c r="J7" s="57"/>
      <c r="K7" s="124">
        <v>1230.49</v>
      </c>
      <c r="L7" s="124">
        <v>1553.24</v>
      </c>
      <c r="M7" s="124">
        <v>1004.15</v>
      </c>
      <c r="N7" s="124">
        <v>893.81</v>
      </c>
    </row>
    <row r="8" spans="1:14" ht="57.75" customHeight="1" x14ac:dyDescent="0.2">
      <c r="A8" s="56" t="s">
        <v>75</v>
      </c>
      <c r="B8" s="124" t="s">
        <v>195</v>
      </c>
      <c r="C8" s="82">
        <v>41821</v>
      </c>
      <c r="D8" s="82">
        <v>42004</v>
      </c>
      <c r="E8" s="55" t="s">
        <v>76</v>
      </c>
      <c r="F8" s="57" t="s">
        <v>73</v>
      </c>
      <c r="G8" s="57"/>
      <c r="H8" s="57"/>
      <c r="I8" s="57"/>
      <c r="J8" s="57"/>
      <c r="K8" s="124">
        <v>192876.41</v>
      </c>
      <c r="L8" s="124">
        <v>299810.78999999998</v>
      </c>
      <c r="M8" s="124">
        <v>680547.65</v>
      </c>
      <c r="N8" s="124">
        <v>1053932.83</v>
      </c>
    </row>
    <row r="9" spans="1:14" ht="57.75" customHeight="1" x14ac:dyDescent="0.2">
      <c r="A9" s="56" t="s">
        <v>118</v>
      </c>
      <c r="B9" s="124" t="s">
        <v>194</v>
      </c>
      <c r="C9" s="82">
        <v>41821</v>
      </c>
      <c r="D9" s="82">
        <v>42004</v>
      </c>
      <c r="E9" s="55" t="s">
        <v>119</v>
      </c>
      <c r="F9" s="57" t="s">
        <v>73</v>
      </c>
      <c r="G9" s="57">
        <v>28.56</v>
      </c>
      <c r="H9" s="57">
        <v>26.24</v>
      </c>
      <c r="I9" s="57">
        <v>17.87</v>
      </c>
      <c r="J9" s="57">
        <v>10.46</v>
      </c>
      <c r="K9" s="55"/>
      <c r="L9" s="55"/>
      <c r="M9" s="55"/>
      <c r="N9" s="55"/>
    </row>
    <row r="10" spans="1:14" ht="57.75" customHeight="1" x14ac:dyDescent="0.2">
      <c r="A10" s="56" t="s">
        <v>120</v>
      </c>
      <c r="B10" s="124" t="s">
        <v>194</v>
      </c>
      <c r="C10" s="82">
        <v>41821</v>
      </c>
      <c r="D10" s="82">
        <v>42004</v>
      </c>
      <c r="E10" s="55" t="s">
        <v>121</v>
      </c>
      <c r="F10" s="57" t="s">
        <v>73</v>
      </c>
      <c r="G10" s="83">
        <v>0.79600000000000004</v>
      </c>
      <c r="H10" s="83">
        <v>0.79600000000000004</v>
      </c>
      <c r="I10" s="83">
        <v>0.79600000000000004</v>
      </c>
      <c r="J10" s="83">
        <v>0.79600000000000004</v>
      </c>
      <c r="K10" s="55"/>
      <c r="L10" s="55"/>
      <c r="M10" s="55"/>
      <c r="N10" s="55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2015-01-15T07:26:43Z</dcterms:modified>
</cp:coreProperties>
</file>